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tables/table8.xml" ContentType="application/vnd.openxmlformats-officedocument.spreadsheetml.tab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tables/table21.xml" ContentType="application/vnd.openxmlformats-officedocument.spreadsheetml.tab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7.xml" ContentType="application/vnd.openxmlformats-officedocument.drawingml.chartshape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0.xml" ContentType="application/vnd.openxmlformats-officedocument.drawingml.chartshapes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3.xml" ContentType="application/vnd.openxmlformats-officedocument.drawingml.chartshapes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X:\outlooks\aeo\corporate_goal\xls\"/>
    </mc:Choice>
  </mc:AlternateContent>
  <bookViews>
    <workbookView xWindow="360" yWindow="280" windowWidth="19490" windowHeight="10440" activeTab="2"/>
  </bookViews>
  <sheets>
    <sheet name="ES-Figure 1" sheetId="1" r:id="rId1"/>
    <sheet name="ES-Figure 2" sheetId="2" r:id="rId2"/>
    <sheet name="Figure 1" sheetId="4" r:id="rId3"/>
    <sheet name="Figure 2" sheetId="5" r:id="rId4"/>
    <sheet name="Figure 3" sheetId="6" r:id="rId5"/>
    <sheet name="Figure 4" sheetId="7" r:id="rId6"/>
    <sheet name="Figure 5" sheetId="8" r:id="rId7"/>
    <sheet name="Figure 6" sheetId="9" r:id="rId8"/>
    <sheet name="Figure 7" sheetId="10" r:id="rId9"/>
    <sheet name="Figure 8" sheetId="11" r:id="rId10"/>
    <sheet name="Figure 9" sheetId="12" r:id="rId11"/>
  </sheets>
  <externalReferences>
    <externalReference r:id="rId12"/>
  </externalReferences>
  <calcPr calcId="152511"/>
</workbook>
</file>

<file path=xl/calcChain.xml><?xml version="1.0" encoding="utf-8"?>
<calcChain xmlns="http://schemas.openxmlformats.org/spreadsheetml/2006/main">
  <c r="T17" i="8" l="1"/>
  <c r="AA17" i="8" s="1"/>
  <c r="T16" i="8"/>
  <c r="Z16" i="8" s="1"/>
  <c r="T14" i="8"/>
  <c r="AA14" i="8" s="1"/>
  <c r="T13" i="8"/>
  <c r="X13" i="8" s="1"/>
  <c r="T11" i="8"/>
  <c r="AA11" i="8" s="1"/>
  <c r="T10" i="8"/>
  <c r="X10" i="8" s="1"/>
  <c r="AA8" i="8"/>
  <c r="Y8" i="8"/>
  <c r="W8" i="8"/>
  <c r="Z7" i="8"/>
  <c r="X7" i="8"/>
  <c r="V7" i="8"/>
  <c r="C36" i="8"/>
  <c r="B36" i="8"/>
  <c r="C35" i="8"/>
  <c r="B35" i="8"/>
  <c r="C34" i="8"/>
  <c r="B34" i="8"/>
  <c r="C33" i="8"/>
  <c r="B33" i="8"/>
  <c r="C32" i="8"/>
  <c r="B32" i="8"/>
  <c r="C31" i="8"/>
  <c r="B31" i="8"/>
  <c r="C30" i="8"/>
  <c r="B30" i="8"/>
  <c r="C29" i="8"/>
  <c r="B29" i="8"/>
  <c r="C28" i="8"/>
  <c r="B28" i="8"/>
  <c r="C27" i="8"/>
  <c r="B27" i="8"/>
  <c r="C26" i="8"/>
  <c r="B26" i="8"/>
  <c r="C25" i="8"/>
  <c r="B25" i="8"/>
  <c r="C24" i="8"/>
  <c r="B24" i="8"/>
  <c r="C23" i="8"/>
  <c r="B23" i="8"/>
  <c r="C22" i="8"/>
  <c r="B22" i="8"/>
  <c r="C21" i="8"/>
  <c r="B21" i="8"/>
  <c r="C20" i="8"/>
  <c r="B20" i="8"/>
  <c r="C19" i="8"/>
  <c r="B19" i="8"/>
  <c r="C18" i="8"/>
  <c r="B18" i="8"/>
  <c r="C17" i="8"/>
  <c r="B17" i="8"/>
  <c r="C16" i="8"/>
  <c r="B16" i="8"/>
  <c r="C15" i="8"/>
  <c r="B15" i="8"/>
  <c r="C14" i="8"/>
  <c r="B14" i="8"/>
  <c r="C13" i="8"/>
  <c r="B13" i="8"/>
  <c r="C12" i="8"/>
  <c r="B12" i="8"/>
  <c r="C11" i="8"/>
  <c r="B11" i="8"/>
  <c r="C10" i="8"/>
  <c r="B10" i="8"/>
  <c r="C9" i="8"/>
  <c r="B9" i="8"/>
  <c r="C8" i="8"/>
  <c r="B8" i="8"/>
  <c r="C7" i="8"/>
  <c r="B7" i="8"/>
  <c r="C6" i="8"/>
  <c r="B6" i="8"/>
  <c r="AC8" i="8" l="1"/>
  <c r="X16" i="8"/>
  <c r="AB7" i="8"/>
  <c r="W11" i="8"/>
  <c r="V13" i="8"/>
  <c r="Z13" i="8"/>
  <c r="Z10" i="8"/>
  <c r="V16" i="8"/>
  <c r="Y11" i="8"/>
  <c r="AC11" i="8" s="1"/>
  <c r="V10" i="8"/>
  <c r="W14" i="8"/>
  <c r="Y14" i="8"/>
  <c r="W17" i="8"/>
  <c r="Y17" i="8"/>
  <c r="AB16" i="8" l="1"/>
  <c r="AB13" i="8"/>
  <c r="AB10" i="8"/>
  <c r="AC17" i="8"/>
  <c r="AC14" i="8"/>
</calcChain>
</file>

<file path=xl/sharedStrings.xml><?xml version="1.0" encoding="utf-8"?>
<sst xmlns="http://schemas.openxmlformats.org/spreadsheetml/2006/main" count="172" uniqueCount="53">
  <si>
    <t xml:space="preserve">  Year    </t>
  </si>
  <si>
    <t xml:space="preserve">Reference </t>
  </si>
  <si>
    <t>Corporate Goal</t>
  </si>
  <si>
    <t xml:space="preserve">Electric power sector </t>
  </si>
  <si>
    <t xml:space="preserve">Total energy sector </t>
  </si>
  <si>
    <t>Generation by fuel type (Electric Power Sector)</t>
  </si>
  <si>
    <t>billion kilowatthours (bkWh)</t>
  </si>
  <si>
    <t>Year</t>
  </si>
  <si>
    <t xml:space="preserve">Coal </t>
  </si>
  <si>
    <t>Natural Gas</t>
  </si>
  <si>
    <t>Nuclear</t>
  </si>
  <si>
    <t xml:space="preserve">Renewables </t>
  </si>
  <si>
    <t>Reference Case</t>
  </si>
  <si>
    <t>Corporate Goal Case</t>
  </si>
  <si>
    <t>Electricity generation by fuel type, 2020–2050, AEO2021 Reference case and the Corporate Goal case</t>
  </si>
  <si>
    <t>Reference case</t>
  </si>
  <si>
    <t>Corporate Goal case</t>
  </si>
  <si>
    <t>Total</t>
  </si>
  <si>
    <t>Total Utility-scale Solar Generation</t>
  </si>
  <si>
    <t xml:space="preserve">Total wind generation </t>
  </si>
  <si>
    <t>Total nuclear generation</t>
  </si>
  <si>
    <t xml:space="preserve">Required Compliant Generation </t>
  </si>
  <si>
    <t>Solar</t>
  </si>
  <si>
    <t>Wind</t>
  </si>
  <si>
    <t>Hydro</t>
  </si>
  <si>
    <t>Other Renewables</t>
  </si>
  <si>
    <t>Total qualifying carbon-free generation required for  state renewable portfolio standards and projected total generation from compliant technologies, Reference case, 2020–2050</t>
  </si>
  <si>
    <t>Electricity Prices</t>
  </si>
  <si>
    <t>2020 cents/kWh</t>
  </si>
  <si>
    <t>generation</t>
  </si>
  <si>
    <t>transmission</t>
  </si>
  <si>
    <t>distribution</t>
  </si>
  <si>
    <t xml:space="preserve"> End-Use Prices : All Sectors Average (2020 cents/kWh)</t>
  </si>
  <si>
    <t xml:space="preserve"> Generation Service (2020 cents/kWh)</t>
  </si>
  <si>
    <t>Transmission Service (2020 cents/kWh)</t>
  </si>
  <si>
    <t>Distribution Service (2020 cents/kWh)</t>
  </si>
  <si>
    <t>U.S. average electricity prices in the Reference case and Corporate Goal case, 2020–2050</t>
  </si>
  <si>
    <t>Natural Gas Price and Utilization</t>
  </si>
  <si>
    <t xml:space="preserve"> Delivered Prices : Electric Power (2020 $/Mcf)</t>
  </si>
  <si>
    <t>Use by Sector : Electric Power (Tcf)</t>
  </si>
  <si>
    <t>Delivered Prices : Average (2020 $/Mcf)</t>
  </si>
  <si>
    <t>Coal</t>
  </si>
  <si>
    <t>Generation by fuel type for the Reference case and Corporate Goal case in the Middle Mississippi Valley, 2020–2050</t>
  </si>
  <si>
    <t>Generation by fuel type for the Reference and Corporate Goal cases in the Carolinas, 2020-2050</t>
  </si>
  <si>
    <r>
      <t>million metric tons CO</t>
    </r>
    <r>
      <rPr>
        <vertAlign val="superscript"/>
        <sz val="9"/>
        <color rgb="FF000000"/>
        <rFont val="Arial"/>
        <family val="2"/>
        <scheme val="minor"/>
      </rPr>
      <t>2</t>
    </r>
  </si>
  <si>
    <t>Carbon dioxide (CO2) emissions in the total energy sector and the electric power sector in the Reference case and Corporate Goal case, 2020–2050</t>
  </si>
  <si>
    <t xml:space="preserve">  Year    3</t>
  </si>
  <si>
    <t>Reference 4</t>
  </si>
  <si>
    <t>Corporate Goal5</t>
  </si>
  <si>
    <t>billion kilowatthours (BkWh)</t>
  </si>
  <si>
    <t>Electricity generation from nuclear, wind (onshore and offshore), and utility-scale photovoltaic in the Reference case and Corporate Goal case, 2020–2050</t>
  </si>
  <si>
    <t xml:space="preserve">Carbon Capture Sequestration </t>
  </si>
  <si>
    <t>Natural gas consumptions and prices in the Reference case and Corporate Goal case, 2020–2050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</si>
</sst>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u/>
      <sz val="10"/>
      <color theme="4"/>
      <name val="Arial"/>
      <family val="2"/>
      <scheme val="minor"/>
    </font>
    <font>
      <u/>
      <sz val="11"/>
      <color theme="6"/>
      <name val="Calibri"/>
      <family val="2"/>
    </font>
    <font>
      <b/>
      <sz val="12"/>
      <color theme="4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9"/>
      <name val="Arial"/>
      <family val="2"/>
      <scheme val="minor"/>
    </font>
    <font>
      <sz val="9"/>
      <color rgb="FF000000"/>
      <name val="Arial"/>
      <family val="2"/>
      <scheme val="minor"/>
    </font>
    <font>
      <vertAlign val="superscript"/>
      <sz val="9"/>
      <color rgb="FF000000"/>
      <name val="Arial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9"/>
      <name val="Calibri"/>
      <family val="2"/>
    </font>
    <font>
      <b/>
      <sz val="12"/>
      <color theme="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4"/>
      </top>
      <bottom style="dashed">
        <color theme="0" tint="-0.24994659260841701"/>
      </bottom>
      <diagonal/>
    </border>
    <border>
      <left/>
      <right/>
      <top style="thin">
        <color theme="4"/>
      </top>
      <bottom style="thin">
        <color theme="0" tint="-0.24994659260841701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</borders>
  <cellStyleXfs count="13">
    <xf numFmtId="0" fontId="0" fillId="0" borderId="0"/>
    <xf numFmtId="0" fontId="1" fillId="0" borderId="1" applyNumberFormat="0" applyProtection="0">
      <alignment wrapText="1"/>
    </xf>
    <xf numFmtId="0" fontId="2" fillId="0" borderId="2" applyNumberFormat="0" applyFont="0" applyProtection="0">
      <alignment wrapText="1"/>
    </xf>
    <xf numFmtId="0" fontId="1" fillId="0" borderId="7" applyNumberFormat="0" applyProtection="0">
      <alignment horizontal="left" wrapText="1"/>
    </xf>
    <xf numFmtId="0" fontId="1" fillId="0" borderId="6" applyNumberFormat="0" applyFill="0" applyProtection="0">
      <alignment wrapText="1"/>
    </xf>
    <xf numFmtId="0" fontId="1" fillId="0" borderId="4" applyNumberFormat="0" applyProtection="0">
      <alignment wrapText="1"/>
    </xf>
    <xf numFmtId="0" fontId="2" fillId="0" borderId="3" applyNumberFormat="0" applyProtection="0">
      <alignment vertical="top" wrapText="1"/>
    </xf>
    <xf numFmtId="0" fontId="2" fillId="0" borderId="5" applyNumberFormat="0" applyFont="0" applyFill="0" applyProtection="0">
      <alignment wrapText="1"/>
    </xf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 applyNumberFormat="0" applyProtection="0">
      <alignment vertical="top" wrapText="1"/>
    </xf>
    <xf numFmtId="0" fontId="5" fillId="0" borderId="0" applyNumberFormat="0" applyProtection="0">
      <alignment horizontal="left"/>
    </xf>
  </cellStyleXfs>
  <cellXfs count="36">
    <xf numFmtId="0" fontId="0" fillId="0" borderId="0" xfId="0"/>
    <xf numFmtId="0" fontId="0" fillId="0" borderId="0" xfId="0"/>
    <xf numFmtId="0" fontId="0" fillId="2" borderId="0" xfId="0" applyFill="1"/>
    <xf numFmtId="0" fontId="6" fillId="0" borderId="0" xfId="0" applyFont="1"/>
    <xf numFmtId="0" fontId="7" fillId="0" borderId="1" xfId="1" applyFont="1" applyAlignment="1">
      <alignment horizontal="right" wrapText="1"/>
    </xf>
    <xf numFmtId="0" fontId="0" fillId="3" borderId="0" xfId="0" applyFill="1"/>
    <xf numFmtId="0" fontId="2" fillId="0" borderId="0" xfId="0" applyFont="1"/>
    <xf numFmtId="0" fontId="1" fillId="0" borderId="0" xfId="0" applyFont="1"/>
    <xf numFmtId="0" fontId="8" fillId="0" borderId="0" xfId="0" applyFont="1"/>
    <xf numFmtId="0" fontId="2" fillId="2" borderId="0" xfId="0" applyFont="1" applyFill="1"/>
    <xf numFmtId="3" fontId="2" fillId="0" borderId="2" xfId="2" applyNumberFormat="1" applyFont="1" applyFill="1" applyAlignment="1">
      <alignment horizontal="right" wrapText="1"/>
    </xf>
    <xf numFmtId="0" fontId="2" fillId="3" borderId="0" xfId="0" applyFont="1" applyFill="1"/>
    <xf numFmtId="0" fontId="1" fillId="0" borderId="1" xfId="1" applyFont="1" applyAlignment="1">
      <alignment horizontal="right" wrapText="1"/>
    </xf>
    <xf numFmtId="0" fontId="2" fillId="0" borderId="0" xfId="0" applyFont="1" applyAlignment="1">
      <alignment horizontal="right"/>
    </xf>
    <xf numFmtId="0" fontId="11" fillId="2" borderId="0" xfId="0" applyFont="1" applyFill="1" applyBorder="1"/>
    <xf numFmtId="0" fontId="11" fillId="3" borderId="0" xfId="0" applyFont="1" applyFill="1" applyBorder="1"/>
    <xf numFmtId="0" fontId="10" fillId="3" borderId="0" xfId="0" applyFont="1" applyFill="1" applyBorder="1"/>
    <xf numFmtId="0" fontId="10" fillId="3" borderId="0" xfId="1" applyFont="1" applyFill="1" applyBorder="1">
      <alignment wrapText="1"/>
    </xf>
    <xf numFmtId="0" fontId="12" fillId="3" borderId="0" xfId="1" applyFont="1" applyFill="1" applyBorder="1" applyAlignment="1">
      <alignment horizontal="right" wrapText="1"/>
    </xf>
    <xf numFmtId="3" fontId="11" fillId="3" borderId="0" xfId="2" applyNumberFormat="1" applyFont="1" applyFill="1" applyBorder="1" applyAlignment="1">
      <alignment horizontal="right" wrapText="1"/>
    </xf>
    <xf numFmtId="0" fontId="11" fillId="0" borderId="0" xfId="0" applyFont="1"/>
    <xf numFmtId="0" fontId="11" fillId="2" borderId="0" xfId="0" applyFont="1" applyFill="1"/>
    <xf numFmtId="0" fontId="5" fillId="0" borderId="0" xfId="12">
      <alignment horizontal="left"/>
    </xf>
    <xf numFmtId="0" fontId="11" fillId="3" borderId="0" xfId="0" applyFont="1" applyFill="1"/>
    <xf numFmtId="0" fontId="13" fillId="0" borderId="0" xfId="12" applyFont="1">
      <alignment horizontal="left"/>
    </xf>
    <xf numFmtId="0" fontId="10" fillId="3" borderId="0" xfId="0" applyFont="1" applyFill="1"/>
    <xf numFmtId="1" fontId="11" fillId="3" borderId="0" xfId="0" applyNumberFormat="1" applyFont="1" applyFill="1"/>
    <xf numFmtId="1" fontId="11" fillId="3" borderId="0" xfId="0" applyNumberFormat="1" applyFont="1" applyFill="1" applyBorder="1"/>
    <xf numFmtId="0" fontId="10" fillId="3" borderId="0" xfId="0" applyFont="1" applyFill="1" applyBorder="1" applyAlignment="1">
      <alignment wrapText="1"/>
    </xf>
    <xf numFmtId="1" fontId="0" fillId="3" borderId="0" xfId="0" applyNumberFormat="1" applyFill="1"/>
    <xf numFmtId="2" fontId="11" fillId="3" borderId="0" xfId="0" applyNumberFormat="1" applyFont="1" applyFill="1"/>
    <xf numFmtId="0" fontId="5" fillId="3" borderId="0" xfId="12" applyFill="1">
      <alignment horizontal="left"/>
    </xf>
    <xf numFmtId="0" fontId="1" fillId="3" borderId="0" xfId="0" applyFont="1" applyFill="1"/>
    <xf numFmtId="0" fontId="8" fillId="3" borderId="0" xfId="0" applyFont="1" applyFill="1"/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</cellXfs>
  <cellStyles count="13">
    <cellStyle name="Body: normal cell" xfId="2"/>
    <cellStyle name="Followed Hyperlink" xfId="10" builtinId="9" customBuiltin="1"/>
    <cellStyle name="Font: Calibri, 9pt regular" xfId="8"/>
    <cellStyle name="Footnotes: all except top row" xfId="11"/>
    <cellStyle name="Footnotes: top row" xfId="6"/>
    <cellStyle name="Header: bottom row" xfId="1"/>
    <cellStyle name="Header: top rows" xfId="3"/>
    <cellStyle name="Hyperlink" xfId="9" builtinId="8" customBuiltin="1"/>
    <cellStyle name="Normal" xfId="0" builtinId="0"/>
    <cellStyle name="Parent row" xfId="5"/>
    <cellStyle name="Section Break" xfId="7"/>
    <cellStyle name="Section Break: parent row" xfId="4"/>
    <cellStyle name="Table title" xfId="12"/>
  </cellStyles>
  <dxfs count="1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/>
        <strike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/>
        <strike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/>
        <strike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2" formatCode="0.0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" formatCode="0"/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" formatCode="0"/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" formatCode="0"/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" formatCode="0"/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" formatCode="0"/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" formatCode="0"/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" formatCode="0"/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" formatCode="0"/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" formatCode="0"/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" formatCode="0"/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" formatCode="0"/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" formatCode="0"/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fill>
        <patternFill patternType="none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fill>
        <patternFill patternType="none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fill>
        <patternFill patternType="none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fill>
        <patternFill patternType="none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none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fill>
        <patternFill patternType="none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fill>
        <patternFill patternType="none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fill>
        <patternFill patternType="none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fill>
        <patternFill patternType="none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none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>
          <fgColor indexed="64"/>
          <bgColor theme="0"/>
        </patternFill>
      </fill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/>
      </font>
      <alignment horizontal="right" vertical="bottom" textRotation="0" wrapText="0" indent="0" justifyLastLine="0" shrinkToFit="0" readingOrder="0"/>
    </dxf>
    <dxf>
      <border>
        <left/>
        <right/>
        <top/>
        <bottom style="thick">
          <color theme="4"/>
        </bottom>
        <vertical/>
        <horizontal/>
      </border>
    </dxf>
    <dxf>
      <border>
        <left/>
        <right/>
        <top/>
        <bottom/>
        <vertical/>
        <horizontal style="dotted">
          <color theme="0" tint="-0.24994659260841701"/>
        </horizontal>
      </border>
    </dxf>
  </dxfs>
  <tableStyles count="1" defaultTableStyle="TableStyleMedium9" defaultPivotStyle="PivotStyleLight16">
    <tableStyle name="Table Style 1" pivot="0" count="2">
      <tableStyleElement type="wholeTable" dxfId="150"/>
      <tableStyleElement type="headerRow" dxfId="14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89252871824485E-2"/>
          <c:y val="0.17065988138776536"/>
          <c:w val="0.78990374989534073"/>
          <c:h val="0.63785255941569785"/>
        </c:manualLayout>
      </c:layout>
      <c:lineChart>
        <c:grouping val="standard"/>
        <c:varyColors val="0"/>
        <c:ser>
          <c:idx val="2"/>
          <c:order val="0"/>
          <c:tx>
            <c:v>IRP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[1]CorporateGoal_Fig6!$B$6:$B$36</c:f>
              <c:numCache>
                <c:formatCode>General</c:formatCode>
                <c:ptCount val="31"/>
                <c:pt idx="0">
                  <c:v>2020</c:v>
                </c:pt>
                <c:pt idx="10">
                  <c:v>2030</c:v>
                </c:pt>
                <c:pt idx="20">
                  <c:v>2040</c:v>
                </c:pt>
                <c:pt idx="30">
                  <c:v>2050</c:v>
                </c:pt>
              </c:numCache>
            </c:numRef>
          </c:cat>
          <c:val>
            <c:numRef>
              <c:f>[1]CorporateGoal_Fig6!$D$6:$D$36</c:f>
              <c:numCache>
                <c:formatCode>General</c:formatCode>
                <c:ptCount val="31"/>
                <c:pt idx="0">
                  <c:v>1432.1</c:v>
                </c:pt>
                <c:pt idx="1">
                  <c:v>1490.3</c:v>
                </c:pt>
                <c:pt idx="2">
                  <c:v>1535.1</c:v>
                </c:pt>
                <c:pt idx="3">
                  <c:v>1413.6</c:v>
                </c:pt>
                <c:pt idx="4">
                  <c:v>1319.3</c:v>
                </c:pt>
                <c:pt idx="5">
                  <c:v>1245.2</c:v>
                </c:pt>
                <c:pt idx="6">
                  <c:v>1244.7</c:v>
                </c:pt>
                <c:pt idx="7">
                  <c:v>1223.5</c:v>
                </c:pt>
                <c:pt idx="8">
                  <c:v>1215.2</c:v>
                </c:pt>
                <c:pt idx="9">
                  <c:v>1201.8</c:v>
                </c:pt>
                <c:pt idx="10">
                  <c:v>1188.9000000000001</c:v>
                </c:pt>
                <c:pt idx="11">
                  <c:v>1164</c:v>
                </c:pt>
                <c:pt idx="12">
                  <c:v>1155.3</c:v>
                </c:pt>
                <c:pt idx="13">
                  <c:v>1146.3</c:v>
                </c:pt>
                <c:pt idx="14">
                  <c:v>1135.0999999999999</c:v>
                </c:pt>
                <c:pt idx="15">
                  <c:v>1115.3</c:v>
                </c:pt>
                <c:pt idx="16">
                  <c:v>1110.0999999999999</c:v>
                </c:pt>
                <c:pt idx="17">
                  <c:v>1110.7</c:v>
                </c:pt>
                <c:pt idx="18">
                  <c:v>1106.5999999999999</c:v>
                </c:pt>
                <c:pt idx="19">
                  <c:v>1096.5</c:v>
                </c:pt>
                <c:pt idx="20">
                  <c:v>1090.5</c:v>
                </c:pt>
                <c:pt idx="21">
                  <c:v>1085.7</c:v>
                </c:pt>
                <c:pt idx="22">
                  <c:v>1087.5</c:v>
                </c:pt>
                <c:pt idx="23">
                  <c:v>1086</c:v>
                </c:pt>
                <c:pt idx="24">
                  <c:v>1081.8</c:v>
                </c:pt>
                <c:pt idx="25">
                  <c:v>1073.5</c:v>
                </c:pt>
                <c:pt idx="26">
                  <c:v>1072.3</c:v>
                </c:pt>
                <c:pt idx="27">
                  <c:v>1077.9000000000001</c:v>
                </c:pt>
                <c:pt idx="28">
                  <c:v>1071.5999999999999</c:v>
                </c:pt>
                <c:pt idx="29">
                  <c:v>1076.5</c:v>
                </c:pt>
                <c:pt idx="30">
                  <c:v>1083.9000000000001</c:v>
                </c:pt>
              </c:numCache>
            </c:numRef>
          </c:val>
          <c:smooth val="0"/>
        </c:ser>
        <c:ser>
          <c:idx val="1"/>
          <c:order val="1"/>
          <c:tx>
            <c:v>ref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[1]CorporateGoal_Fig6!$B$6:$B$36</c:f>
              <c:numCache>
                <c:formatCode>General</c:formatCode>
                <c:ptCount val="31"/>
                <c:pt idx="0">
                  <c:v>2020</c:v>
                </c:pt>
                <c:pt idx="10">
                  <c:v>2030</c:v>
                </c:pt>
                <c:pt idx="20">
                  <c:v>2040</c:v>
                </c:pt>
                <c:pt idx="30">
                  <c:v>2050</c:v>
                </c:pt>
              </c:numCache>
            </c:numRef>
          </c:cat>
          <c:val>
            <c:numRef>
              <c:f>[1]CorporateGoal_Fig6!$C$6:$C$36</c:f>
              <c:numCache>
                <c:formatCode>General</c:formatCode>
                <c:ptCount val="31"/>
                <c:pt idx="0">
                  <c:v>1432</c:v>
                </c:pt>
                <c:pt idx="1">
                  <c:v>1490.2</c:v>
                </c:pt>
                <c:pt idx="2">
                  <c:v>1537</c:v>
                </c:pt>
                <c:pt idx="3">
                  <c:v>1422.8</c:v>
                </c:pt>
                <c:pt idx="4">
                  <c:v>1323.8</c:v>
                </c:pt>
                <c:pt idx="5">
                  <c:v>1249.5</c:v>
                </c:pt>
                <c:pt idx="6">
                  <c:v>1272.8</c:v>
                </c:pt>
                <c:pt idx="7">
                  <c:v>1248.4000000000001</c:v>
                </c:pt>
                <c:pt idx="8">
                  <c:v>1243.4000000000001</c:v>
                </c:pt>
                <c:pt idx="9">
                  <c:v>1242.5999999999999</c:v>
                </c:pt>
                <c:pt idx="10">
                  <c:v>1224.3</c:v>
                </c:pt>
                <c:pt idx="11">
                  <c:v>1214.5</c:v>
                </c:pt>
                <c:pt idx="12">
                  <c:v>1202.8</c:v>
                </c:pt>
                <c:pt idx="13">
                  <c:v>1201</c:v>
                </c:pt>
                <c:pt idx="14">
                  <c:v>1200.7</c:v>
                </c:pt>
                <c:pt idx="15">
                  <c:v>1181</c:v>
                </c:pt>
                <c:pt idx="16">
                  <c:v>1181.5</c:v>
                </c:pt>
                <c:pt idx="17">
                  <c:v>1179.0999999999999</c:v>
                </c:pt>
                <c:pt idx="18">
                  <c:v>1171.5999999999999</c:v>
                </c:pt>
                <c:pt idx="19">
                  <c:v>1175.5</c:v>
                </c:pt>
                <c:pt idx="20">
                  <c:v>1182.9000000000001</c:v>
                </c:pt>
                <c:pt idx="21">
                  <c:v>1183.7</c:v>
                </c:pt>
                <c:pt idx="22">
                  <c:v>1192.3</c:v>
                </c:pt>
                <c:pt idx="23">
                  <c:v>1196.8</c:v>
                </c:pt>
                <c:pt idx="24">
                  <c:v>1200.7</c:v>
                </c:pt>
                <c:pt idx="25">
                  <c:v>1195.8</c:v>
                </c:pt>
                <c:pt idx="26">
                  <c:v>1196</c:v>
                </c:pt>
                <c:pt idx="27">
                  <c:v>1199.5</c:v>
                </c:pt>
                <c:pt idx="28">
                  <c:v>1209.7</c:v>
                </c:pt>
                <c:pt idx="29">
                  <c:v>1218.4000000000001</c:v>
                </c:pt>
                <c:pt idx="30">
                  <c:v>1225.8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4943792"/>
        <c:axId val="1674940528"/>
      </c:lineChart>
      <c:catAx>
        <c:axId val="1674943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4940528"/>
        <c:crosses val="autoZero"/>
        <c:auto val="1"/>
        <c:lblAlgn val="ctr"/>
        <c:lblOffset val="100"/>
        <c:tickMarkSkip val="5"/>
        <c:noMultiLvlLbl val="0"/>
      </c:catAx>
      <c:valAx>
        <c:axId val="1674940528"/>
        <c:scaling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49437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+mn-lt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690434529017205E-2"/>
          <c:y val="0.19907407407407407"/>
          <c:w val="0.65098789734616513"/>
          <c:h val="0.61482283464566923"/>
        </c:manualLayout>
      </c:layout>
      <c:areaChart>
        <c:grouping val="stacked"/>
        <c:varyColors val="0"/>
        <c:ser>
          <c:idx val="6"/>
          <c:order val="1"/>
          <c:tx>
            <c:strRef>
              <c:f>[1]CorporateGoal_Fig3!$X$6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val>
            <c:numRef>
              <c:f>[1]CorporateGoal_Fig3!$X$7:$X$37</c:f>
              <c:numCache>
                <c:formatCode>General</c:formatCode>
                <c:ptCount val="31"/>
                <c:pt idx="0">
                  <c:v>38.077500000000001</c:v>
                </c:pt>
                <c:pt idx="1">
                  <c:v>37.41827</c:v>
                </c:pt>
                <c:pt idx="2">
                  <c:v>37.985680000000002</c:v>
                </c:pt>
                <c:pt idx="3">
                  <c:v>38.553080000000001</c:v>
                </c:pt>
                <c:pt idx="4">
                  <c:v>38.553080000000001</c:v>
                </c:pt>
                <c:pt idx="5">
                  <c:v>38.798780000000001</c:v>
                </c:pt>
                <c:pt idx="6">
                  <c:v>39.043880000000001</c:v>
                </c:pt>
                <c:pt idx="7">
                  <c:v>39.320880000000002</c:v>
                </c:pt>
                <c:pt idx="8">
                  <c:v>39.597880000000004</c:v>
                </c:pt>
                <c:pt idx="9">
                  <c:v>39.597880000000004</c:v>
                </c:pt>
                <c:pt idx="10">
                  <c:v>39.597880000000004</c:v>
                </c:pt>
                <c:pt idx="11">
                  <c:v>66.802379999999999</c:v>
                </c:pt>
                <c:pt idx="12">
                  <c:v>66.802379999999999</c:v>
                </c:pt>
                <c:pt idx="13">
                  <c:v>66.802379999999999</c:v>
                </c:pt>
                <c:pt idx="14">
                  <c:v>66.802379999999999</c:v>
                </c:pt>
                <c:pt idx="15">
                  <c:v>66.802379999999999</c:v>
                </c:pt>
                <c:pt idx="16">
                  <c:v>66.802379999999999</c:v>
                </c:pt>
                <c:pt idx="17">
                  <c:v>66.802379999999999</c:v>
                </c:pt>
                <c:pt idx="18">
                  <c:v>66.802379999999999</c:v>
                </c:pt>
                <c:pt idx="19">
                  <c:v>66.802379999999999</c:v>
                </c:pt>
                <c:pt idx="20">
                  <c:v>66.802379999999999</c:v>
                </c:pt>
                <c:pt idx="21">
                  <c:v>66.802379999999999</c:v>
                </c:pt>
                <c:pt idx="22">
                  <c:v>66.802379999999999</c:v>
                </c:pt>
                <c:pt idx="23">
                  <c:v>66.802379999999999</c:v>
                </c:pt>
                <c:pt idx="24">
                  <c:v>66.802379999999999</c:v>
                </c:pt>
                <c:pt idx="25">
                  <c:v>66.802379999999999</c:v>
                </c:pt>
                <c:pt idx="26">
                  <c:v>66.802379999999999</c:v>
                </c:pt>
                <c:pt idx="27">
                  <c:v>66.802379999999999</c:v>
                </c:pt>
                <c:pt idx="28">
                  <c:v>66.802379999999999</c:v>
                </c:pt>
                <c:pt idx="29">
                  <c:v>66.802379999999999</c:v>
                </c:pt>
                <c:pt idx="30">
                  <c:v>66.774979999999999</c:v>
                </c:pt>
              </c:numCache>
            </c:numRef>
          </c:val>
        </c:ser>
        <c:ser>
          <c:idx val="4"/>
          <c:order val="2"/>
          <c:tx>
            <c:strRef>
              <c:f>[1]CorporateGoal_Fig3!$V$6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val>
            <c:numRef>
              <c:f>[1]CorporateGoal_Fig3!$V$7:$V$37</c:f>
              <c:numCache>
                <c:formatCode>General</c:formatCode>
                <c:ptCount val="31"/>
                <c:pt idx="0">
                  <c:v>281.94200000000001</c:v>
                </c:pt>
                <c:pt idx="1">
                  <c:v>280.25700000000001</c:v>
                </c:pt>
                <c:pt idx="2">
                  <c:v>286.90199999999999</c:v>
                </c:pt>
                <c:pt idx="3">
                  <c:v>294.255</c:v>
                </c:pt>
                <c:pt idx="4">
                  <c:v>294.51100000000002</c:v>
                </c:pt>
                <c:pt idx="5">
                  <c:v>294.04599999999999</c:v>
                </c:pt>
                <c:pt idx="6">
                  <c:v>294.13799999999998</c:v>
                </c:pt>
                <c:pt idx="7">
                  <c:v>294.15499999999997</c:v>
                </c:pt>
                <c:pt idx="8">
                  <c:v>294.12400000000002</c:v>
                </c:pt>
                <c:pt idx="9">
                  <c:v>294.10399999999998</c:v>
                </c:pt>
                <c:pt idx="10">
                  <c:v>294.02499999999998</c:v>
                </c:pt>
                <c:pt idx="11">
                  <c:v>293.83999999999997</c:v>
                </c:pt>
                <c:pt idx="12">
                  <c:v>293.62900000000002</c:v>
                </c:pt>
                <c:pt idx="13">
                  <c:v>293.60399999999998</c:v>
                </c:pt>
                <c:pt idx="14">
                  <c:v>293.54700000000003</c:v>
                </c:pt>
                <c:pt idx="15">
                  <c:v>293.553</c:v>
                </c:pt>
                <c:pt idx="16">
                  <c:v>293.565</c:v>
                </c:pt>
                <c:pt idx="17">
                  <c:v>293.53699999999998</c:v>
                </c:pt>
                <c:pt idx="18">
                  <c:v>293.39299999999997</c:v>
                </c:pt>
                <c:pt idx="19">
                  <c:v>293.33499999999998</c:v>
                </c:pt>
                <c:pt idx="20">
                  <c:v>293.16800000000001</c:v>
                </c:pt>
                <c:pt idx="21">
                  <c:v>293.09399999999999</c:v>
                </c:pt>
                <c:pt idx="22">
                  <c:v>292.97899999999998</c:v>
                </c:pt>
                <c:pt idx="23">
                  <c:v>292.952</c:v>
                </c:pt>
                <c:pt idx="24">
                  <c:v>292.44299999999998</c:v>
                </c:pt>
                <c:pt idx="25">
                  <c:v>292.596</c:v>
                </c:pt>
                <c:pt idx="26">
                  <c:v>292.57499999999999</c:v>
                </c:pt>
                <c:pt idx="27">
                  <c:v>292.52999999999997</c:v>
                </c:pt>
                <c:pt idx="28">
                  <c:v>292.661</c:v>
                </c:pt>
                <c:pt idx="29">
                  <c:v>292.45400000000001</c:v>
                </c:pt>
                <c:pt idx="30">
                  <c:v>292.31599999999997</c:v>
                </c:pt>
              </c:numCache>
            </c:numRef>
          </c:val>
        </c:ser>
        <c:ser>
          <c:idx val="7"/>
          <c:order val="3"/>
          <c:tx>
            <c:strRef>
              <c:f>[1]CorporateGoal_Fig3!$Y$6</c:f>
              <c:strCache>
                <c:ptCount val="1"/>
                <c:pt idx="0">
                  <c:v>CCS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val>
            <c:numRef>
              <c:f>[1]CorporateGoal_Fig3!$Y$7:$Y$37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0.29409099999999999</c:v>
                </c:pt>
                <c:pt idx="12">
                  <c:v>0.29403099999999999</c:v>
                </c:pt>
                <c:pt idx="13">
                  <c:v>0.29398099999999999</c:v>
                </c:pt>
                <c:pt idx="14">
                  <c:v>0.29394300000000001</c:v>
                </c:pt>
                <c:pt idx="15">
                  <c:v>0.29390500000000003</c:v>
                </c:pt>
                <c:pt idx="16">
                  <c:v>0.29388599999999998</c:v>
                </c:pt>
                <c:pt idx="17">
                  <c:v>0.29385899999999998</c:v>
                </c:pt>
                <c:pt idx="18">
                  <c:v>0.52107800000000004</c:v>
                </c:pt>
                <c:pt idx="19">
                  <c:v>0.442687</c:v>
                </c:pt>
                <c:pt idx="20">
                  <c:v>0.48886999999999997</c:v>
                </c:pt>
                <c:pt idx="21">
                  <c:v>0.46146500000000001</c:v>
                </c:pt>
                <c:pt idx="22">
                  <c:v>0.46123099999999995</c:v>
                </c:pt>
                <c:pt idx="23">
                  <c:v>0.46099800000000002</c:v>
                </c:pt>
                <c:pt idx="24">
                  <c:v>0.56461899999999998</c:v>
                </c:pt>
                <c:pt idx="25">
                  <c:v>0.53393299999999999</c:v>
                </c:pt>
                <c:pt idx="26">
                  <c:v>0.55254599999999998</c:v>
                </c:pt>
                <c:pt idx="27">
                  <c:v>0.55258600000000002</c:v>
                </c:pt>
                <c:pt idx="28">
                  <c:v>0.76338799999999996</c:v>
                </c:pt>
                <c:pt idx="29">
                  <c:v>0.97358600000000006</c:v>
                </c:pt>
                <c:pt idx="30">
                  <c:v>1.1838219999999999</c:v>
                </c:pt>
              </c:numCache>
            </c:numRef>
          </c:val>
        </c:ser>
        <c:ser>
          <c:idx val="2"/>
          <c:order val="4"/>
          <c:tx>
            <c:strRef>
              <c:f>[1]CorporateGoal_Fig3!$T$6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[1]CorporateGoal_Fig3!$R$7:$R$37</c:f>
              <c:numCache>
                <c:formatCode>General</c:formatCode>
                <c:ptCount val="31"/>
                <c:pt idx="0">
                  <c:v>2020</c:v>
                </c:pt>
                <c:pt idx="10">
                  <c:v>2030</c:v>
                </c:pt>
                <c:pt idx="20">
                  <c:v>2040</c:v>
                </c:pt>
                <c:pt idx="30">
                  <c:v>2050</c:v>
                </c:pt>
              </c:numCache>
            </c:numRef>
          </c:cat>
          <c:val>
            <c:numRef>
              <c:f>[1]CorporateGoal_Fig3!$T$7:$T$37</c:f>
              <c:numCache>
                <c:formatCode>General</c:formatCode>
                <c:ptCount val="31"/>
                <c:pt idx="0">
                  <c:v>81.890699999999995</c:v>
                </c:pt>
                <c:pt idx="1">
                  <c:v>109.29</c:v>
                </c:pt>
                <c:pt idx="2">
                  <c:v>139.75299999999999</c:v>
                </c:pt>
                <c:pt idx="3">
                  <c:v>152.898</c:v>
                </c:pt>
                <c:pt idx="4">
                  <c:v>176.76280400000002</c:v>
                </c:pt>
                <c:pt idx="5">
                  <c:v>218.16679999999999</c:v>
                </c:pt>
                <c:pt idx="6">
                  <c:v>269.98860000000002</c:v>
                </c:pt>
                <c:pt idx="7">
                  <c:v>311.4178</c:v>
                </c:pt>
                <c:pt idx="8">
                  <c:v>333.67829999999998</c:v>
                </c:pt>
                <c:pt idx="9">
                  <c:v>366.50989999999996</c:v>
                </c:pt>
                <c:pt idx="10">
                  <c:v>390.40539999999999</c:v>
                </c:pt>
                <c:pt idx="11">
                  <c:v>410.64419999999996</c:v>
                </c:pt>
                <c:pt idx="12">
                  <c:v>437.1773</c:v>
                </c:pt>
                <c:pt idx="13">
                  <c:v>463.88679999999999</c:v>
                </c:pt>
                <c:pt idx="14">
                  <c:v>483.69599999999997</c:v>
                </c:pt>
                <c:pt idx="15">
                  <c:v>508.43600000000004</c:v>
                </c:pt>
                <c:pt idx="16">
                  <c:v>528.48</c:v>
                </c:pt>
                <c:pt idx="17">
                  <c:v>547.73500000000001</c:v>
                </c:pt>
                <c:pt idx="18">
                  <c:v>568.61699999999996</c:v>
                </c:pt>
                <c:pt idx="19">
                  <c:v>582.649</c:v>
                </c:pt>
                <c:pt idx="20">
                  <c:v>595.67399999999998</c:v>
                </c:pt>
                <c:pt idx="21">
                  <c:v>618.93600000000004</c:v>
                </c:pt>
                <c:pt idx="22">
                  <c:v>635.30899999999997</c:v>
                </c:pt>
                <c:pt idx="23">
                  <c:v>652.73700000000008</c:v>
                </c:pt>
                <c:pt idx="24">
                  <c:v>671.91399999999999</c:v>
                </c:pt>
                <c:pt idx="25">
                  <c:v>698.73</c:v>
                </c:pt>
                <c:pt idx="26">
                  <c:v>731.67699999999991</c:v>
                </c:pt>
                <c:pt idx="27">
                  <c:v>766.197</c:v>
                </c:pt>
                <c:pt idx="28">
                  <c:v>788.04300000000001</c:v>
                </c:pt>
                <c:pt idx="29">
                  <c:v>810.38499999999999</c:v>
                </c:pt>
                <c:pt idx="30">
                  <c:v>832.36500000000001</c:v>
                </c:pt>
              </c:numCache>
            </c:numRef>
          </c:val>
        </c:ser>
        <c:ser>
          <c:idx val="3"/>
          <c:order val="5"/>
          <c:tx>
            <c:strRef>
              <c:f>[1]CorporateGoal_Fig3!$U$6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[1]CorporateGoal_Fig3!$R$7:$R$37</c:f>
              <c:numCache>
                <c:formatCode>General</c:formatCode>
                <c:ptCount val="31"/>
                <c:pt idx="0">
                  <c:v>2020</c:v>
                </c:pt>
                <c:pt idx="10">
                  <c:v>2030</c:v>
                </c:pt>
                <c:pt idx="20">
                  <c:v>2040</c:v>
                </c:pt>
                <c:pt idx="30">
                  <c:v>2050</c:v>
                </c:pt>
              </c:numCache>
            </c:numRef>
          </c:cat>
          <c:val>
            <c:numRef>
              <c:f>[1]CorporateGoal_Fig3!$U$7:$U$37</c:f>
              <c:numCache>
                <c:formatCode>General</c:formatCode>
                <c:ptCount val="31"/>
                <c:pt idx="0">
                  <c:v>342.07965999999999</c:v>
                </c:pt>
                <c:pt idx="1">
                  <c:v>401.94231400000001</c:v>
                </c:pt>
                <c:pt idx="2">
                  <c:v>414.28935000000001</c:v>
                </c:pt>
                <c:pt idx="3">
                  <c:v>487.67570000000001</c:v>
                </c:pt>
                <c:pt idx="4">
                  <c:v>603.94319000000007</c:v>
                </c:pt>
                <c:pt idx="5">
                  <c:v>629.14947999999993</c:v>
                </c:pt>
                <c:pt idx="6">
                  <c:v>631.76351</c:v>
                </c:pt>
                <c:pt idx="7">
                  <c:v>635.18425000000002</c:v>
                </c:pt>
                <c:pt idx="8">
                  <c:v>644.00910999999996</c:v>
                </c:pt>
                <c:pt idx="9">
                  <c:v>647.5154</c:v>
                </c:pt>
                <c:pt idx="10">
                  <c:v>672.60730000000001</c:v>
                </c:pt>
                <c:pt idx="11">
                  <c:v>680.37419999999997</c:v>
                </c:pt>
                <c:pt idx="12">
                  <c:v>682.4212</c:v>
                </c:pt>
                <c:pt idx="13">
                  <c:v>684.47480000000007</c:v>
                </c:pt>
                <c:pt idx="14">
                  <c:v>702.65519999999992</c:v>
                </c:pt>
                <c:pt idx="15">
                  <c:v>730.39210000000003</c:v>
                </c:pt>
                <c:pt idx="16">
                  <c:v>740.82889999999998</c:v>
                </c:pt>
                <c:pt idx="17">
                  <c:v>742.79849999999999</c:v>
                </c:pt>
                <c:pt idx="18">
                  <c:v>744.60300000000007</c:v>
                </c:pt>
                <c:pt idx="19">
                  <c:v>745.50749999999994</c:v>
                </c:pt>
                <c:pt idx="20">
                  <c:v>746.84720000000004</c:v>
                </c:pt>
                <c:pt idx="21">
                  <c:v>748.64940000000001</c:v>
                </c:pt>
                <c:pt idx="22">
                  <c:v>747.97249999999997</c:v>
                </c:pt>
                <c:pt idx="23">
                  <c:v>750.69220000000007</c:v>
                </c:pt>
                <c:pt idx="24">
                  <c:v>755.81330000000003</c:v>
                </c:pt>
                <c:pt idx="25">
                  <c:v>761.23500000000001</c:v>
                </c:pt>
                <c:pt idx="26">
                  <c:v>765.32479999999998</c:v>
                </c:pt>
                <c:pt idx="27">
                  <c:v>770.99549999999999</c:v>
                </c:pt>
                <c:pt idx="28">
                  <c:v>773.67790000000002</c:v>
                </c:pt>
                <c:pt idx="29">
                  <c:v>780.08889999999997</c:v>
                </c:pt>
                <c:pt idx="30">
                  <c:v>788.91809999999998</c:v>
                </c:pt>
              </c:numCache>
            </c:numRef>
          </c:val>
        </c:ser>
        <c:ser>
          <c:idx val="5"/>
          <c:order val="6"/>
          <c:tx>
            <c:strRef>
              <c:f>[1]CorporateGoal_Fig3!$W$6</c:f>
              <c:strCache>
                <c:ptCount val="1"/>
                <c:pt idx="0">
                  <c:v>Other Renewables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val>
            <c:numRef>
              <c:f>[1]CorporateGoal_Fig3!$W$7:$W$37</c:f>
              <c:numCache>
                <c:formatCode>General</c:formatCode>
                <c:ptCount val="31"/>
                <c:pt idx="0">
                  <c:v>49.454639999999927</c:v>
                </c:pt>
                <c:pt idx="1">
                  <c:v>50.478685999999925</c:v>
                </c:pt>
                <c:pt idx="2">
                  <c:v>51.362650000000031</c:v>
                </c:pt>
                <c:pt idx="3">
                  <c:v>52.510300000000029</c:v>
                </c:pt>
                <c:pt idx="4">
                  <c:v>54.983005999999932</c:v>
                </c:pt>
                <c:pt idx="5">
                  <c:v>57.237720000000081</c:v>
                </c:pt>
                <c:pt idx="6">
                  <c:v>59.409889999999905</c:v>
                </c:pt>
                <c:pt idx="7">
                  <c:v>61.842949999999746</c:v>
                </c:pt>
                <c:pt idx="8">
                  <c:v>63.788589999999886</c:v>
                </c:pt>
                <c:pt idx="9">
                  <c:v>65.970700000000079</c:v>
                </c:pt>
                <c:pt idx="10">
                  <c:v>68.762299999999641</c:v>
                </c:pt>
                <c:pt idx="11">
                  <c:v>71.041600000000244</c:v>
                </c:pt>
                <c:pt idx="12">
                  <c:v>73.072499999999991</c:v>
                </c:pt>
                <c:pt idx="13">
                  <c:v>76.134399999999914</c:v>
                </c:pt>
                <c:pt idx="14">
                  <c:v>78.601800000000139</c:v>
                </c:pt>
                <c:pt idx="15">
                  <c:v>81.418899999999894</c:v>
                </c:pt>
                <c:pt idx="16">
                  <c:v>84.126099999999951</c:v>
                </c:pt>
                <c:pt idx="17">
                  <c:v>87.329500000000053</c:v>
                </c:pt>
                <c:pt idx="18">
                  <c:v>89.587000000000216</c:v>
                </c:pt>
                <c:pt idx="19">
                  <c:v>91.908500000000231</c:v>
                </c:pt>
                <c:pt idx="20">
                  <c:v>94.110800000000154</c:v>
                </c:pt>
                <c:pt idx="21">
                  <c:v>96.420599999999922</c:v>
                </c:pt>
                <c:pt idx="22">
                  <c:v>98.639499999999998</c:v>
                </c:pt>
                <c:pt idx="23">
                  <c:v>100.81879999999978</c:v>
                </c:pt>
                <c:pt idx="24">
                  <c:v>102.42969999999991</c:v>
                </c:pt>
                <c:pt idx="25">
                  <c:v>104.23899999999981</c:v>
                </c:pt>
                <c:pt idx="26">
                  <c:v>106.92319999999995</c:v>
                </c:pt>
                <c:pt idx="27">
                  <c:v>109.17750000000024</c:v>
                </c:pt>
                <c:pt idx="28">
                  <c:v>111.01809999999978</c:v>
                </c:pt>
                <c:pt idx="29">
                  <c:v>112.6721</c:v>
                </c:pt>
                <c:pt idx="30">
                  <c:v>114.10090000000014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8960992"/>
        <c:axId val="1768951744"/>
      </c:areaChart>
      <c:lineChart>
        <c:grouping val="standard"/>
        <c:varyColors val="0"/>
        <c:ser>
          <c:idx val="1"/>
          <c:order val="0"/>
          <c:tx>
            <c:strRef>
              <c:f>[1]CorporateGoal_Fig3!$S$6</c:f>
              <c:strCache>
                <c:ptCount val="1"/>
                <c:pt idx="0">
                  <c:v>Required Compliant Generation 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[1]CorporateGoal_Fig3!$R$7:$R$37</c:f>
              <c:numCache>
                <c:formatCode>General</c:formatCode>
                <c:ptCount val="31"/>
                <c:pt idx="0">
                  <c:v>2020</c:v>
                </c:pt>
                <c:pt idx="10">
                  <c:v>2030</c:v>
                </c:pt>
                <c:pt idx="20">
                  <c:v>2040</c:v>
                </c:pt>
                <c:pt idx="30">
                  <c:v>2050</c:v>
                </c:pt>
              </c:numCache>
            </c:numRef>
          </c:cat>
          <c:val>
            <c:numRef>
              <c:f>[1]CorporateGoal_Fig3!$S$7:$S$37</c:f>
              <c:numCache>
                <c:formatCode>General</c:formatCode>
                <c:ptCount val="31"/>
                <c:pt idx="0">
                  <c:v>364.07560348561799</c:v>
                </c:pt>
                <c:pt idx="1">
                  <c:v>364.07560348561799</c:v>
                </c:pt>
                <c:pt idx="2">
                  <c:v>380.27483862577901</c:v>
                </c:pt>
                <c:pt idx="3">
                  <c:v>395.550895500965</c:v>
                </c:pt>
                <c:pt idx="4">
                  <c:v>438.69226999025011</c:v>
                </c:pt>
                <c:pt idx="5">
                  <c:v>480.31764056211199</c:v>
                </c:pt>
                <c:pt idx="6">
                  <c:v>502.27451184406999</c:v>
                </c:pt>
                <c:pt idx="7">
                  <c:v>522.04392941228593</c:v>
                </c:pt>
                <c:pt idx="8">
                  <c:v>541.6903900127412</c:v>
                </c:pt>
                <c:pt idx="9">
                  <c:v>562.58987867898702</c:v>
                </c:pt>
                <c:pt idx="10">
                  <c:v>585.26979571875847</c:v>
                </c:pt>
                <c:pt idx="11">
                  <c:v>607.94971275852993</c:v>
                </c:pt>
                <c:pt idx="12">
                  <c:v>625.70450627831087</c:v>
                </c:pt>
                <c:pt idx="13">
                  <c:v>642.73806564654126</c:v>
                </c:pt>
                <c:pt idx="14">
                  <c:v>660.83764916192797</c:v>
                </c:pt>
                <c:pt idx="15">
                  <c:v>681.41288607671004</c:v>
                </c:pt>
                <c:pt idx="16">
                  <c:v>701.20313150751315</c:v>
                </c:pt>
                <c:pt idx="17">
                  <c:v>721.9094833212672</c:v>
                </c:pt>
                <c:pt idx="18">
                  <c:v>742.80409311533504</c:v>
                </c:pt>
                <c:pt idx="19">
                  <c:v>764.47626863851008</c:v>
                </c:pt>
                <c:pt idx="20">
                  <c:v>795.60158035461518</c:v>
                </c:pt>
                <c:pt idx="21">
                  <c:v>814.96181346634307</c:v>
                </c:pt>
                <c:pt idx="22">
                  <c:v>834.59515393833431</c:v>
                </c:pt>
                <c:pt idx="23">
                  <c:v>855.96889746010595</c:v>
                </c:pt>
                <c:pt idx="24">
                  <c:v>877.59442568181612</c:v>
                </c:pt>
                <c:pt idx="25">
                  <c:v>906.09987054169096</c:v>
                </c:pt>
                <c:pt idx="26">
                  <c:v>922.28433626753417</c:v>
                </c:pt>
                <c:pt idx="27">
                  <c:v>939.854275695404</c:v>
                </c:pt>
                <c:pt idx="28">
                  <c:v>958.98269199740002</c:v>
                </c:pt>
                <c:pt idx="29">
                  <c:v>979.21320412300236</c:v>
                </c:pt>
                <c:pt idx="30">
                  <c:v>1000.096597910128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8960992"/>
        <c:axId val="1768951744"/>
      </c:lineChart>
      <c:catAx>
        <c:axId val="176896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8951744"/>
        <c:crosses val="autoZero"/>
        <c:auto val="1"/>
        <c:lblAlgn val="ctr"/>
        <c:lblOffset val="100"/>
        <c:noMultiLvlLbl val="0"/>
      </c:catAx>
      <c:valAx>
        <c:axId val="1768951744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8960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914260717410323E-2"/>
          <c:y val="0.15795640128317295"/>
          <c:w val="0.71044058223653284"/>
          <c:h val="0.61591608340624093"/>
        </c:manualLayout>
      </c:layout>
      <c:areaChart>
        <c:grouping val="stacked"/>
        <c:varyColors val="0"/>
        <c:ser>
          <c:idx val="5"/>
          <c:order val="1"/>
          <c:tx>
            <c:strRef>
              <c:f>[1]CorporateGoal_Fig3!$AJ$6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val>
            <c:numRef>
              <c:f>[1]CorporateGoal_Fig3!$AJ$7:$AJ$37</c:f>
              <c:numCache>
                <c:formatCode>General</c:formatCode>
                <c:ptCount val="31"/>
                <c:pt idx="0">
                  <c:v>784.79200000000003</c:v>
                </c:pt>
                <c:pt idx="1">
                  <c:v>760.58</c:v>
                </c:pt>
                <c:pt idx="2">
                  <c:v>736.68299999999999</c:v>
                </c:pt>
                <c:pt idx="3">
                  <c:v>749.798</c:v>
                </c:pt>
                <c:pt idx="4">
                  <c:v>752.92700000000002</c:v>
                </c:pt>
                <c:pt idx="5">
                  <c:v>744.93899999999996</c:v>
                </c:pt>
                <c:pt idx="6">
                  <c:v>729.98299999999995</c:v>
                </c:pt>
                <c:pt idx="7">
                  <c:v>721.95399999999995</c:v>
                </c:pt>
                <c:pt idx="8">
                  <c:v>722.30100000000004</c:v>
                </c:pt>
                <c:pt idx="9">
                  <c:v>722.72500000000002</c:v>
                </c:pt>
                <c:pt idx="10">
                  <c:v>723.47400000000005</c:v>
                </c:pt>
                <c:pt idx="11">
                  <c:v>724.63699999999994</c:v>
                </c:pt>
                <c:pt idx="12">
                  <c:v>725.48299999999995</c:v>
                </c:pt>
                <c:pt idx="13">
                  <c:v>726.28300000000002</c:v>
                </c:pt>
                <c:pt idx="14">
                  <c:v>726.976</c:v>
                </c:pt>
                <c:pt idx="15">
                  <c:v>728.38099999999997</c:v>
                </c:pt>
                <c:pt idx="16">
                  <c:v>729.42600000000004</c:v>
                </c:pt>
                <c:pt idx="17">
                  <c:v>729.63699999999994</c:v>
                </c:pt>
                <c:pt idx="18">
                  <c:v>729.84799999999996</c:v>
                </c:pt>
                <c:pt idx="19">
                  <c:v>729.84799999999996</c:v>
                </c:pt>
                <c:pt idx="20">
                  <c:v>730.19200000000001</c:v>
                </c:pt>
                <c:pt idx="21">
                  <c:v>731.44500000000005</c:v>
                </c:pt>
                <c:pt idx="22">
                  <c:v>732.35</c:v>
                </c:pt>
                <c:pt idx="23">
                  <c:v>733.22400000000005</c:v>
                </c:pt>
                <c:pt idx="24">
                  <c:v>733.97900000000004</c:v>
                </c:pt>
                <c:pt idx="25">
                  <c:v>734.64300000000003</c:v>
                </c:pt>
                <c:pt idx="26">
                  <c:v>735.06899999999996</c:v>
                </c:pt>
                <c:pt idx="27">
                  <c:v>735.495</c:v>
                </c:pt>
                <c:pt idx="28">
                  <c:v>735.76</c:v>
                </c:pt>
                <c:pt idx="29">
                  <c:v>736.08100000000002</c:v>
                </c:pt>
                <c:pt idx="30">
                  <c:v>736.36900000000003</c:v>
                </c:pt>
              </c:numCache>
            </c:numRef>
          </c:val>
        </c:ser>
        <c:ser>
          <c:idx val="3"/>
          <c:order val="2"/>
          <c:tx>
            <c:strRef>
              <c:f>[1]CorporateGoal_Fig3!$AH$6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[1]CorporateGoal_Fig3!$AD$7:$AD$37</c:f>
              <c:numCache>
                <c:formatCode>General</c:formatCode>
                <c:ptCount val="31"/>
                <c:pt idx="0">
                  <c:v>2020</c:v>
                </c:pt>
                <c:pt idx="10">
                  <c:v>2030</c:v>
                </c:pt>
                <c:pt idx="20">
                  <c:v>2040</c:v>
                </c:pt>
                <c:pt idx="30">
                  <c:v>2050</c:v>
                </c:pt>
              </c:numCache>
            </c:numRef>
          </c:cat>
          <c:val>
            <c:numRef>
              <c:f>[1]CorporateGoal_Fig3!$AH$7:$AH$37</c:f>
              <c:numCache>
                <c:formatCode>General</c:formatCode>
                <c:ptCount val="31"/>
                <c:pt idx="0">
                  <c:v>281.93599999999998</c:v>
                </c:pt>
                <c:pt idx="1">
                  <c:v>280.04000000000002</c:v>
                </c:pt>
                <c:pt idx="2">
                  <c:v>286.84300000000002</c:v>
                </c:pt>
                <c:pt idx="3">
                  <c:v>293.98700000000002</c:v>
                </c:pt>
                <c:pt idx="4">
                  <c:v>294.45100000000002</c:v>
                </c:pt>
                <c:pt idx="5">
                  <c:v>294.048</c:v>
                </c:pt>
                <c:pt idx="6">
                  <c:v>294.11900000000003</c:v>
                </c:pt>
                <c:pt idx="7">
                  <c:v>293.97399999999999</c:v>
                </c:pt>
                <c:pt idx="8">
                  <c:v>293.94</c:v>
                </c:pt>
                <c:pt idx="9">
                  <c:v>294.02</c:v>
                </c:pt>
                <c:pt idx="10">
                  <c:v>293.92700000000002</c:v>
                </c:pt>
                <c:pt idx="11">
                  <c:v>293.67599999999999</c:v>
                </c:pt>
                <c:pt idx="12">
                  <c:v>293.33999999999997</c:v>
                </c:pt>
                <c:pt idx="13">
                  <c:v>293.33100000000002</c:v>
                </c:pt>
                <c:pt idx="14">
                  <c:v>293.10599999999999</c:v>
                </c:pt>
                <c:pt idx="15">
                  <c:v>293.02499999999998</c:v>
                </c:pt>
                <c:pt idx="16">
                  <c:v>292.90800000000002</c:v>
                </c:pt>
                <c:pt idx="17">
                  <c:v>292.45699999999999</c:v>
                </c:pt>
                <c:pt idx="18">
                  <c:v>291.839</c:v>
                </c:pt>
                <c:pt idx="19">
                  <c:v>291.95</c:v>
                </c:pt>
                <c:pt idx="20">
                  <c:v>290.24</c:v>
                </c:pt>
                <c:pt idx="21">
                  <c:v>291.59100000000001</c:v>
                </c:pt>
                <c:pt idx="22">
                  <c:v>291.29700000000003</c:v>
                </c:pt>
                <c:pt idx="23">
                  <c:v>291.22300000000001</c:v>
                </c:pt>
                <c:pt idx="24">
                  <c:v>290.5</c:v>
                </c:pt>
                <c:pt idx="25">
                  <c:v>289.851</c:v>
                </c:pt>
                <c:pt idx="26">
                  <c:v>289.48500000000001</c:v>
                </c:pt>
                <c:pt idx="27">
                  <c:v>289.92599999999999</c:v>
                </c:pt>
                <c:pt idx="28">
                  <c:v>288.75099999999998</c:v>
                </c:pt>
                <c:pt idx="29">
                  <c:v>288.98599999999999</c:v>
                </c:pt>
                <c:pt idx="30">
                  <c:v>289.29899999999998</c:v>
                </c:pt>
              </c:numCache>
            </c:numRef>
          </c:val>
        </c:ser>
        <c:ser>
          <c:idx val="6"/>
          <c:order val="3"/>
          <c:tx>
            <c:strRef>
              <c:f>[1]CorporateGoal_Fig3!$AK$6</c:f>
              <c:strCache>
                <c:ptCount val="1"/>
                <c:pt idx="0">
                  <c:v>CCS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val>
            <c:numRef>
              <c:f>[1]CorporateGoal_Fig3!$AK$7:$AK$37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0.27300799999999997</c:v>
                </c:pt>
                <c:pt idx="18">
                  <c:v>0.98993399999999998</c:v>
                </c:pt>
                <c:pt idx="19">
                  <c:v>1.4933000000000001</c:v>
                </c:pt>
                <c:pt idx="20">
                  <c:v>1.9114199999999999</c:v>
                </c:pt>
                <c:pt idx="21">
                  <c:v>2.2582900000000001</c:v>
                </c:pt>
                <c:pt idx="22">
                  <c:v>2.1264500000000002</c:v>
                </c:pt>
                <c:pt idx="23">
                  <c:v>2.4510999999999998</c:v>
                </c:pt>
                <c:pt idx="24">
                  <c:v>2.4482300000000001</c:v>
                </c:pt>
                <c:pt idx="25">
                  <c:v>2.6183000000000001</c:v>
                </c:pt>
                <c:pt idx="26">
                  <c:v>2.2593200000000002</c:v>
                </c:pt>
                <c:pt idx="27">
                  <c:v>2.5478900000000002</c:v>
                </c:pt>
                <c:pt idx="28">
                  <c:v>2.5888100000000001</c:v>
                </c:pt>
                <c:pt idx="29">
                  <c:v>2.61442</c:v>
                </c:pt>
                <c:pt idx="30">
                  <c:v>2.8055699999999999</c:v>
                </c:pt>
              </c:numCache>
            </c:numRef>
          </c:val>
        </c:ser>
        <c:ser>
          <c:idx val="1"/>
          <c:order val="4"/>
          <c:tx>
            <c:strRef>
              <c:f>[1]CorporateGoal_Fig3!$AF$6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[1]CorporateGoal_Fig3!$AD$7:$AD$37</c:f>
              <c:numCache>
                <c:formatCode>General</c:formatCode>
                <c:ptCount val="31"/>
                <c:pt idx="0">
                  <c:v>2020</c:v>
                </c:pt>
                <c:pt idx="10">
                  <c:v>2030</c:v>
                </c:pt>
                <c:pt idx="20">
                  <c:v>2040</c:v>
                </c:pt>
                <c:pt idx="30">
                  <c:v>2050</c:v>
                </c:pt>
              </c:numCache>
            </c:numRef>
          </c:cat>
          <c:val>
            <c:numRef>
              <c:f>[1]CorporateGoal_Fig3!$AF$7:$AF$37</c:f>
              <c:numCache>
                <c:formatCode>General</c:formatCode>
                <c:ptCount val="31"/>
                <c:pt idx="0">
                  <c:v>81.891000000000005</c:v>
                </c:pt>
                <c:pt idx="1">
                  <c:v>109.297</c:v>
                </c:pt>
                <c:pt idx="2">
                  <c:v>139.72399999999999</c:v>
                </c:pt>
                <c:pt idx="3">
                  <c:v>156.49799999999999</c:v>
                </c:pt>
                <c:pt idx="4">
                  <c:v>180.36548299999998</c:v>
                </c:pt>
                <c:pt idx="5">
                  <c:v>221.2766</c:v>
                </c:pt>
                <c:pt idx="6">
                  <c:v>257.64369999999997</c:v>
                </c:pt>
                <c:pt idx="7">
                  <c:v>297.14120000000003</c:v>
                </c:pt>
                <c:pt idx="8">
                  <c:v>320.83090000000004</c:v>
                </c:pt>
                <c:pt idx="9">
                  <c:v>351.50730000000004</c:v>
                </c:pt>
                <c:pt idx="10">
                  <c:v>369.83399999999995</c:v>
                </c:pt>
                <c:pt idx="11">
                  <c:v>395.59739999999999</c:v>
                </c:pt>
                <c:pt idx="12">
                  <c:v>418.76369999999997</c:v>
                </c:pt>
                <c:pt idx="13">
                  <c:v>453.14260000000002</c:v>
                </c:pt>
                <c:pt idx="14">
                  <c:v>479.16239999999999</c:v>
                </c:pt>
                <c:pt idx="15">
                  <c:v>499.48</c:v>
                </c:pt>
                <c:pt idx="16">
                  <c:v>521.38099999999997</c:v>
                </c:pt>
                <c:pt idx="17">
                  <c:v>538.18799999999999</c:v>
                </c:pt>
                <c:pt idx="18">
                  <c:v>565.84100000000001</c:v>
                </c:pt>
                <c:pt idx="19">
                  <c:v>593.78399999999999</c:v>
                </c:pt>
                <c:pt idx="20">
                  <c:v>621.572</c:v>
                </c:pt>
                <c:pt idx="21">
                  <c:v>646.66399999999999</c:v>
                </c:pt>
                <c:pt idx="22">
                  <c:v>672.03599999999994</c:v>
                </c:pt>
                <c:pt idx="23">
                  <c:v>702.22400000000005</c:v>
                </c:pt>
                <c:pt idx="24">
                  <c:v>737.52800000000002</c:v>
                </c:pt>
                <c:pt idx="25">
                  <c:v>767.58199999999988</c:v>
                </c:pt>
                <c:pt idx="26">
                  <c:v>795.40099999999995</c:v>
                </c:pt>
                <c:pt idx="27">
                  <c:v>823.33699999999999</c:v>
                </c:pt>
                <c:pt idx="28">
                  <c:v>862.1110000000001</c:v>
                </c:pt>
                <c:pt idx="29">
                  <c:v>900.96300000000008</c:v>
                </c:pt>
                <c:pt idx="30">
                  <c:v>938.37699999999995</c:v>
                </c:pt>
              </c:numCache>
            </c:numRef>
          </c:val>
        </c:ser>
        <c:ser>
          <c:idx val="2"/>
          <c:order val="5"/>
          <c:tx>
            <c:strRef>
              <c:f>[1]CorporateGoal_Fig3!$AG$6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[1]CorporateGoal_Fig3!$AD$7:$AD$37</c:f>
              <c:numCache>
                <c:formatCode>General</c:formatCode>
                <c:ptCount val="31"/>
                <c:pt idx="0">
                  <c:v>2020</c:v>
                </c:pt>
                <c:pt idx="10">
                  <c:v>2030</c:v>
                </c:pt>
                <c:pt idx="20">
                  <c:v>2040</c:v>
                </c:pt>
                <c:pt idx="30">
                  <c:v>2050</c:v>
                </c:pt>
              </c:numCache>
            </c:numRef>
          </c:cat>
          <c:val>
            <c:numRef>
              <c:f>[1]CorporateGoal_Fig3!$AG$7:$AG$37</c:f>
              <c:numCache>
                <c:formatCode>General</c:formatCode>
                <c:ptCount val="31"/>
                <c:pt idx="0">
                  <c:v>342.10265999999996</c:v>
                </c:pt>
                <c:pt idx="1">
                  <c:v>401.94731400000001</c:v>
                </c:pt>
                <c:pt idx="2">
                  <c:v>414.28835000000004</c:v>
                </c:pt>
                <c:pt idx="3">
                  <c:v>488.00669999999997</c:v>
                </c:pt>
                <c:pt idx="4">
                  <c:v>604.19718999999998</c:v>
                </c:pt>
                <c:pt idx="5">
                  <c:v>629.70247999999992</c:v>
                </c:pt>
                <c:pt idx="6">
                  <c:v>630.98112000000003</c:v>
                </c:pt>
                <c:pt idx="7">
                  <c:v>630.95458000000008</c:v>
                </c:pt>
                <c:pt idx="8">
                  <c:v>639.06970000000001</c:v>
                </c:pt>
                <c:pt idx="9">
                  <c:v>642.62459999999999</c:v>
                </c:pt>
                <c:pt idx="10">
                  <c:v>667.22429999999997</c:v>
                </c:pt>
                <c:pt idx="11">
                  <c:v>674.67650000000003</c:v>
                </c:pt>
                <c:pt idx="12">
                  <c:v>675.25190000000009</c:v>
                </c:pt>
                <c:pt idx="13">
                  <c:v>677.05520000000001</c:v>
                </c:pt>
                <c:pt idx="14">
                  <c:v>693.64319999999998</c:v>
                </c:pt>
                <c:pt idx="15">
                  <c:v>720.66690000000006</c:v>
                </c:pt>
                <c:pt idx="16">
                  <c:v>730.66229999999996</c:v>
                </c:pt>
                <c:pt idx="17">
                  <c:v>733.81140000000005</c:v>
                </c:pt>
                <c:pt idx="18">
                  <c:v>733.16290000000004</c:v>
                </c:pt>
                <c:pt idx="19">
                  <c:v>738.59679999999992</c:v>
                </c:pt>
                <c:pt idx="20">
                  <c:v>745.8383</c:v>
                </c:pt>
                <c:pt idx="21">
                  <c:v>756.24720000000002</c:v>
                </c:pt>
                <c:pt idx="22">
                  <c:v>764.45420000000001</c:v>
                </c:pt>
                <c:pt idx="23">
                  <c:v>777.47230000000002</c:v>
                </c:pt>
                <c:pt idx="24">
                  <c:v>782.08590000000004</c:v>
                </c:pt>
                <c:pt idx="25">
                  <c:v>792.17870000000005</c:v>
                </c:pt>
                <c:pt idx="26">
                  <c:v>804.1588999999999</c:v>
                </c:pt>
                <c:pt idx="27">
                  <c:v>809.08920000000001</c:v>
                </c:pt>
                <c:pt idx="28">
                  <c:v>816.56319999999994</c:v>
                </c:pt>
                <c:pt idx="29">
                  <c:v>826.31079999999997</c:v>
                </c:pt>
                <c:pt idx="30">
                  <c:v>839.57259999999997</c:v>
                </c:pt>
              </c:numCache>
            </c:numRef>
          </c:val>
        </c:ser>
        <c:ser>
          <c:idx val="4"/>
          <c:order val="6"/>
          <c:tx>
            <c:strRef>
              <c:f>[1]CorporateGoal_Fig3!$AI$6</c:f>
              <c:strCache>
                <c:ptCount val="1"/>
                <c:pt idx="0">
                  <c:v>Other Renewables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val>
            <c:numRef>
              <c:f>[1]CorporateGoal_Fig3!$AI$7:$AI$37</c:f>
              <c:numCache>
                <c:formatCode>General</c:formatCode>
                <c:ptCount val="31"/>
                <c:pt idx="0">
                  <c:v>49.566339999999968</c:v>
                </c:pt>
                <c:pt idx="1">
                  <c:v>50.506686000000059</c:v>
                </c:pt>
                <c:pt idx="2">
                  <c:v>51.363650000000007</c:v>
                </c:pt>
                <c:pt idx="3">
                  <c:v>52.454299999999989</c:v>
                </c:pt>
                <c:pt idx="4">
                  <c:v>54.986327000000074</c:v>
                </c:pt>
                <c:pt idx="5">
                  <c:v>57.372920000000249</c:v>
                </c:pt>
                <c:pt idx="6">
                  <c:v>59.556179999999813</c:v>
                </c:pt>
                <c:pt idx="7">
                  <c:v>62.230219999999917</c:v>
                </c:pt>
                <c:pt idx="8">
                  <c:v>65.059400000000096</c:v>
                </c:pt>
                <c:pt idx="9">
                  <c:v>66.94809999999984</c:v>
                </c:pt>
                <c:pt idx="10">
                  <c:v>69.414700000000266</c:v>
                </c:pt>
                <c:pt idx="11">
                  <c:v>71.850100000000111</c:v>
                </c:pt>
                <c:pt idx="12">
                  <c:v>73.944400000000087</c:v>
                </c:pt>
                <c:pt idx="13">
                  <c:v>76.571199999999862</c:v>
                </c:pt>
                <c:pt idx="14">
                  <c:v>78.988400000000183</c:v>
                </c:pt>
                <c:pt idx="15">
                  <c:v>81.828100000000177</c:v>
                </c:pt>
                <c:pt idx="16">
                  <c:v>84.448699999999917</c:v>
                </c:pt>
                <c:pt idx="17">
                  <c:v>87.843599999999924</c:v>
                </c:pt>
                <c:pt idx="18">
                  <c:v>89.457100000000082</c:v>
                </c:pt>
                <c:pt idx="19">
                  <c:v>92.169200000000046</c:v>
                </c:pt>
                <c:pt idx="20">
                  <c:v>94.949699999999893</c:v>
                </c:pt>
                <c:pt idx="21">
                  <c:v>97.397800000000188</c:v>
                </c:pt>
                <c:pt idx="22">
                  <c:v>100.31279999999992</c:v>
                </c:pt>
                <c:pt idx="23">
                  <c:v>102.58069999999998</c:v>
                </c:pt>
                <c:pt idx="24">
                  <c:v>103.88610000000017</c:v>
                </c:pt>
                <c:pt idx="25">
                  <c:v>106.68830000000003</c:v>
                </c:pt>
                <c:pt idx="26">
                  <c:v>108.85510000000022</c:v>
                </c:pt>
                <c:pt idx="27">
                  <c:v>110.14780000000019</c:v>
                </c:pt>
                <c:pt idx="28">
                  <c:v>112.67479999999978</c:v>
                </c:pt>
                <c:pt idx="29">
                  <c:v>114.14019999999982</c:v>
                </c:pt>
                <c:pt idx="30">
                  <c:v>114.7514000000001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8951200"/>
        <c:axId val="1768963712"/>
      </c:areaChart>
      <c:lineChart>
        <c:grouping val="standard"/>
        <c:varyColors val="0"/>
        <c:ser>
          <c:idx val="0"/>
          <c:order val="0"/>
          <c:tx>
            <c:strRef>
              <c:f>[1]CorporateGoal_Fig3!$AE$6</c:f>
              <c:strCache>
                <c:ptCount val="1"/>
                <c:pt idx="0">
                  <c:v>Required Compliant Generation 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[1]CorporateGoal_Fig3!$AD$7:$AD$37</c:f>
              <c:numCache>
                <c:formatCode>General</c:formatCode>
                <c:ptCount val="31"/>
                <c:pt idx="0">
                  <c:v>2020</c:v>
                </c:pt>
                <c:pt idx="10">
                  <c:v>2030</c:v>
                </c:pt>
                <c:pt idx="20">
                  <c:v>2040</c:v>
                </c:pt>
                <c:pt idx="30">
                  <c:v>2050</c:v>
                </c:pt>
              </c:numCache>
            </c:numRef>
          </c:cat>
          <c:val>
            <c:numRef>
              <c:f>[1]CorporateGoal_Fig3!$AE$7:$AE$37</c:f>
              <c:numCache>
                <c:formatCode>General</c:formatCode>
                <c:ptCount val="31"/>
                <c:pt idx="0">
                  <c:v>378.0083381498269</c:v>
                </c:pt>
                <c:pt idx="1">
                  <c:v>378.0083381498269</c:v>
                </c:pt>
                <c:pt idx="2">
                  <c:v>452.82664053781389</c:v>
                </c:pt>
                <c:pt idx="3">
                  <c:v>532.99122230875003</c:v>
                </c:pt>
                <c:pt idx="4">
                  <c:v>642.08124615734528</c:v>
                </c:pt>
                <c:pt idx="5">
                  <c:v>749.09547317370993</c:v>
                </c:pt>
                <c:pt idx="6">
                  <c:v>832.33533436576772</c:v>
                </c:pt>
                <c:pt idx="7">
                  <c:v>914.29116948646868</c:v>
                </c:pt>
                <c:pt idx="8">
                  <c:v>995.6846109639157</c:v>
                </c:pt>
                <c:pt idx="9">
                  <c:v>1076.2480552718634</c:v>
                </c:pt>
                <c:pt idx="10">
                  <c:v>1168.3044871525817</c:v>
                </c:pt>
                <c:pt idx="11">
                  <c:v>1244.5823363837151</c:v>
                </c:pt>
                <c:pt idx="12">
                  <c:v>1305.615732973961</c:v>
                </c:pt>
                <c:pt idx="13">
                  <c:v>1365.9033818896055</c:v>
                </c:pt>
                <c:pt idx="14">
                  <c:v>1429.2253255659248</c:v>
                </c:pt>
                <c:pt idx="15">
                  <c:v>1497.9542299501661</c:v>
                </c:pt>
                <c:pt idx="16">
                  <c:v>1564.8594459586539</c:v>
                </c:pt>
                <c:pt idx="17">
                  <c:v>1631.8726997431177</c:v>
                </c:pt>
                <c:pt idx="18">
                  <c:v>1702.013332775854</c:v>
                </c:pt>
                <c:pt idx="19">
                  <c:v>1773.8696485781868</c:v>
                </c:pt>
                <c:pt idx="20">
                  <c:v>1846.4731603295986</c:v>
                </c:pt>
                <c:pt idx="21">
                  <c:v>1907.1938639995738</c:v>
                </c:pt>
                <c:pt idx="22">
                  <c:v>1980.2186363882051</c:v>
                </c:pt>
                <c:pt idx="23">
                  <c:v>2052.4453936214304</c:v>
                </c:pt>
                <c:pt idx="24">
                  <c:v>2125.3100870707785</c:v>
                </c:pt>
                <c:pt idx="25">
                  <c:v>2200.312645166212</c:v>
                </c:pt>
                <c:pt idx="26">
                  <c:v>2261.0599960019072</c:v>
                </c:pt>
                <c:pt idx="27">
                  <c:v>2323.1953834198139</c:v>
                </c:pt>
                <c:pt idx="28">
                  <c:v>2387.4346653333573</c:v>
                </c:pt>
                <c:pt idx="29">
                  <c:v>2455.1072743077284</c:v>
                </c:pt>
                <c:pt idx="30">
                  <c:v>2526.35698421394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8951200"/>
        <c:axId val="1768963712"/>
      </c:lineChart>
      <c:catAx>
        <c:axId val="176895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8963712"/>
        <c:crosses val="autoZero"/>
        <c:auto val="1"/>
        <c:lblAlgn val="ctr"/>
        <c:lblOffset val="100"/>
        <c:noMultiLvlLbl val="0"/>
      </c:catAx>
      <c:valAx>
        <c:axId val="1768963712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895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49518810148742E-2"/>
          <c:y val="0.14609156533301795"/>
          <c:w val="0.74937270341207352"/>
          <c:h val="0.65166252652164758"/>
        </c:manualLayout>
      </c:layout>
      <c:barChart>
        <c:barDir val="col"/>
        <c:grouping val="stacked"/>
        <c:varyColors val="0"/>
        <c:ser>
          <c:idx val="1"/>
          <c:order val="0"/>
          <c:tx>
            <c:v>Ref_GenPrice</c:v>
          </c:tx>
          <c:spPr>
            <a:solidFill>
              <a:schemeClr val="tx2">
                <a:lumMod val="90000"/>
                <a:lumOff val="1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[1]CorporateGoal_Fig4!$E$45:$E$55</c:f>
              <c:numCache>
                <c:formatCode>General</c:formatCode>
                <c:ptCount val="11"/>
                <c:pt idx="1">
                  <c:v>2020</c:v>
                </c:pt>
                <c:pt idx="4">
                  <c:v>2030</c:v>
                </c:pt>
                <c:pt idx="7">
                  <c:v>2040</c:v>
                </c:pt>
                <c:pt idx="10">
                  <c:v>2050</c:v>
                </c:pt>
              </c:numCache>
            </c:numRef>
          </c:cat>
          <c:val>
            <c:numRef>
              <c:f>[1]CorporateGoal_Fig4!$F$45:$F$55</c:f>
              <c:numCache>
                <c:formatCode>General</c:formatCode>
                <c:ptCount val="11"/>
                <c:pt idx="0">
                  <c:v>5.8290300000000004</c:v>
                </c:pt>
                <c:pt idx="3">
                  <c:v>5.4238799999999996</c:v>
                </c:pt>
                <c:pt idx="6">
                  <c:v>4.9942299999999999</c:v>
                </c:pt>
                <c:pt idx="9">
                  <c:v>4.6767899999999996</c:v>
                </c:pt>
              </c:numCache>
            </c:numRef>
          </c:val>
        </c:ser>
        <c:ser>
          <c:idx val="2"/>
          <c:order val="1"/>
          <c:tx>
            <c:v>50CFGC_GenPrice</c:v>
          </c:tx>
          <c:spPr>
            <a:solidFill>
              <a:schemeClr val="tx2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[1]CorporateGoal_Fig4!$E$45:$E$55</c:f>
              <c:numCache>
                <c:formatCode>General</c:formatCode>
                <c:ptCount val="11"/>
                <c:pt idx="1">
                  <c:v>2020</c:v>
                </c:pt>
                <c:pt idx="4">
                  <c:v>2030</c:v>
                </c:pt>
                <c:pt idx="7">
                  <c:v>2040</c:v>
                </c:pt>
                <c:pt idx="10">
                  <c:v>2050</c:v>
                </c:pt>
              </c:numCache>
            </c:numRef>
          </c:cat>
          <c:val>
            <c:numRef>
              <c:f>[1]CorporateGoal_Fig4!$G$45:$G$55</c:f>
              <c:numCache>
                <c:formatCode>General</c:formatCode>
                <c:ptCount val="11"/>
                <c:pt idx="1">
                  <c:v>5.8292400000000004</c:v>
                </c:pt>
                <c:pt idx="4">
                  <c:v>5.4392800000000001</c:v>
                </c:pt>
                <c:pt idx="7">
                  <c:v>5.1059099999999997</c:v>
                </c:pt>
                <c:pt idx="10">
                  <c:v>4.7199099999999996</c:v>
                </c:pt>
              </c:numCache>
            </c:numRef>
          </c:val>
        </c:ser>
        <c:ser>
          <c:idx val="4"/>
          <c:order val="2"/>
          <c:tx>
            <c:v>Ref_TransPrice</c:v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[1]CorporateGoal_Fig4!$E$45:$E$55</c:f>
              <c:numCache>
                <c:formatCode>General</c:formatCode>
                <c:ptCount val="11"/>
                <c:pt idx="1">
                  <c:v>2020</c:v>
                </c:pt>
                <c:pt idx="4">
                  <c:v>2030</c:v>
                </c:pt>
                <c:pt idx="7">
                  <c:v>2040</c:v>
                </c:pt>
                <c:pt idx="10">
                  <c:v>2050</c:v>
                </c:pt>
              </c:numCache>
            </c:numRef>
          </c:cat>
          <c:val>
            <c:numRef>
              <c:f>[1]CorporateGoal_Fig4!$H$45:$H$55</c:f>
              <c:numCache>
                <c:formatCode>General</c:formatCode>
                <c:ptCount val="11"/>
                <c:pt idx="0">
                  <c:v>1.35056</c:v>
                </c:pt>
                <c:pt idx="3">
                  <c:v>1.50681</c:v>
                </c:pt>
                <c:pt idx="6">
                  <c:v>1.58205</c:v>
                </c:pt>
                <c:pt idx="9">
                  <c:v>1.54436</c:v>
                </c:pt>
              </c:numCache>
            </c:numRef>
          </c:val>
        </c:ser>
        <c:ser>
          <c:idx val="0"/>
          <c:order val="3"/>
          <c:tx>
            <c:v>Corporate Goal Trans</c:v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[1]CorporateGoal_Fig4!$I$45:$I$55</c:f>
              <c:numCache>
                <c:formatCode>General</c:formatCode>
                <c:ptCount val="11"/>
                <c:pt idx="1">
                  <c:v>1.35057</c:v>
                </c:pt>
                <c:pt idx="4">
                  <c:v>1.50356</c:v>
                </c:pt>
                <c:pt idx="7">
                  <c:v>1.59</c:v>
                </c:pt>
                <c:pt idx="10">
                  <c:v>1.5573699999999999</c:v>
                </c:pt>
              </c:numCache>
            </c:numRef>
          </c:val>
        </c:ser>
        <c:ser>
          <c:idx val="7"/>
          <c:order val="4"/>
          <c:tx>
            <c:v>Ref_DistPrice</c:v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[1]CorporateGoal_Fig4!$E$45:$E$55</c:f>
              <c:numCache>
                <c:formatCode>General</c:formatCode>
                <c:ptCount val="11"/>
                <c:pt idx="1">
                  <c:v>2020</c:v>
                </c:pt>
                <c:pt idx="4">
                  <c:v>2030</c:v>
                </c:pt>
                <c:pt idx="7">
                  <c:v>2040</c:v>
                </c:pt>
                <c:pt idx="10">
                  <c:v>2050</c:v>
                </c:pt>
              </c:numCache>
            </c:numRef>
          </c:cat>
          <c:val>
            <c:numRef>
              <c:f>[1]CorporateGoal_Fig4!$J$45:$J$55</c:f>
              <c:numCache>
                <c:formatCode>General</c:formatCode>
                <c:ptCount val="11"/>
                <c:pt idx="0">
                  <c:v>3.2538299999999998</c:v>
                </c:pt>
                <c:pt idx="3">
                  <c:v>3.3353799999999998</c:v>
                </c:pt>
                <c:pt idx="6">
                  <c:v>3.4803999999999999</c:v>
                </c:pt>
                <c:pt idx="9">
                  <c:v>3.3972199999999999</c:v>
                </c:pt>
              </c:numCache>
            </c:numRef>
          </c:val>
        </c:ser>
        <c:ser>
          <c:idx val="8"/>
          <c:order val="5"/>
          <c:tx>
            <c:v>50CFGC_DistPrice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[1]CorporateGoal_Fig4!$E$45:$E$55</c:f>
              <c:numCache>
                <c:formatCode>General</c:formatCode>
                <c:ptCount val="11"/>
                <c:pt idx="1">
                  <c:v>2020</c:v>
                </c:pt>
                <c:pt idx="4">
                  <c:v>2030</c:v>
                </c:pt>
                <c:pt idx="7">
                  <c:v>2040</c:v>
                </c:pt>
                <c:pt idx="10">
                  <c:v>2050</c:v>
                </c:pt>
              </c:numCache>
            </c:numRef>
          </c:cat>
          <c:val>
            <c:numRef>
              <c:f>[1]CorporateGoal_Fig4!$K$45:$K$55</c:f>
              <c:numCache>
                <c:formatCode>General</c:formatCode>
                <c:ptCount val="11"/>
                <c:pt idx="1">
                  <c:v>3.25434</c:v>
                </c:pt>
                <c:pt idx="4">
                  <c:v>3.3366799999999999</c:v>
                </c:pt>
                <c:pt idx="7">
                  <c:v>3.4852400000000001</c:v>
                </c:pt>
                <c:pt idx="10">
                  <c:v>3.4017400000000002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100"/>
        <c:axId val="1768949024"/>
        <c:axId val="1768955552"/>
      </c:barChart>
      <c:catAx>
        <c:axId val="176894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68955552"/>
        <c:crosses val="autoZero"/>
        <c:auto val="1"/>
        <c:lblAlgn val="ctr"/>
        <c:lblOffset val="100"/>
        <c:noMultiLvlLbl val="0"/>
      </c:catAx>
      <c:valAx>
        <c:axId val="1768955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68949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51259008938382"/>
          <c:y val="0.16428477690288715"/>
          <c:w val="0.80002187226596677"/>
          <c:h val="0.65142898804316141"/>
        </c:manualLayout>
      </c:layout>
      <c:lineChart>
        <c:grouping val="standard"/>
        <c:varyColors val="0"/>
        <c:ser>
          <c:idx val="2"/>
          <c:order val="0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[1]CorporateGoal_Fig5!$C$8:$C$38</c:f>
              <c:numCache>
                <c:formatCode>General</c:formatCode>
                <c:ptCount val="31"/>
                <c:pt idx="0">
                  <c:v>2020</c:v>
                </c:pt>
                <c:pt idx="10">
                  <c:v>30</c:v>
                </c:pt>
                <c:pt idx="20">
                  <c:v>40</c:v>
                </c:pt>
                <c:pt idx="30">
                  <c:v>50</c:v>
                </c:pt>
              </c:numCache>
            </c:numRef>
          </c:cat>
          <c:val>
            <c:numRef>
              <c:f>[1]CorporateGoal_Fig5!$E$8:$E$38</c:f>
              <c:numCache>
                <c:formatCode>General</c:formatCode>
                <c:ptCount val="31"/>
                <c:pt idx="0">
                  <c:v>2.5308600000000001</c:v>
                </c:pt>
                <c:pt idx="1">
                  <c:v>3.62378</c:v>
                </c:pt>
                <c:pt idx="2">
                  <c:v>3.7195299999999998</c:v>
                </c:pt>
                <c:pt idx="3">
                  <c:v>3.4891999999999999</c:v>
                </c:pt>
                <c:pt idx="4">
                  <c:v>3.25637</c:v>
                </c:pt>
                <c:pt idx="5">
                  <c:v>3.3347600000000002</c:v>
                </c:pt>
                <c:pt idx="6">
                  <c:v>3.40883</c:v>
                </c:pt>
                <c:pt idx="7">
                  <c:v>3.47594</c:v>
                </c:pt>
                <c:pt idx="8">
                  <c:v>3.5992799999999998</c:v>
                </c:pt>
                <c:pt idx="9">
                  <c:v>3.6934</c:v>
                </c:pt>
                <c:pt idx="10">
                  <c:v>3.7129500000000002</c:v>
                </c:pt>
                <c:pt idx="11">
                  <c:v>3.7416800000000001</c:v>
                </c:pt>
                <c:pt idx="12">
                  <c:v>3.8147799999999998</c:v>
                </c:pt>
                <c:pt idx="13">
                  <c:v>3.8702200000000002</c:v>
                </c:pt>
                <c:pt idx="14">
                  <c:v>3.8681999999999999</c:v>
                </c:pt>
                <c:pt idx="15">
                  <c:v>3.8761999999999999</c:v>
                </c:pt>
                <c:pt idx="16">
                  <c:v>3.87886</c:v>
                </c:pt>
                <c:pt idx="17">
                  <c:v>3.8565999999999998</c:v>
                </c:pt>
                <c:pt idx="18">
                  <c:v>3.8542800000000002</c:v>
                </c:pt>
                <c:pt idx="19">
                  <c:v>3.8209399999999998</c:v>
                </c:pt>
                <c:pt idx="20">
                  <c:v>3.79928</c:v>
                </c:pt>
                <c:pt idx="21">
                  <c:v>3.7852700000000001</c:v>
                </c:pt>
                <c:pt idx="22">
                  <c:v>3.7824900000000001</c:v>
                </c:pt>
                <c:pt idx="23">
                  <c:v>3.7662100000000001</c:v>
                </c:pt>
                <c:pt idx="24">
                  <c:v>3.7539099999999999</c:v>
                </c:pt>
                <c:pt idx="25">
                  <c:v>3.7425799999999998</c:v>
                </c:pt>
                <c:pt idx="26">
                  <c:v>3.7242600000000001</c:v>
                </c:pt>
                <c:pt idx="27">
                  <c:v>3.7344200000000001</c:v>
                </c:pt>
                <c:pt idx="28">
                  <c:v>3.76831</c:v>
                </c:pt>
                <c:pt idx="29">
                  <c:v>3.7904300000000002</c:v>
                </c:pt>
                <c:pt idx="30">
                  <c:v>3.8151799999999998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[1]CorporateGoal_Fig5!$C$8:$C$38</c:f>
              <c:numCache>
                <c:formatCode>General</c:formatCode>
                <c:ptCount val="31"/>
                <c:pt idx="0">
                  <c:v>2020</c:v>
                </c:pt>
                <c:pt idx="10">
                  <c:v>30</c:v>
                </c:pt>
                <c:pt idx="20">
                  <c:v>40</c:v>
                </c:pt>
                <c:pt idx="30">
                  <c:v>50</c:v>
                </c:pt>
              </c:numCache>
            </c:numRef>
          </c:cat>
          <c:val>
            <c:numRef>
              <c:f>[1]CorporateGoal_Fig5!$D$8:$D$38</c:f>
              <c:numCache>
                <c:formatCode>General</c:formatCode>
                <c:ptCount val="31"/>
                <c:pt idx="0">
                  <c:v>2.5307499999999998</c:v>
                </c:pt>
                <c:pt idx="1">
                  <c:v>3.6192600000000001</c:v>
                </c:pt>
                <c:pt idx="2">
                  <c:v>3.7269399999999999</c:v>
                </c:pt>
                <c:pt idx="3">
                  <c:v>3.4878999999999998</c:v>
                </c:pt>
                <c:pt idx="4">
                  <c:v>3.2568800000000002</c:v>
                </c:pt>
                <c:pt idx="5">
                  <c:v>3.34877</c:v>
                </c:pt>
                <c:pt idx="6">
                  <c:v>3.4397000000000002</c:v>
                </c:pt>
                <c:pt idx="7">
                  <c:v>3.4854699999999998</c:v>
                </c:pt>
                <c:pt idx="8">
                  <c:v>3.6008499999999999</c:v>
                </c:pt>
                <c:pt idx="9">
                  <c:v>3.7083200000000001</c:v>
                </c:pt>
                <c:pt idx="10">
                  <c:v>3.7326000000000001</c:v>
                </c:pt>
                <c:pt idx="11">
                  <c:v>3.7307800000000002</c:v>
                </c:pt>
                <c:pt idx="12">
                  <c:v>3.78701</c:v>
                </c:pt>
                <c:pt idx="13">
                  <c:v>3.85676</c:v>
                </c:pt>
                <c:pt idx="14">
                  <c:v>3.8913799999999998</c:v>
                </c:pt>
                <c:pt idx="15">
                  <c:v>3.8916200000000001</c:v>
                </c:pt>
                <c:pt idx="16">
                  <c:v>3.8939499999999998</c:v>
                </c:pt>
                <c:pt idx="17">
                  <c:v>3.8731399999999998</c:v>
                </c:pt>
                <c:pt idx="18">
                  <c:v>3.9030900000000002</c:v>
                </c:pt>
                <c:pt idx="19">
                  <c:v>3.9014000000000002</c:v>
                </c:pt>
                <c:pt idx="20">
                  <c:v>3.90008</c:v>
                </c:pt>
                <c:pt idx="21">
                  <c:v>3.8898199999999998</c:v>
                </c:pt>
                <c:pt idx="22">
                  <c:v>3.8751099999999998</c:v>
                </c:pt>
                <c:pt idx="23">
                  <c:v>3.8588300000000002</c:v>
                </c:pt>
                <c:pt idx="24">
                  <c:v>3.8585099999999999</c:v>
                </c:pt>
                <c:pt idx="25">
                  <c:v>3.8660399999999999</c:v>
                </c:pt>
                <c:pt idx="26">
                  <c:v>3.8704299999999998</c:v>
                </c:pt>
                <c:pt idx="27">
                  <c:v>3.8906399999999999</c:v>
                </c:pt>
                <c:pt idx="28">
                  <c:v>3.9403100000000002</c:v>
                </c:pt>
                <c:pt idx="29">
                  <c:v>3.9919600000000002</c:v>
                </c:pt>
                <c:pt idx="30">
                  <c:v>4.0341899999999997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8952288"/>
        <c:axId val="1768958272"/>
      </c:lineChart>
      <c:catAx>
        <c:axId val="1768952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68958272"/>
        <c:crosses val="autoZero"/>
        <c:auto val="1"/>
        <c:lblAlgn val="ctr"/>
        <c:lblOffset val="100"/>
        <c:tickMarkSkip val="10"/>
        <c:noMultiLvlLbl val="0"/>
      </c:catAx>
      <c:valAx>
        <c:axId val="1768958272"/>
        <c:scaling>
          <c:orientation val="minMax"/>
          <c:min val="2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68952288"/>
        <c:crosses val="autoZero"/>
        <c:crossBetween val="midCat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62067954049027"/>
          <c:y val="0.17824985418489356"/>
          <c:w val="0.81017418310953004"/>
          <c:h val="0.64745333916593761"/>
        </c:manualLayout>
      </c:layout>
      <c:lineChart>
        <c:grouping val="standard"/>
        <c:varyColors val="0"/>
        <c:ser>
          <c:idx val="2"/>
          <c:order val="0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[1]CorporateGoal_Fig5!$J$8:$J$38</c:f>
              <c:numCache>
                <c:formatCode>General</c:formatCode>
                <c:ptCount val="31"/>
                <c:pt idx="0">
                  <c:v>2020</c:v>
                </c:pt>
                <c:pt idx="10">
                  <c:v>30</c:v>
                </c:pt>
                <c:pt idx="20">
                  <c:v>40</c:v>
                </c:pt>
                <c:pt idx="30">
                  <c:v>50</c:v>
                </c:pt>
              </c:numCache>
            </c:numRef>
          </c:cat>
          <c:val>
            <c:numRef>
              <c:f>[1]CorporateGoal_Fig5!$L$8:$L$38</c:f>
              <c:numCache>
                <c:formatCode>General</c:formatCode>
                <c:ptCount val="31"/>
                <c:pt idx="0">
                  <c:v>11.711</c:v>
                </c:pt>
                <c:pt idx="1">
                  <c:v>9.8494499999999992</c:v>
                </c:pt>
                <c:pt idx="2">
                  <c:v>9.84328</c:v>
                </c:pt>
                <c:pt idx="3">
                  <c:v>10.2416</c:v>
                </c:pt>
                <c:pt idx="4">
                  <c:v>10.057499999999999</c:v>
                </c:pt>
                <c:pt idx="5">
                  <c:v>10.4567</c:v>
                </c:pt>
                <c:pt idx="6">
                  <c:v>10.305999999999999</c:v>
                </c:pt>
                <c:pt idx="7">
                  <c:v>10.329700000000001</c:v>
                </c:pt>
                <c:pt idx="8">
                  <c:v>10.1807</c:v>
                </c:pt>
                <c:pt idx="9">
                  <c:v>10.152799999999999</c:v>
                </c:pt>
                <c:pt idx="10">
                  <c:v>10.017300000000001</c:v>
                </c:pt>
                <c:pt idx="11">
                  <c:v>10.155799999999999</c:v>
                </c:pt>
                <c:pt idx="12">
                  <c:v>10.1508</c:v>
                </c:pt>
                <c:pt idx="13">
                  <c:v>10.0243</c:v>
                </c:pt>
                <c:pt idx="14">
                  <c:v>9.9107199999999995</c:v>
                </c:pt>
                <c:pt idx="15">
                  <c:v>9.8840000000000003</c:v>
                </c:pt>
                <c:pt idx="16">
                  <c:v>9.8787199999999995</c:v>
                </c:pt>
                <c:pt idx="17">
                  <c:v>9.9688300000000005</c:v>
                </c:pt>
                <c:pt idx="18">
                  <c:v>10.0654</c:v>
                </c:pt>
                <c:pt idx="19">
                  <c:v>10.1471</c:v>
                </c:pt>
                <c:pt idx="20">
                  <c:v>10.148400000000001</c:v>
                </c:pt>
                <c:pt idx="21">
                  <c:v>10.173</c:v>
                </c:pt>
                <c:pt idx="22">
                  <c:v>10.2346</c:v>
                </c:pt>
                <c:pt idx="23">
                  <c:v>10.2637</c:v>
                </c:pt>
                <c:pt idx="24">
                  <c:v>10.339499999999999</c:v>
                </c:pt>
                <c:pt idx="25">
                  <c:v>10.442299999999999</c:v>
                </c:pt>
                <c:pt idx="26">
                  <c:v>10.491199999999999</c:v>
                </c:pt>
                <c:pt idx="27">
                  <c:v>10.5631</c:v>
                </c:pt>
                <c:pt idx="28">
                  <c:v>10.6639</c:v>
                </c:pt>
                <c:pt idx="29">
                  <c:v>10.6829</c:v>
                </c:pt>
                <c:pt idx="30">
                  <c:v>10.6509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[1]CorporateGoal_Fig5!$J$8:$J$38</c:f>
              <c:numCache>
                <c:formatCode>General</c:formatCode>
                <c:ptCount val="31"/>
                <c:pt idx="0">
                  <c:v>2020</c:v>
                </c:pt>
                <c:pt idx="10">
                  <c:v>30</c:v>
                </c:pt>
                <c:pt idx="20">
                  <c:v>40</c:v>
                </c:pt>
                <c:pt idx="30">
                  <c:v>50</c:v>
                </c:pt>
              </c:numCache>
            </c:numRef>
          </c:cat>
          <c:val>
            <c:numRef>
              <c:f>[1]CorporateGoal_Fig5!$K$8:$K$38</c:f>
              <c:numCache>
                <c:formatCode>General</c:formatCode>
                <c:ptCount val="31"/>
                <c:pt idx="0">
                  <c:v>11.7149</c:v>
                </c:pt>
                <c:pt idx="1">
                  <c:v>9.84816</c:v>
                </c:pt>
                <c:pt idx="2">
                  <c:v>9.8274799999999995</c:v>
                </c:pt>
                <c:pt idx="3">
                  <c:v>10.201499999999999</c:v>
                </c:pt>
                <c:pt idx="4">
                  <c:v>10.077999999999999</c:v>
                </c:pt>
                <c:pt idx="5">
                  <c:v>10.4491</c:v>
                </c:pt>
                <c:pt idx="6">
                  <c:v>10.592499999999999</c:v>
                </c:pt>
                <c:pt idx="7">
                  <c:v>10.587400000000001</c:v>
                </c:pt>
                <c:pt idx="8">
                  <c:v>10.403600000000001</c:v>
                </c:pt>
                <c:pt idx="9">
                  <c:v>10.3643</c:v>
                </c:pt>
                <c:pt idx="10">
                  <c:v>10.2011</c:v>
                </c:pt>
                <c:pt idx="11">
                  <c:v>10.2476</c:v>
                </c:pt>
                <c:pt idx="12">
                  <c:v>10.2385</c:v>
                </c:pt>
                <c:pt idx="13">
                  <c:v>10.2319</c:v>
                </c:pt>
                <c:pt idx="14">
                  <c:v>10.252700000000001</c:v>
                </c:pt>
                <c:pt idx="15">
                  <c:v>10.1515</c:v>
                </c:pt>
                <c:pt idx="16">
                  <c:v>10.1866</c:v>
                </c:pt>
                <c:pt idx="17">
                  <c:v>10.305400000000001</c:v>
                </c:pt>
                <c:pt idx="18">
                  <c:v>10.493600000000001</c:v>
                </c:pt>
                <c:pt idx="19">
                  <c:v>10.661099999999999</c:v>
                </c:pt>
                <c:pt idx="20">
                  <c:v>10.834</c:v>
                </c:pt>
                <c:pt idx="21">
                  <c:v>10.914999999999999</c:v>
                </c:pt>
                <c:pt idx="22">
                  <c:v>11.0709</c:v>
                </c:pt>
                <c:pt idx="23">
                  <c:v>11.2752</c:v>
                </c:pt>
                <c:pt idx="24">
                  <c:v>11.4259</c:v>
                </c:pt>
                <c:pt idx="25">
                  <c:v>11.577</c:v>
                </c:pt>
                <c:pt idx="26">
                  <c:v>11.632300000000001</c:v>
                </c:pt>
                <c:pt idx="27">
                  <c:v>11.7125</c:v>
                </c:pt>
                <c:pt idx="28">
                  <c:v>11.8436</c:v>
                </c:pt>
                <c:pt idx="29">
                  <c:v>11.9678</c:v>
                </c:pt>
                <c:pt idx="30">
                  <c:v>12.129300000000001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8950112"/>
        <c:axId val="1768952832"/>
      </c:lineChart>
      <c:catAx>
        <c:axId val="1768950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68952832"/>
        <c:crosses val="autoZero"/>
        <c:auto val="1"/>
        <c:lblAlgn val="ctr"/>
        <c:lblOffset val="100"/>
        <c:tickMarkSkip val="10"/>
        <c:noMultiLvlLbl val="0"/>
      </c:catAx>
      <c:valAx>
        <c:axId val="1768952832"/>
        <c:scaling>
          <c:orientation val="minMax"/>
          <c:max val="13.5"/>
          <c:min val="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89501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89252871824485E-2"/>
          <c:y val="0.17065988138776536"/>
          <c:w val="0.78990374989534073"/>
          <c:h val="0.63785255941569785"/>
        </c:manualLayout>
      </c:layout>
      <c:lineChart>
        <c:grouping val="standard"/>
        <c:varyColors val="0"/>
        <c:ser>
          <c:idx val="2"/>
          <c:order val="0"/>
          <c:tx>
            <c:v>IRP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[1]CorporateGoal_Fig6!$B$6:$B$36</c:f>
              <c:numCache>
                <c:formatCode>General</c:formatCode>
                <c:ptCount val="31"/>
                <c:pt idx="0">
                  <c:v>2020</c:v>
                </c:pt>
                <c:pt idx="10">
                  <c:v>2030</c:v>
                </c:pt>
                <c:pt idx="20">
                  <c:v>2040</c:v>
                </c:pt>
                <c:pt idx="30">
                  <c:v>2050</c:v>
                </c:pt>
              </c:numCache>
            </c:numRef>
          </c:cat>
          <c:val>
            <c:numRef>
              <c:f>[1]CorporateGoal_Fig6!$D$6:$D$36</c:f>
              <c:numCache>
                <c:formatCode>General</c:formatCode>
                <c:ptCount val="31"/>
                <c:pt idx="0">
                  <c:v>1432.1</c:v>
                </c:pt>
                <c:pt idx="1">
                  <c:v>1490.3</c:v>
                </c:pt>
                <c:pt idx="2">
                  <c:v>1535.1</c:v>
                </c:pt>
                <c:pt idx="3">
                  <c:v>1413.6</c:v>
                </c:pt>
                <c:pt idx="4">
                  <c:v>1319.3</c:v>
                </c:pt>
                <c:pt idx="5">
                  <c:v>1245.2</c:v>
                </c:pt>
                <c:pt idx="6">
                  <c:v>1244.7</c:v>
                </c:pt>
                <c:pt idx="7">
                  <c:v>1223.5</c:v>
                </c:pt>
                <c:pt idx="8">
                  <c:v>1215.2</c:v>
                </c:pt>
                <c:pt idx="9">
                  <c:v>1201.8</c:v>
                </c:pt>
                <c:pt idx="10">
                  <c:v>1188.9000000000001</c:v>
                </c:pt>
                <c:pt idx="11">
                  <c:v>1164</c:v>
                </c:pt>
                <c:pt idx="12">
                  <c:v>1155.3</c:v>
                </c:pt>
                <c:pt idx="13">
                  <c:v>1146.3</c:v>
                </c:pt>
                <c:pt idx="14">
                  <c:v>1135.0999999999999</c:v>
                </c:pt>
                <c:pt idx="15">
                  <c:v>1115.3</c:v>
                </c:pt>
                <c:pt idx="16">
                  <c:v>1110.0999999999999</c:v>
                </c:pt>
                <c:pt idx="17">
                  <c:v>1110.7</c:v>
                </c:pt>
                <c:pt idx="18">
                  <c:v>1106.5999999999999</c:v>
                </c:pt>
                <c:pt idx="19">
                  <c:v>1096.5</c:v>
                </c:pt>
                <c:pt idx="20">
                  <c:v>1090.5</c:v>
                </c:pt>
                <c:pt idx="21">
                  <c:v>1085.7</c:v>
                </c:pt>
                <c:pt idx="22">
                  <c:v>1087.5</c:v>
                </c:pt>
                <c:pt idx="23">
                  <c:v>1086</c:v>
                </c:pt>
                <c:pt idx="24">
                  <c:v>1081.8</c:v>
                </c:pt>
                <c:pt idx="25">
                  <c:v>1073.5</c:v>
                </c:pt>
                <c:pt idx="26">
                  <c:v>1072.3</c:v>
                </c:pt>
                <c:pt idx="27">
                  <c:v>1077.9000000000001</c:v>
                </c:pt>
                <c:pt idx="28">
                  <c:v>1071.5999999999999</c:v>
                </c:pt>
                <c:pt idx="29">
                  <c:v>1076.5</c:v>
                </c:pt>
                <c:pt idx="30">
                  <c:v>1083.9000000000001</c:v>
                </c:pt>
              </c:numCache>
            </c:numRef>
          </c:val>
          <c:smooth val="0"/>
        </c:ser>
        <c:ser>
          <c:idx val="1"/>
          <c:order val="1"/>
          <c:tx>
            <c:v>ref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[1]CorporateGoal_Fig6!$B$6:$B$36</c:f>
              <c:numCache>
                <c:formatCode>General</c:formatCode>
                <c:ptCount val="31"/>
                <c:pt idx="0">
                  <c:v>2020</c:v>
                </c:pt>
                <c:pt idx="10">
                  <c:v>2030</c:v>
                </c:pt>
                <c:pt idx="20">
                  <c:v>2040</c:v>
                </c:pt>
                <c:pt idx="30">
                  <c:v>2050</c:v>
                </c:pt>
              </c:numCache>
            </c:numRef>
          </c:cat>
          <c:val>
            <c:numRef>
              <c:f>[1]CorporateGoal_Fig6!$C$6:$C$36</c:f>
              <c:numCache>
                <c:formatCode>General</c:formatCode>
                <c:ptCount val="31"/>
                <c:pt idx="0">
                  <c:v>1432</c:v>
                </c:pt>
                <c:pt idx="1">
                  <c:v>1490.2</c:v>
                </c:pt>
                <c:pt idx="2">
                  <c:v>1537</c:v>
                </c:pt>
                <c:pt idx="3">
                  <c:v>1422.8</c:v>
                </c:pt>
                <c:pt idx="4">
                  <c:v>1323.8</c:v>
                </c:pt>
                <c:pt idx="5">
                  <c:v>1249.5</c:v>
                </c:pt>
                <c:pt idx="6">
                  <c:v>1272.8</c:v>
                </c:pt>
                <c:pt idx="7">
                  <c:v>1248.4000000000001</c:v>
                </c:pt>
                <c:pt idx="8">
                  <c:v>1243.4000000000001</c:v>
                </c:pt>
                <c:pt idx="9">
                  <c:v>1242.5999999999999</c:v>
                </c:pt>
                <c:pt idx="10">
                  <c:v>1224.3</c:v>
                </c:pt>
                <c:pt idx="11">
                  <c:v>1214.5</c:v>
                </c:pt>
                <c:pt idx="12">
                  <c:v>1202.8</c:v>
                </c:pt>
                <c:pt idx="13">
                  <c:v>1201</c:v>
                </c:pt>
                <c:pt idx="14">
                  <c:v>1200.7</c:v>
                </c:pt>
                <c:pt idx="15">
                  <c:v>1181</c:v>
                </c:pt>
                <c:pt idx="16">
                  <c:v>1181.5</c:v>
                </c:pt>
                <c:pt idx="17">
                  <c:v>1179.0999999999999</c:v>
                </c:pt>
                <c:pt idx="18">
                  <c:v>1171.5999999999999</c:v>
                </c:pt>
                <c:pt idx="19">
                  <c:v>1175.5</c:v>
                </c:pt>
                <c:pt idx="20">
                  <c:v>1182.9000000000001</c:v>
                </c:pt>
                <c:pt idx="21">
                  <c:v>1183.7</c:v>
                </c:pt>
                <c:pt idx="22">
                  <c:v>1192.3</c:v>
                </c:pt>
                <c:pt idx="23">
                  <c:v>1196.8</c:v>
                </c:pt>
                <c:pt idx="24">
                  <c:v>1200.7</c:v>
                </c:pt>
                <c:pt idx="25">
                  <c:v>1195.8</c:v>
                </c:pt>
                <c:pt idx="26">
                  <c:v>1196</c:v>
                </c:pt>
                <c:pt idx="27">
                  <c:v>1199.5</c:v>
                </c:pt>
                <c:pt idx="28">
                  <c:v>1209.7</c:v>
                </c:pt>
                <c:pt idx="29">
                  <c:v>1218.4000000000001</c:v>
                </c:pt>
                <c:pt idx="30">
                  <c:v>1225.8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8958816"/>
        <c:axId val="1768953376"/>
      </c:lineChart>
      <c:catAx>
        <c:axId val="176895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8953376"/>
        <c:crosses val="autoZero"/>
        <c:auto val="1"/>
        <c:lblAlgn val="ctr"/>
        <c:lblOffset val="100"/>
        <c:tickMarkSkip val="5"/>
        <c:noMultiLvlLbl val="0"/>
      </c:catAx>
      <c:valAx>
        <c:axId val="1768953376"/>
        <c:scaling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8958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+mn-lt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150481189851271E-2"/>
          <c:y val="0.21163390643925203"/>
          <c:w val="0.86164151356080487"/>
          <c:h val="0.59647860258404328"/>
        </c:manualLayout>
      </c:layout>
      <c:lineChart>
        <c:grouping val="standard"/>
        <c:varyColors val="0"/>
        <c:ser>
          <c:idx val="1"/>
          <c:order val="0"/>
          <c:tx>
            <c:strRef>
              <c:f>[1]CorporateGoal_Fig6!$U$5</c:f>
              <c:strCache>
                <c:ptCount val="1"/>
                <c:pt idx="0">
                  <c:v>IRP_S.0610a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[1]CorporateGoal_Fig6!$S$6:$S$36</c:f>
              <c:numCache>
                <c:formatCode>General</c:formatCode>
                <c:ptCount val="31"/>
                <c:pt idx="0">
                  <c:v>2020</c:v>
                </c:pt>
                <c:pt idx="10">
                  <c:v>2030</c:v>
                </c:pt>
                <c:pt idx="20">
                  <c:v>2040</c:v>
                </c:pt>
                <c:pt idx="30">
                  <c:v>2050</c:v>
                </c:pt>
              </c:numCache>
            </c:numRef>
          </c:cat>
          <c:val>
            <c:numRef>
              <c:f>[1]CorporateGoal_Fig6!$U$6:$U$36</c:f>
              <c:numCache>
                <c:formatCode>General</c:formatCode>
                <c:ptCount val="31"/>
                <c:pt idx="0">
                  <c:v>4562.6000000000004</c:v>
                </c:pt>
                <c:pt idx="1">
                  <c:v>4725.6000000000004</c:v>
                </c:pt>
                <c:pt idx="2">
                  <c:v>4844.1000000000004</c:v>
                </c:pt>
                <c:pt idx="3">
                  <c:v>4756.3</c:v>
                </c:pt>
                <c:pt idx="4">
                  <c:v>4673.6000000000004</c:v>
                </c:pt>
                <c:pt idx="5">
                  <c:v>4625</c:v>
                </c:pt>
                <c:pt idx="6">
                  <c:v>4619.7</c:v>
                </c:pt>
                <c:pt idx="7">
                  <c:v>4595.5</c:v>
                </c:pt>
                <c:pt idx="8">
                  <c:v>4578.6000000000004</c:v>
                </c:pt>
                <c:pt idx="9">
                  <c:v>4561.8</c:v>
                </c:pt>
                <c:pt idx="10">
                  <c:v>4545.7</c:v>
                </c:pt>
                <c:pt idx="11">
                  <c:v>4520.7</c:v>
                </c:pt>
                <c:pt idx="12">
                  <c:v>4512.2</c:v>
                </c:pt>
                <c:pt idx="13">
                  <c:v>4504.3999999999996</c:v>
                </c:pt>
                <c:pt idx="14">
                  <c:v>4503.6000000000004</c:v>
                </c:pt>
                <c:pt idx="15">
                  <c:v>4489.7</c:v>
                </c:pt>
                <c:pt idx="16">
                  <c:v>4491.5</c:v>
                </c:pt>
                <c:pt idx="17">
                  <c:v>4497.7</c:v>
                </c:pt>
                <c:pt idx="18">
                  <c:v>4502.7</c:v>
                </c:pt>
                <c:pt idx="19">
                  <c:v>4502.7</c:v>
                </c:pt>
                <c:pt idx="20">
                  <c:v>4504.8999999999996</c:v>
                </c:pt>
                <c:pt idx="21">
                  <c:v>4514.1000000000004</c:v>
                </c:pt>
                <c:pt idx="22">
                  <c:v>4531.7</c:v>
                </c:pt>
                <c:pt idx="23">
                  <c:v>4550.3999999999996</c:v>
                </c:pt>
                <c:pt idx="24">
                  <c:v>4563.3</c:v>
                </c:pt>
                <c:pt idx="25">
                  <c:v>4570.1000000000004</c:v>
                </c:pt>
                <c:pt idx="26">
                  <c:v>4586.1000000000004</c:v>
                </c:pt>
                <c:pt idx="27">
                  <c:v>4608.8</c:v>
                </c:pt>
                <c:pt idx="28">
                  <c:v>4618.3</c:v>
                </c:pt>
                <c:pt idx="29">
                  <c:v>4640.7</c:v>
                </c:pt>
                <c:pt idx="30">
                  <c:v>4667.5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[1]CorporateGoal_Fig6!$T$5</c:f>
              <c:strCache>
                <c:ptCount val="1"/>
                <c:pt idx="0">
                  <c:v>Ref2021.1130a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[1]CorporateGoal_Fig6!$S$6:$S$36</c:f>
              <c:numCache>
                <c:formatCode>General</c:formatCode>
                <c:ptCount val="31"/>
                <c:pt idx="0">
                  <c:v>2020</c:v>
                </c:pt>
                <c:pt idx="10">
                  <c:v>2030</c:v>
                </c:pt>
                <c:pt idx="20">
                  <c:v>2040</c:v>
                </c:pt>
                <c:pt idx="30">
                  <c:v>2050</c:v>
                </c:pt>
              </c:numCache>
            </c:numRef>
          </c:cat>
          <c:val>
            <c:numRef>
              <c:f>[1]CorporateGoal_Fig6!$T$6:$T$36</c:f>
              <c:numCache>
                <c:formatCode>General</c:formatCode>
                <c:ptCount val="31"/>
                <c:pt idx="0">
                  <c:v>4562.5</c:v>
                </c:pt>
                <c:pt idx="1">
                  <c:v>4725</c:v>
                </c:pt>
                <c:pt idx="2">
                  <c:v>4844.7</c:v>
                </c:pt>
                <c:pt idx="3">
                  <c:v>4768.6000000000004</c:v>
                </c:pt>
                <c:pt idx="4">
                  <c:v>4687.8</c:v>
                </c:pt>
                <c:pt idx="5">
                  <c:v>4622.8999999999996</c:v>
                </c:pt>
                <c:pt idx="6">
                  <c:v>4649.8999999999996</c:v>
                </c:pt>
                <c:pt idx="7">
                  <c:v>4615</c:v>
                </c:pt>
                <c:pt idx="8">
                  <c:v>4606.2</c:v>
                </c:pt>
                <c:pt idx="9">
                  <c:v>4601.1000000000004</c:v>
                </c:pt>
                <c:pt idx="10">
                  <c:v>4583.5</c:v>
                </c:pt>
                <c:pt idx="11">
                  <c:v>4570.7</c:v>
                </c:pt>
                <c:pt idx="12">
                  <c:v>4558.2</c:v>
                </c:pt>
                <c:pt idx="13">
                  <c:v>4558</c:v>
                </c:pt>
                <c:pt idx="14">
                  <c:v>4565.2</c:v>
                </c:pt>
                <c:pt idx="15">
                  <c:v>4552.8999999999996</c:v>
                </c:pt>
                <c:pt idx="16">
                  <c:v>4559.2</c:v>
                </c:pt>
                <c:pt idx="17">
                  <c:v>4563.6000000000004</c:v>
                </c:pt>
                <c:pt idx="18">
                  <c:v>4564.6000000000004</c:v>
                </c:pt>
                <c:pt idx="19">
                  <c:v>4578.8999999999996</c:v>
                </c:pt>
                <c:pt idx="20">
                  <c:v>4595.8</c:v>
                </c:pt>
                <c:pt idx="21">
                  <c:v>4609.7</c:v>
                </c:pt>
                <c:pt idx="22">
                  <c:v>4635</c:v>
                </c:pt>
                <c:pt idx="23">
                  <c:v>4660.2</c:v>
                </c:pt>
                <c:pt idx="24">
                  <c:v>4679.7</c:v>
                </c:pt>
                <c:pt idx="25">
                  <c:v>4691.1000000000004</c:v>
                </c:pt>
                <c:pt idx="26">
                  <c:v>4707.1000000000004</c:v>
                </c:pt>
                <c:pt idx="27">
                  <c:v>4725.8999999999996</c:v>
                </c:pt>
                <c:pt idx="28">
                  <c:v>4753.5</c:v>
                </c:pt>
                <c:pt idx="29">
                  <c:v>4779.3999999999996</c:v>
                </c:pt>
                <c:pt idx="30">
                  <c:v>4806.8999999999996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8960448"/>
        <c:axId val="1768953920"/>
      </c:lineChart>
      <c:catAx>
        <c:axId val="176896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8953920"/>
        <c:crosses val="autoZero"/>
        <c:auto val="1"/>
        <c:lblAlgn val="ctr"/>
        <c:lblOffset val="100"/>
        <c:tickMarkSkip val="5"/>
        <c:noMultiLvlLbl val="0"/>
      </c:catAx>
      <c:valAx>
        <c:axId val="17689539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8960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122703412073491E-2"/>
          <c:y val="0.17029308836395451"/>
          <c:w val="0.8469884076990376"/>
          <c:h val="0.74138378536016336"/>
        </c:manualLayout>
      </c:layout>
      <c:areaChart>
        <c:grouping val="percentStacked"/>
        <c:varyColors val="0"/>
        <c:ser>
          <c:idx val="0"/>
          <c:order val="0"/>
          <c:tx>
            <c:strRef>
              <c:f>[1]CorporateGoal_Fig7!$B$37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cat>
            <c:numRef>
              <c:f>[1]CorporateGoal_Fig7!$A$38:$A$68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[1]CorporateGoal_Fig7!$B$38:$B$68</c:f>
              <c:numCache>
                <c:formatCode>General</c:formatCode>
                <c:ptCount val="31"/>
                <c:pt idx="0">
                  <c:v>116.093</c:v>
                </c:pt>
                <c:pt idx="1">
                  <c:v>126.375</c:v>
                </c:pt>
                <c:pt idx="2">
                  <c:v>137.035</c:v>
                </c:pt>
                <c:pt idx="3">
                  <c:v>109.822</c:v>
                </c:pt>
                <c:pt idx="4">
                  <c:v>92.1404</c:v>
                </c:pt>
                <c:pt idx="5">
                  <c:v>98.638800000000003</c:v>
                </c:pt>
                <c:pt idx="6">
                  <c:v>99.574799999999996</c:v>
                </c:pt>
                <c:pt idx="7">
                  <c:v>98.630799999999994</c:v>
                </c:pt>
                <c:pt idx="8">
                  <c:v>99.203000000000003</c:v>
                </c:pt>
                <c:pt idx="9">
                  <c:v>98.6631</c:v>
                </c:pt>
                <c:pt idx="10">
                  <c:v>98.908900000000003</c:v>
                </c:pt>
                <c:pt idx="11">
                  <c:v>98.928299999999993</c:v>
                </c:pt>
                <c:pt idx="12">
                  <c:v>98.834800000000001</c:v>
                </c:pt>
                <c:pt idx="13">
                  <c:v>99.385000000000005</c:v>
                </c:pt>
                <c:pt idx="14">
                  <c:v>99.902199999999993</c:v>
                </c:pt>
                <c:pt idx="15">
                  <c:v>99.864400000000003</c:v>
                </c:pt>
                <c:pt idx="16">
                  <c:v>99.825599999999994</c:v>
                </c:pt>
                <c:pt idx="17">
                  <c:v>99.788300000000007</c:v>
                </c:pt>
                <c:pt idx="18">
                  <c:v>99.751000000000005</c:v>
                </c:pt>
                <c:pt idx="19">
                  <c:v>99.716800000000006</c:v>
                </c:pt>
                <c:pt idx="20">
                  <c:v>99.302300000000002</c:v>
                </c:pt>
                <c:pt idx="21">
                  <c:v>99.262699999999995</c:v>
                </c:pt>
                <c:pt idx="22">
                  <c:v>99.230599999999995</c:v>
                </c:pt>
                <c:pt idx="23">
                  <c:v>99.196700000000007</c:v>
                </c:pt>
                <c:pt idx="24">
                  <c:v>99.158199999999994</c:v>
                </c:pt>
                <c:pt idx="25">
                  <c:v>99.113699999999994</c:v>
                </c:pt>
                <c:pt idx="26">
                  <c:v>99.072800000000001</c:v>
                </c:pt>
                <c:pt idx="27">
                  <c:v>96.169200000000004</c:v>
                </c:pt>
                <c:pt idx="28">
                  <c:v>96.1233</c:v>
                </c:pt>
                <c:pt idx="29">
                  <c:v>96.082700000000003</c:v>
                </c:pt>
                <c:pt idx="30">
                  <c:v>96.036199999999994</c:v>
                </c:pt>
              </c:numCache>
            </c:numRef>
          </c:val>
        </c:ser>
        <c:ser>
          <c:idx val="1"/>
          <c:order val="1"/>
          <c:tx>
            <c:strRef>
              <c:f>[1]CorporateGoal_Fig7!$C$37</c:f>
              <c:strCache>
                <c:ptCount val="1"/>
                <c:pt idx="0">
                  <c:v>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[1]CorporateGoal_Fig7!$A$38:$A$68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[1]CorporateGoal_Fig7!$C$38:$C$68</c:f>
              <c:numCache>
                <c:formatCode>General</c:formatCode>
                <c:ptCount val="31"/>
                <c:pt idx="0">
                  <c:v>18.161380999999999</c:v>
                </c:pt>
                <c:pt idx="1">
                  <c:v>12.558789000000001</c:v>
                </c:pt>
                <c:pt idx="2">
                  <c:v>11.963830000000002</c:v>
                </c:pt>
                <c:pt idx="3">
                  <c:v>19.430420000000002</c:v>
                </c:pt>
                <c:pt idx="4">
                  <c:v>17.148299999999999</c:v>
                </c:pt>
                <c:pt idx="5">
                  <c:v>19.273630000000001</c:v>
                </c:pt>
                <c:pt idx="6">
                  <c:v>23.352149999999998</c:v>
                </c:pt>
                <c:pt idx="7">
                  <c:v>28.50609</c:v>
                </c:pt>
                <c:pt idx="8">
                  <c:v>31.400730000000003</c:v>
                </c:pt>
                <c:pt idx="9">
                  <c:v>31.537569999999999</c:v>
                </c:pt>
                <c:pt idx="10">
                  <c:v>29.611060000000002</c:v>
                </c:pt>
                <c:pt idx="11">
                  <c:v>29.362389999999998</c:v>
                </c:pt>
                <c:pt idx="12">
                  <c:v>27.44013</c:v>
                </c:pt>
                <c:pt idx="13">
                  <c:v>29.402249999999999</c:v>
                </c:pt>
                <c:pt idx="14">
                  <c:v>29.145250000000001</c:v>
                </c:pt>
                <c:pt idx="15">
                  <c:v>29.74615</c:v>
                </c:pt>
                <c:pt idx="16">
                  <c:v>30.494009999999999</c:v>
                </c:pt>
                <c:pt idx="17">
                  <c:v>28.810599999999997</c:v>
                </c:pt>
                <c:pt idx="18">
                  <c:v>28.550850000000001</c:v>
                </c:pt>
                <c:pt idx="19">
                  <c:v>29.027240000000003</c:v>
                </c:pt>
                <c:pt idx="20">
                  <c:v>29.186029999999999</c:v>
                </c:pt>
                <c:pt idx="21">
                  <c:v>29.37219</c:v>
                </c:pt>
                <c:pt idx="22">
                  <c:v>29.953140000000001</c:v>
                </c:pt>
                <c:pt idx="23">
                  <c:v>30.801479999999998</c:v>
                </c:pt>
                <c:pt idx="24">
                  <c:v>31.157810000000001</c:v>
                </c:pt>
                <c:pt idx="25">
                  <c:v>32.932209999999998</c:v>
                </c:pt>
                <c:pt idx="26">
                  <c:v>32.682029999999997</c:v>
                </c:pt>
                <c:pt idx="27">
                  <c:v>34.250320000000002</c:v>
                </c:pt>
                <c:pt idx="28">
                  <c:v>33.706670000000003</c:v>
                </c:pt>
                <c:pt idx="29">
                  <c:v>32.099530000000001</c:v>
                </c:pt>
                <c:pt idx="30">
                  <c:v>32.225960000000001</c:v>
                </c:pt>
              </c:numCache>
            </c:numRef>
          </c:val>
        </c:ser>
        <c:ser>
          <c:idx val="2"/>
          <c:order val="2"/>
          <c:tx>
            <c:strRef>
              <c:f>[1]CorporateGoal_Fig7!$D$37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[1]CorporateGoal_Fig7!$A$38:$A$68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[1]CorporateGoal_Fig7!$D$38:$D$68</c:f>
              <c:numCache>
                <c:formatCode>General</c:formatCode>
                <c:ptCount val="31"/>
                <c:pt idx="0">
                  <c:v>17.897400000000001</c:v>
                </c:pt>
                <c:pt idx="1">
                  <c:v>17.587599999999998</c:v>
                </c:pt>
                <c:pt idx="2">
                  <c:v>17.854299999999999</c:v>
                </c:pt>
                <c:pt idx="3">
                  <c:v>18.120999999999999</c:v>
                </c:pt>
                <c:pt idx="4">
                  <c:v>18.120999999999999</c:v>
                </c:pt>
                <c:pt idx="5">
                  <c:v>18.120999999999999</c:v>
                </c:pt>
                <c:pt idx="6">
                  <c:v>8.5194200000000002</c:v>
                </c:pt>
                <c:pt idx="7">
                  <c:v>8.5194200000000002</c:v>
                </c:pt>
                <c:pt idx="8">
                  <c:v>8.5194200000000002</c:v>
                </c:pt>
                <c:pt idx="9">
                  <c:v>8.5194200000000002</c:v>
                </c:pt>
                <c:pt idx="10">
                  <c:v>8.5194200000000002</c:v>
                </c:pt>
                <c:pt idx="11">
                  <c:v>8.5194200000000002</c:v>
                </c:pt>
                <c:pt idx="12">
                  <c:v>8.5194200000000002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ser>
          <c:idx val="3"/>
          <c:order val="3"/>
          <c:tx>
            <c:strRef>
              <c:f>[1]CorporateGoal_Fig7!$E$37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[1]CorporateGoal_Fig7!$A$38:$A$68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[1]CorporateGoal_Fig7!$E$38:$E$68</c:f>
              <c:numCache>
                <c:formatCode>General</c:formatCode>
                <c:ptCount val="31"/>
                <c:pt idx="0">
                  <c:v>0.31900000000000001</c:v>
                </c:pt>
                <c:pt idx="1">
                  <c:v>0.67561400000000005</c:v>
                </c:pt>
                <c:pt idx="2">
                  <c:v>0.92425299999999999</c:v>
                </c:pt>
                <c:pt idx="3">
                  <c:v>0.87971500000000002</c:v>
                </c:pt>
                <c:pt idx="4">
                  <c:v>17.613299999999999</c:v>
                </c:pt>
                <c:pt idx="5">
                  <c:v>26.100570000000001</c:v>
                </c:pt>
                <c:pt idx="6">
                  <c:v>27.324269999999999</c:v>
                </c:pt>
                <c:pt idx="7">
                  <c:v>27.820809999999998</c:v>
                </c:pt>
                <c:pt idx="8">
                  <c:v>28.210450000000002</c:v>
                </c:pt>
                <c:pt idx="9">
                  <c:v>28.967660000000002</c:v>
                </c:pt>
                <c:pt idx="10">
                  <c:v>30.147840000000002</c:v>
                </c:pt>
                <c:pt idx="11">
                  <c:v>31.242930000000001</c:v>
                </c:pt>
                <c:pt idx="12">
                  <c:v>32.320799999999998</c:v>
                </c:pt>
                <c:pt idx="13">
                  <c:v>33.463499999999996</c:v>
                </c:pt>
                <c:pt idx="14">
                  <c:v>34.8902</c:v>
                </c:pt>
                <c:pt idx="15">
                  <c:v>36.305100000000003</c:v>
                </c:pt>
                <c:pt idx="16">
                  <c:v>37.826700000000002</c:v>
                </c:pt>
                <c:pt idx="17">
                  <c:v>39.291399999999996</c:v>
                </c:pt>
                <c:pt idx="18">
                  <c:v>40.232100000000003</c:v>
                </c:pt>
                <c:pt idx="19">
                  <c:v>40.393299999999996</c:v>
                </c:pt>
                <c:pt idx="20">
                  <c:v>41.550399999999996</c:v>
                </c:pt>
                <c:pt idx="21">
                  <c:v>42.735599999999998</c:v>
                </c:pt>
                <c:pt idx="22">
                  <c:v>44.269199999999998</c:v>
                </c:pt>
                <c:pt idx="23">
                  <c:v>45.908500000000004</c:v>
                </c:pt>
                <c:pt idx="24">
                  <c:v>46.620699999999999</c:v>
                </c:pt>
                <c:pt idx="25">
                  <c:v>46.811499999999995</c:v>
                </c:pt>
                <c:pt idx="26">
                  <c:v>46.942599999999999</c:v>
                </c:pt>
                <c:pt idx="27">
                  <c:v>47.4636</c:v>
                </c:pt>
                <c:pt idx="28">
                  <c:v>50.375600000000006</c:v>
                </c:pt>
                <c:pt idx="29">
                  <c:v>51.309799999999996</c:v>
                </c:pt>
                <c:pt idx="30">
                  <c:v>51.5505</c:v>
                </c:pt>
              </c:numCache>
            </c:numRef>
          </c:val>
        </c:ser>
        <c:ser>
          <c:idx val="4"/>
          <c:order val="4"/>
          <c:tx>
            <c:strRef>
              <c:f>[1]CorporateGoal_Fig7!$F$37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[1]CorporateGoal_Fig7!$A$38:$A$68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[1]CorporateGoal_Fig7!$F$38:$F$68</c:f>
              <c:numCache>
                <c:formatCode>General</c:formatCode>
                <c:ptCount val="31"/>
                <c:pt idx="0">
                  <c:v>8.5672200000000007</c:v>
                </c:pt>
                <c:pt idx="1">
                  <c:v>12.5258</c:v>
                </c:pt>
                <c:pt idx="2">
                  <c:v>12.746700000000001</c:v>
                </c:pt>
                <c:pt idx="3">
                  <c:v>28.354700000000001</c:v>
                </c:pt>
                <c:pt idx="4">
                  <c:v>35.212200000000003</c:v>
                </c:pt>
                <c:pt idx="5">
                  <c:v>35.964199999999998</c:v>
                </c:pt>
                <c:pt idx="6">
                  <c:v>36.454099999999997</c:v>
                </c:pt>
                <c:pt idx="7">
                  <c:v>37.3431</c:v>
                </c:pt>
                <c:pt idx="8">
                  <c:v>37.885100000000001</c:v>
                </c:pt>
                <c:pt idx="9">
                  <c:v>38.033499999999997</c:v>
                </c:pt>
                <c:pt idx="10">
                  <c:v>38.0246</c:v>
                </c:pt>
                <c:pt idx="11">
                  <c:v>38.051000000000002</c:v>
                </c:pt>
                <c:pt idx="12">
                  <c:v>38.051099999999998</c:v>
                </c:pt>
                <c:pt idx="13">
                  <c:v>38.051099999999998</c:v>
                </c:pt>
                <c:pt idx="14">
                  <c:v>38.042099999999998</c:v>
                </c:pt>
                <c:pt idx="15">
                  <c:v>38.0336</c:v>
                </c:pt>
                <c:pt idx="16">
                  <c:v>38.017400000000002</c:v>
                </c:pt>
                <c:pt idx="17">
                  <c:v>38.017699999999998</c:v>
                </c:pt>
                <c:pt idx="18">
                  <c:v>38.196399999999997</c:v>
                </c:pt>
                <c:pt idx="19">
                  <c:v>38.241700000000002</c:v>
                </c:pt>
                <c:pt idx="20">
                  <c:v>38.24</c:v>
                </c:pt>
                <c:pt idx="21">
                  <c:v>38.371699999999997</c:v>
                </c:pt>
                <c:pt idx="22">
                  <c:v>38.3996</c:v>
                </c:pt>
                <c:pt idx="23">
                  <c:v>38.395600000000002</c:v>
                </c:pt>
                <c:pt idx="24">
                  <c:v>38.401600000000002</c:v>
                </c:pt>
                <c:pt idx="25">
                  <c:v>38.848799999999997</c:v>
                </c:pt>
                <c:pt idx="26">
                  <c:v>39.5182</c:v>
                </c:pt>
                <c:pt idx="27">
                  <c:v>40.692300000000003</c:v>
                </c:pt>
                <c:pt idx="28">
                  <c:v>40.904699999999998</c:v>
                </c:pt>
                <c:pt idx="29">
                  <c:v>41.651200000000003</c:v>
                </c:pt>
                <c:pt idx="30">
                  <c:v>42.676499999999997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8954464"/>
        <c:axId val="1768956640"/>
      </c:areaChart>
      <c:catAx>
        <c:axId val="1768954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8956640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76895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8954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122703412073491E-2"/>
          <c:y val="0.1715176422701703"/>
          <c:w val="0.8469884076990376"/>
          <c:h val="0.71795701929948619"/>
        </c:manualLayout>
      </c:layout>
      <c:areaChart>
        <c:grouping val="percentStacked"/>
        <c:varyColors val="0"/>
        <c:ser>
          <c:idx val="0"/>
          <c:order val="0"/>
          <c:tx>
            <c:strRef>
              <c:f>[1]CorporateGoal_Fig7!$I$37</c:f>
              <c:strCache>
                <c:ptCount val="1"/>
                <c:pt idx="0">
                  <c:v>Coal_IRP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cat>
            <c:numRef>
              <c:f>[1]CorporateGoal_Fig7!$A$38:$A$68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[1]CorporateGoal_Fig7!$I$38:$I$68</c:f>
              <c:numCache>
                <c:formatCode>General</c:formatCode>
                <c:ptCount val="31"/>
                <c:pt idx="0">
                  <c:v>116.40900000000001</c:v>
                </c:pt>
                <c:pt idx="1">
                  <c:v>126.488</c:v>
                </c:pt>
                <c:pt idx="2">
                  <c:v>137.108</c:v>
                </c:pt>
                <c:pt idx="3">
                  <c:v>110.34399999999999</c:v>
                </c:pt>
                <c:pt idx="4">
                  <c:v>92.0779</c:v>
                </c:pt>
                <c:pt idx="5">
                  <c:v>97.263800000000003</c:v>
                </c:pt>
                <c:pt idx="6">
                  <c:v>99.078800000000001</c:v>
                </c:pt>
                <c:pt idx="7">
                  <c:v>93.964500000000001</c:v>
                </c:pt>
                <c:pt idx="8">
                  <c:v>94.571299999999994</c:v>
                </c:pt>
                <c:pt idx="9">
                  <c:v>88.423100000000005</c:v>
                </c:pt>
                <c:pt idx="10">
                  <c:v>88.806700000000006</c:v>
                </c:pt>
                <c:pt idx="11">
                  <c:v>88.783199999999994</c:v>
                </c:pt>
                <c:pt idx="12">
                  <c:v>88.754900000000006</c:v>
                </c:pt>
                <c:pt idx="13">
                  <c:v>88.727400000000003</c:v>
                </c:pt>
                <c:pt idx="14">
                  <c:v>88.6952</c:v>
                </c:pt>
                <c:pt idx="15">
                  <c:v>85.217699999999994</c:v>
                </c:pt>
                <c:pt idx="16">
                  <c:v>84.993099999999998</c:v>
                </c:pt>
                <c:pt idx="17">
                  <c:v>85.153499999999994</c:v>
                </c:pt>
                <c:pt idx="18">
                  <c:v>85.1203</c:v>
                </c:pt>
                <c:pt idx="19">
                  <c:v>73.997500000000002</c:v>
                </c:pt>
                <c:pt idx="20">
                  <c:v>73.8048</c:v>
                </c:pt>
                <c:pt idx="21">
                  <c:v>73.965299999999999</c:v>
                </c:pt>
                <c:pt idx="22">
                  <c:v>73.575400000000002</c:v>
                </c:pt>
                <c:pt idx="23">
                  <c:v>73.544399999999996</c:v>
                </c:pt>
                <c:pt idx="24">
                  <c:v>73.516300000000001</c:v>
                </c:pt>
                <c:pt idx="25">
                  <c:v>73.483099999999993</c:v>
                </c:pt>
                <c:pt idx="26">
                  <c:v>73.453500000000005</c:v>
                </c:pt>
                <c:pt idx="27">
                  <c:v>73.421599999999998</c:v>
                </c:pt>
                <c:pt idx="28">
                  <c:v>73.384600000000006</c:v>
                </c:pt>
                <c:pt idx="29">
                  <c:v>73.352400000000003</c:v>
                </c:pt>
                <c:pt idx="30">
                  <c:v>73.316000000000003</c:v>
                </c:pt>
              </c:numCache>
            </c:numRef>
          </c:val>
        </c:ser>
        <c:ser>
          <c:idx val="1"/>
          <c:order val="1"/>
          <c:tx>
            <c:strRef>
              <c:f>[1]CorporateGoal_Fig7!$J$37</c:f>
              <c:strCache>
                <c:ptCount val="1"/>
                <c:pt idx="0">
                  <c:v>NG_IRP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[1]CorporateGoal_Fig7!$A$38:$A$68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[1]CorporateGoal_Fig7!$J$38:$J$68</c:f>
              <c:numCache>
                <c:formatCode>General</c:formatCode>
                <c:ptCount val="31"/>
                <c:pt idx="0">
                  <c:v>18.003724000000002</c:v>
                </c:pt>
                <c:pt idx="1">
                  <c:v>12.587708000000001</c:v>
                </c:pt>
                <c:pt idx="2">
                  <c:v>12.015402000000002</c:v>
                </c:pt>
                <c:pt idx="3">
                  <c:v>23.710070000000002</c:v>
                </c:pt>
                <c:pt idx="4">
                  <c:v>22.66282</c:v>
                </c:pt>
                <c:pt idx="5">
                  <c:v>21.600439999999999</c:v>
                </c:pt>
                <c:pt idx="6">
                  <c:v>21.621679999999998</c:v>
                </c:pt>
                <c:pt idx="7">
                  <c:v>27.357429999999997</c:v>
                </c:pt>
                <c:pt idx="8">
                  <c:v>31.336669999999998</c:v>
                </c:pt>
                <c:pt idx="9">
                  <c:v>35.156660000000002</c:v>
                </c:pt>
                <c:pt idx="10">
                  <c:v>33.10651</c:v>
                </c:pt>
                <c:pt idx="11">
                  <c:v>33.79522</c:v>
                </c:pt>
                <c:pt idx="12">
                  <c:v>34.046689999999998</c:v>
                </c:pt>
                <c:pt idx="13">
                  <c:v>34.10933</c:v>
                </c:pt>
                <c:pt idx="14">
                  <c:v>34.2151</c:v>
                </c:pt>
                <c:pt idx="15">
                  <c:v>34.295630000000003</c:v>
                </c:pt>
                <c:pt idx="16">
                  <c:v>34.501089999999998</c:v>
                </c:pt>
                <c:pt idx="17">
                  <c:v>34.42013</c:v>
                </c:pt>
                <c:pt idx="18">
                  <c:v>34.541260000000001</c:v>
                </c:pt>
                <c:pt idx="19">
                  <c:v>36.457350000000005</c:v>
                </c:pt>
                <c:pt idx="20">
                  <c:v>37.68797</c:v>
                </c:pt>
                <c:pt idx="21">
                  <c:v>38.257709999999996</c:v>
                </c:pt>
                <c:pt idx="22">
                  <c:v>38.648539999999997</c:v>
                </c:pt>
                <c:pt idx="23">
                  <c:v>39.079180000000001</c:v>
                </c:pt>
                <c:pt idx="24">
                  <c:v>39.686459999999997</c:v>
                </c:pt>
                <c:pt idx="25">
                  <c:v>40.090849999999996</c:v>
                </c:pt>
                <c:pt idx="26">
                  <c:v>40.209769999999999</c:v>
                </c:pt>
                <c:pt idx="27">
                  <c:v>40.002160000000003</c:v>
                </c:pt>
                <c:pt idx="28">
                  <c:v>40.374040000000001</c:v>
                </c:pt>
                <c:pt idx="29">
                  <c:v>40.549630000000001</c:v>
                </c:pt>
                <c:pt idx="30">
                  <c:v>40.046230000000001</c:v>
                </c:pt>
              </c:numCache>
            </c:numRef>
          </c:val>
        </c:ser>
        <c:ser>
          <c:idx val="2"/>
          <c:order val="2"/>
          <c:tx>
            <c:strRef>
              <c:f>[1]CorporateGoal_Fig7!$K$37</c:f>
              <c:strCache>
                <c:ptCount val="1"/>
                <c:pt idx="0">
                  <c:v>Nuclear_IRP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[1]CorporateGoal_Fig7!$A$38:$A$68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[1]CorporateGoal_Fig7!$K$38:$K$68</c:f>
              <c:numCache>
                <c:formatCode>General</c:formatCode>
                <c:ptCount val="31"/>
                <c:pt idx="0">
                  <c:v>17.897400000000001</c:v>
                </c:pt>
                <c:pt idx="1">
                  <c:v>17.587599999999998</c:v>
                </c:pt>
                <c:pt idx="2">
                  <c:v>17.854299999999999</c:v>
                </c:pt>
                <c:pt idx="3">
                  <c:v>18.120999999999999</c:v>
                </c:pt>
                <c:pt idx="4">
                  <c:v>18.120999999999999</c:v>
                </c:pt>
                <c:pt idx="5">
                  <c:v>18.120999999999999</c:v>
                </c:pt>
                <c:pt idx="6">
                  <c:v>18.120999999999999</c:v>
                </c:pt>
                <c:pt idx="7">
                  <c:v>18.120999999999999</c:v>
                </c:pt>
                <c:pt idx="8">
                  <c:v>18.120999999999999</c:v>
                </c:pt>
                <c:pt idx="9">
                  <c:v>18.120999999999999</c:v>
                </c:pt>
                <c:pt idx="10">
                  <c:v>18.120999999999999</c:v>
                </c:pt>
                <c:pt idx="11">
                  <c:v>18.120999999999999</c:v>
                </c:pt>
                <c:pt idx="12">
                  <c:v>18.120999999999999</c:v>
                </c:pt>
                <c:pt idx="13">
                  <c:v>18.120999999999999</c:v>
                </c:pt>
                <c:pt idx="14">
                  <c:v>18.120999999999999</c:v>
                </c:pt>
                <c:pt idx="15">
                  <c:v>18.120999999999999</c:v>
                </c:pt>
                <c:pt idx="16">
                  <c:v>18.120999999999999</c:v>
                </c:pt>
                <c:pt idx="17">
                  <c:v>18.120999999999999</c:v>
                </c:pt>
                <c:pt idx="18">
                  <c:v>18.120999999999999</c:v>
                </c:pt>
                <c:pt idx="19">
                  <c:v>18.120999999999999</c:v>
                </c:pt>
                <c:pt idx="20">
                  <c:v>18.120999999999999</c:v>
                </c:pt>
                <c:pt idx="21">
                  <c:v>18.120999999999999</c:v>
                </c:pt>
                <c:pt idx="22">
                  <c:v>18.120999999999999</c:v>
                </c:pt>
                <c:pt idx="23">
                  <c:v>18.120999999999999</c:v>
                </c:pt>
                <c:pt idx="24">
                  <c:v>18.120999999999999</c:v>
                </c:pt>
                <c:pt idx="25">
                  <c:v>18.120999999999999</c:v>
                </c:pt>
                <c:pt idx="26">
                  <c:v>18.120999999999999</c:v>
                </c:pt>
                <c:pt idx="27">
                  <c:v>18.120999999999999</c:v>
                </c:pt>
                <c:pt idx="28">
                  <c:v>18.120999999999999</c:v>
                </c:pt>
                <c:pt idx="29">
                  <c:v>18.120999999999999</c:v>
                </c:pt>
                <c:pt idx="30">
                  <c:v>18.120999999999999</c:v>
                </c:pt>
              </c:numCache>
            </c:numRef>
          </c:val>
        </c:ser>
        <c:ser>
          <c:idx val="3"/>
          <c:order val="3"/>
          <c:tx>
            <c:strRef>
              <c:f>[1]CorporateGoal_Fig7!$L$37</c:f>
              <c:strCache>
                <c:ptCount val="1"/>
                <c:pt idx="0">
                  <c:v>Solar_IRP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[1]CorporateGoal_Fig7!$A$38:$A$68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[1]CorporateGoal_Fig7!$L$38:$L$68</c:f>
              <c:numCache>
                <c:formatCode>General</c:formatCode>
                <c:ptCount val="31"/>
                <c:pt idx="0">
                  <c:v>0.31900099999999998</c:v>
                </c:pt>
                <c:pt idx="1">
                  <c:v>0.67562</c:v>
                </c:pt>
                <c:pt idx="2">
                  <c:v>0.92425599999999997</c:v>
                </c:pt>
                <c:pt idx="3">
                  <c:v>0.88166999999999995</c:v>
                </c:pt>
                <c:pt idx="4">
                  <c:v>13.436999999999999</c:v>
                </c:pt>
                <c:pt idx="5">
                  <c:v>26.165399999999998</c:v>
                </c:pt>
                <c:pt idx="6">
                  <c:v>28.589099999999998</c:v>
                </c:pt>
                <c:pt idx="7">
                  <c:v>28.872900000000001</c:v>
                </c:pt>
                <c:pt idx="8">
                  <c:v>29.139000000000003</c:v>
                </c:pt>
                <c:pt idx="9">
                  <c:v>29.492699999999999</c:v>
                </c:pt>
                <c:pt idx="10">
                  <c:v>29.726799999999997</c:v>
                </c:pt>
                <c:pt idx="11">
                  <c:v>29.781600000000001</c:v>
                </c:pt>
                <c:pt idx="12">
                  <c:v>29.883099999999999</c:v>
                </c:pt>
                <c:pt idx="13">
                  <c:v>29.9801</c:v>
                </c:pt>
                <c:pt idx="14">
                  <c:v>30.723799999999997</c:v>
                </c:pt>
                <c:pt idx="15">
                  <c:v>32.673999999999999</c:v>
                </c:pt>
                <c:pt idx="16">
                  <c:v>33.817</c:v>
                </c:pt>
                <c:pt idx="17">
                  <c:v>34.782600000000002</c:v>
                </c:pt>
                <c:pt idx="18">
                  <c:v>35.875999999999998</c:v>
                </c:pt>
                <c:pt idx="19">
                  <c:v>40.198899999999995</c:v>
                </c:pt>
                <c:pt idx="20">
                  <c:v>41.850499999999997</c:v>
                </c:pt>
                <c:pt idx="21">
                  <c:v>42.322100000000006</c:v>
                </c:pt>
                <c:pt idx="22">
                  <c:v>43.942</c:v>
                </c:pt>
                <c:pt idx="23">
                  <c:v>45.9709</c:v>
                </c:pt>
                <c:pt idx="24">
                  <c:v>48.087500000000006</c:v>
                </c:pt>
                <c:pt idx="25">
                  <c:v>50.111599999999996</c:v>
                </c:pt>
                <c:pt idx="26">
                  <c:v>52.204800000000006</c:v>
                </c:pt>
                <c:pt idx="27">
                  <c:v>52.891199999999998</c:v>
                </c:pt>
                <c:pt idx="28">
                  <c:v>52.949600000000004</c:v>
                </c:pt>
                <c:pt idx="29">
                  <c:v>53.039200000000001</c:v>
                </c:pt>
                <c:pt idx="30">
                  <c:v>53.406999999999996</c:v>
                </c:pt>
              </c:numCache>
            </c:numRef>
          </c:val>
        </c:ser>
        <c:ser>
          <c:idx val="4"/>
          <c:order val="4"/>
          <c:tx>
            <c:strRef>
              <c:f>[1]CorporateGoal_Fig7!$M$37</c:f>
              <c:strCache>
                <c:ptCount val="1"/>
                <c:pt idx="0">
                  <c:v>Wind_Irp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[1]CorporateGoal_Fig7!$A$38:$A$68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[1]CorporateGoal_Fig7!$M$38:$M$68</c:f>
              <c:numCache>
                <c:formatCode>General</c:formatCode>
                <c:ptCount val="31"/>
                <c:pt idx="0">
                  <c:v>8.5672200000000007</c:v>
                </c:pt>
                <c:pt idx="1">
                  <c:v>12.5258</c:v>
                </c:pt>
                <c:pt idx="2">
                  <c:v>12.746700000000001</c:v>
                </c:pt>
                <c:pt idx="3">
                  <c:v>25.647200000000002</c:v>
                </c:pt>
                <c:pt idx="4">
                  <c:v>35.407400000000003</c:v>
                </c:pt>
                <c:pt idx="5">
                  <c:v>37.060499999999998</c:v>
                </c:pt>
                <c:pt idx="6">
                  <c:v>37.218600000000002</c:v>
                </c:pt>
                <c:pt idx="7">
                  <c:v>37.567100000000003</c:v>
                </c:pt>
                <c:pt idx="8">
                  <c:v>37.841700000000003</c:v>
                </c:pt>
                <c:pt idx="9">
                  <c:v>38.235799999999998</c:v>
                </c:pt>
                <c:pt idx="10">
                  <c:v>38.370100000000001</c:v>
                </c:pt>
                <c:pt idx="11">
                  <c:v>38.4666</c:v>
                </c:pt>
                <c:pt idx="12">
                  <c:v>38.5428</c:v>
                </c:pt>
                <c:pt idx="13">
                  <c:v>38.647500000000001</c:v>
                </c:pt>
                <c:pt idx="14">
                  <c:v>38.654200000000003</c:v>
                </c:pt>
                <c:pt idx="15">
                  <c:v>38.762599999999999</c:v>
                </c:pt>
                <c:pt idx="16">
                  <c:v>38.787799999999997</c:v>
                </c:pt>
                <c:pt idx="17">
                  <c:v>38.848300000000002</c:v>
                </c:pt>
                <c:pt idx="18">
                  <c:v>38.8645</c:v>
                </c:pt>
                <c:pt idx="19">
                  <c:v>38.866100000000003</c:v>
                </c:pt>
                <c:pt idx="20">
                  <c:v>38.862200000000001</c:v>
                </c:pt>
                <c:pt idx="21">
                  <c:v>38.870600000000003</c:v>
                </c:pt>
                <c:pt idx="22">
                  <c:v>38.871099999999998</c:v>
                </c:pt>
                <c:pt idx="23">
                  <c:v>38.8703</c:v>
                </c:pt>
                <c:pt idx="24">
                  <c:v>38.864199999999997</c:v>
                </c:pt>
                <c:pt idx="25">
                  <c:v>38.866</c:v>
                </c:pt>
                <c:pt idx="26">
                  <c:v>38.8628</c:v>
                </c:pt>
                <c:pt idx="27">
                  <c:v>39.386600000000001</c:v>
                </c:pt>
                <c:pt idx="28">
                  <c:v>39.509500000000003</c:v>
                </c:pt>
                <c:pt idx="29">
                  <c:v>40.085999999999999</c:v>
                </c:pt>
                <c:pt idx="30">
                  <c:v>40.2346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8957728"/>
        <c:axId val="1772187712"/>
      </c:areaChart>
      <c:catAx>
        <c:axId val="176895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2187712"/>
        <c:crosses val="autoZero"/>
        <c:auto val="1"/>
        <c:lblAlgn val="ctr"/>
        <c:lblOffset val="100"/>
        <c:tickLblSkip val="10"/>
        <c:noMultiLvlLbl val="0"/>
      </c:catAx>
      <c:valAx>
        <c:axId val="177218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89577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122703412073491E-2"/>
          <c:y val="0.25003484478233323"/>
          <c:w val="0.8469884076990376"/>
          <c:h val="0.64360485111774823"/>
        </c:manualLayout>
      </c:layout>
      <c:areaChart>
        <c:grouping val="percentStacked"/>
        <c:varyColors val="0"/>
        <c:ser>
          <c:idx val="0"/>
          <c:order val="0"/>
          <c:tx>
            <c:strRef>
              <c:f>[1]CorporateGoal_Fig8!$B$37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cat>
            <c:numRef>
              <c:f>[1]CorporateGoal_Fig8!$A$38:$A$68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[1]CorporateGoal_Fig8!$B$38:$B$68</c:f>
              <c:numCache>
                <c:formatCode>General</c:formatCode>
                <c:ptCount val="31"/>
                <c:pt idx="0">
                  <c:v>15.9575</c:v>
                </c:pt>
                <c:pt idx="1">
                  <c:v>39.417900000000003</c:v>
                </c:pt>
                <c:pt idx="2">
                  <c:v>42.978000000000002</c:v>
                </c:pt>
                <c:pt idx="3">
                  <c:v>29.136399999999998</c:v>
                </c:pt>
                <c:pt idx="4">
                  <c:v>30.6829</c:v>
                </c:pt>
                <c:pt idx="5">
                  <c:v>32.9636</c:v>
                </c:pt>
                <c:pt idx="6">
                  <c:v>34.218499999999999</c:v>
                </c:pt>
                <c:pt idx="7">
                  <c:v>31.7942</c:v>
                </c:pt>
                <c:pt idx="8">
                  <c:v>31.337800000000001</c:v>
                </c:pt>
                <c:pt idx="9">
                  <c:v>33.388399999999997</c:v>
                </c:pt>
                <c:pt idx="10">
                  <c:v>32.105600000000003</c:v>
                </c:pt>
                <c:pt idx="11">
                  <c:v>31.9373</c:v>
                </c:pt>
                <c:pt idx="12">
                  <c:v>31.666499999999999</c:v>
                </c:pt>
                <c:pt idx="13">
                  <c:v>31.561699999999998</c:v>
                </c:pt>
                <c:pt idx="14">
                  <c:v>31.5562</c:v>
                </c:pt>
                <c:pt idx="15">
                  <c:v>27.4373</c:v>
                </c:pt>
                <c:pt idx="16">
                  <c:v>26.2301</c:v>
                </c:pt>
                <c:pt idx="17">
                  <c:v>25.486499999999999</c:v>
                </c:pt>
                <c:pt idx="18">
                  <c:v>22.494700000000002</c:v>
                </c:pt>
                <c:pt idx="19">
                  <c:v>21.924399999999999</c:v>
                </c:pt>
                <c:pt idx="20">
                  <c:v>21.285599999999999</c:v>
                </c:pt>
                <c:pt idx="21">
                  <c:v>20.618600000000001</c:v>
                </c:pt>
                <c:pt idx="22">
                  <c:v>20.895800000000001</c:v>
                </c:pt>
                <c:pt idx="23">
                  <c:v>21.021100000000001</c:v>
                </c:pt>
                <c:pt idx="24">
                  <c:v>17.751999999999999</c:v>
                </c:pt>
                <c:pt idx="25">
                  <c:v>17.0947</c:v>
                </c:pt>
                <c:pt idx="26">
                  <c:v>17.2806</c:v>
                </c:pt>
                <c:pt idx="27">
                  <c:v>16.408799999999999</c:v>
                </c:pt>
                <c:pt idx="28">
                  <c:v>16.398700000000002</c:v>
                </c:pt>
                <c:pt idx="29">
                  <c:v>16.4192</c:v>
                </c:pt>
                <c:pt idx="30">
                  <c:v>16.378299999999999</c:v>
                </c:pt>
              </c:numCache>
            </c:numRef>
          </c:val>
        </c:ser>
        <c:ser>
          <c:idx val="1"/>
          <c:order val="1"/>
          <c:tx>
            <c:strRef>
              <c:f>[1]CorporateGoal_Fig8!$C$37</c:f>
              <c:strCache>
                <c:ptCount val="1"/>
                <c:pt idx="0">
                  <c:v>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[1]CorporateGoal_Fig8!$A$38:$A$68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[1]CorporateGoal_Fig8!$C$38:$C$68</c:f>
              <c:numCache>
                <c:formatCode>General</c:formatCode>
                <c:ptCount val="31"/>
                <c:pt idx="0">
                  <c:v>60.618519999999997</c:v>
                </c:pt>
                <c:pt idx="1">
                  <c:v>48.710410000000003</c:v>
                </c:pt>
                <c:pt idx="2">
                  <c:v>47.9086</c:v>
                </c:pt>
                <c:pt idx="3">
                  <c:v>55.641309999999997</c:v>
                </c:pt>
                <c:pt idx="4">
                  <c:v>58.346440000000001</c:v>
                </c:pt>
                <c:pt idx="5">
                  <c:v>65.024640000000005</c:v>
                </c:pt>
                <c:pt idx="6">
                  <c:v>70.519869999999997</c:v>
                </c:pt>
                <c:pt idx="7">
                  <c:v>71.318759999999997</c:v>
                </c:pt>
                <c:pt idx="8">
                  <c:v>69.67895</c:v>
                </c:pt>
                <c:pt idx="9">
                  <c:v>72.792870000000008</c:v>
                </c:pt>
                <c:pt idx="10">
                  <c:v>70.20402</c:v>
                </c:pt>
                <c:pt idx="11">
                  <c:v>67.668779999999998</c:v>
                </c:pt>
                <c:pt idx="12">
                  <c:v>71.467109999999991</c:v>
                </c:pt>
                <c:pt idx="13">
                  <c:v>71.965159999999997</c:v>
                </c:pt>
                <c:pt idx="14">
                  <c:v>72.264390000000006</c:v>
                </c:pt>
                <c:pt idx="15">
                  <c:v>73.074640000000002</c:v>
                </c:pt>
                <c:pt idx="16">
                  <c:v>73.732079999999996</c:v>
                </c:pt>
                <c:pt idx="17">
                  <c:v>73.989529999999988</c:v>
                </c:pt>
                <c:pt idx="18">
                  <c:v>74.203209999999999</c:v>
                </c:pt>
                <c:pt idx="19">
                  <c:v>75.458200000000005</c:v>
                </c:pt>
                <c:pt idx="20">
                  <c:v>75.427959999999999</c:v>
                </c:pt>
                <c:pt idx="21">
                  <c:v>74.308800000000005</c:v>
                </c:pt>
                <c:pt idx="22">
                  <c:v>74.777960000000007</c:v>
                </c:pt>
                <c:pt idx="23">
                  <c:v>75.533839999999998</c:v>
                </c:pt>
                <c:pt idx="24">
                  <c:v>74.848680000000002</c:v>
                </c:pt>
                <c:pt idx="25">
                  <c:v>73.944839999999999</c:v>
                </c:pt>
                <c:pt idx="26">
                  <c:v>73.803720000000013</c:v>
                </c:pt>
                <c:pt idx="27">
                  <c:v>72.125430000000009</c:v>
                </c:pt>
                <c:pt idx="28">
                  <c:v>69.676739999999995</c:v>
                </c:pt>
                <c:pt idx="29">
                  <c:v>74.787720000000007</c:v>
                </c:pt>
                <c:pt idx="30">
                  <c:v>77.048540000000003</c:v>
                </c:pt>
              </c:numCache>
            </c:numRef>
          </c:val>
        </c:ser>
        <c:ser>
          <c:idx val="2"/>
          <c:order val="2"/>
          <c:tx>
            <c:strRef>
              <c:f>[1]CorporateGoal_Fig8!$D$37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[1]CorporateGoal_Fig8!$A$38:$A$68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[1]CorporateGoal_Fig8!$D$38:$D$68</c:f>
              <c:numCache>
                <c:formatCode>General</c:formatCode>
                <c:ptCount val="31"/>
                <c:pt idx="0">
                  <c:v>95.822599999999994</c:v>
                </c:pt>
                <c:pt idx="1">
                  <c:v>94.163600000000002</c:v>
                </c:pt>
                <c:pt idx="2">
                  <c:v>95.956699999999998</c:v>
                </c:pt>
                <c:pt idx="3">
                  <c:v>97.736500000000007</c:v>
                </c:pt>
                <c:pt idx="4">
                  <c:v>98.136499999999998</c:v>
                </c:pt>
                <c:pt idx="5">
                  <c:v>98.136499999999998</c:v>
                </c:pt>
                <c:pt idx="6">
                  <c:v>90.345600000000005</c:v>
                </c:pt>
                <c:pt idx="7">
                  <c:v>84.261499999999998</c:v>
                </c:pt>
                <c:pt idx="8">
                  <c:v>84.261499999999998</c:v>
                </c:pt>
                <c:pt idx="9">
                  <c:v>84.615700000000004</c:v>
                </c:pt>
                <c:pt idx="10">
                  <c:v>84.969800000000006</c:v>
                </c:pt>
                <c:pt idx="11">
                  <c:v>85.323999999999998</c:v>
                </c:pt>
                <c:pt idx="12">
                  <c:v>85.323999999999998</c:v>
                </c:pt>
                <c:pt idx="13">
                  <c:v>85.323999999999998</c:v>
                </c:pt>
                <c:pt idx="14">
                  <c:v>85.323999999999998</c:v>
                </c:pt>
                <c:pt idx="15">
                  <c:v>85.323999999999998</c:v>
                </c:pt>
                <c:pt idx="16">
                  <c:v>85.323999999999998</c:v>
                </c:pt>
                <c:pt idx="17">
                  <c:v>85.323999999999998</c:v>
                </c:pt>
                <c:pt idx="18">
                  <c:v>85.323999999999998</c:v>
                </c:pt>
                <c:pt idx="19">
                  <c:v>85.323999999999998</c:v>
                </c:pt>
                <c:pt idx="20">
                  <c:v>85.323999999999998</c:v>
                </c:pt>
                <c:pt idx="21">
                  <c:v>85.323999999999998</c:v>
                </c:pt>
                <c:pt idx="22">
                  <c:v>85.323999999999998</c:v>
                </c:pt>
                <c:pt idx="23">
                  <c:v>85.323999999999998</c:v>
                </c:pt>
                <c:pt idx="24">
                  <c:v>85.323999999999998</c:v>
                </c:pt>
                <c:pt idx="25">
                  <c:v>85.323999999999998</c:v>
                </c:pt>
                <c:pt idx="26">
                  <c:v>85.75</c:v>
                </c:pt>
                <c:pt idx="27">
                  <c:v>78.441599999999994</c:v>
                </c:pt>
                <c:pt idx="28">
                  <c:v>78.441599999999994</c:v>
                </c:pt>
                <c:pt idx="29">
                  <c:v>78.441599999999994</c:v>
                </c:pt>
                <c:pt idx="30">
                  <c:v>78.441599999999994</c:v>
                </c:pt>
              </c:numCache>
            </c:numRef>
          </c:val>
        </c:ser>
        <c:ser>
          <c:idx val="3"/>
          <c:order val="3"/>
          <c:tx>
            <c:strRef>
              <c:f>[1]CorporateGoal_Fig8!$E$37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[1]CorporateGoal_Fig8!$A$38:$A$68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[1]CorporateGoal_Fig8!$E$38:$E$68</c:f>
              <c:numCache>
                <c:formatCode>General</c:formatCode>
                <c:ptCount val="31"/>
                <c:pt idx="0">
                  <c:v>7.2715800000000002</c:v>
                </c:pt>
                <c:pt idx="1">
                  <c:v>8.8336299999999994</c:v>
                </c:pt>
                <c:pt idx="2">
                  <c:v>10.408099999999999</c:v>
                </c:pt>
                <c:pt idx="3">
                  <c:v>10.8841</c:v>
                </c:pt>
                <c:pt idx="4">
                  <c:v>11.078447000000001</c:v>
                </c:pt>
                <c:pt idx="5">
                  <c:v>11.191811000000001</c:v>
                </c:pt>
                <c:pt idx="6">
                  <c:v>11.505191</c:v>
                </c:pt>
                <c:pt idx="7">
                  <c:v>17.570006999999997</c:v>
                </c:pt>
                <c:pt idx="8">
                  <c:v>19.206548000000002</c:v>
                </c:pt>
                <c:pt idx="9">
                  <c:v>19.377397999999999</c:v>
                </c:pt>
                <c:pt idx="10">
                  <c:v>19.506715</c:v>
                </c:pt>
                <c:pt idx="11">
                  <c:v>19.696541</c:v>
                </c:pt>
                <c:pt idx="12">
                  <c:v>19.913404</c:v>
                </c:pt>
                <c:pt idx="13">
                  <c:v>20.161875999999999</c:v>
                </c:pt>
                <c:pt idx="14">
                  <c:v>20.365507000000001</c:v>
                </c:pt>
                <c:pt idx="15">
                  <c:v>20.835260000000002</c:v>
                </c:pt>
                <c:pt idx="16">
                  <c:v>21.587209999999999</c:v>
                </c:pt>
                <c:pt idx="17">
                  <c:v>24.02853</c:v>
                </c:pt>
                <c:pt idx="18">
                  <c:v>27.753810000000001</c:v>
                </c:pt>
                <c:pt idx="19">
                  <c:v>30.7087</c:v>
                </c:pt>
                <c:pt idx="20">
                  <c:v>33.320900000000002</c:v>
                </c:pt>
                <c:pt idx="21">
                  <c:v>39.484700000000004</c:v>
                </c:pt>
                <c:pt idx="22">
                  <c:v>42.334600000000002</c:v>
                </c:pt>
                <c:pt idx="23">
                  <c:v>45.349299999999999</c:v>
                </c:pt>
                <c:pt idx="24">
                  <c:v>51.275199999999998</c:v>
                </c:pt>
                <c:pt idx="25">
                  <c:v>54.300699999999999</c:v>
                </c:pt>
                <c:pt idx="26">
                  <c:v>58.421499999999995</c:v>
                </c:pt>
                <c:pt idx="27">
                  <c:v>71.598500000000001</c:v>
                </c:pt>
                <c:pt idx="28">
                  <c:v>74.799499999999995</c:v>
                </c:pt>
                <c:pt idx="29">
                  <c:v>75.596699999999998</c:v>
                </c:pt>
                <c:pt idx="30">
                  <c:v>76.343299999999999</c:v>
                </c:pt>
              </c:numCache>
            </c:numRef>
          </c:val>
        </c:ser>
        <c:ser>
          <c:idx val="4"/>
          <c:order val="4"/>
          <c:tx>
            <c:strRef>
              <c:f>[1]CorporateGoal_Fig8!$F$37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[1]CorporateGoal_Fig8!$A$38:$A$68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[1]CorporateGoal_Fig8!$F$38:$F$68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0.27782800000000002</c:v>
                </c:pt>
                <c:pt idx="4">
                  <c:v>1.0859099999999999</c:v>
                </c:pt>
                <c:pt idx="5">
                  <c:v>2.1945199999999998</c:v>
                </c:pt>
                <c:pt idx="6">
                  <c:v>3.0455299999999998</c:v>
                </c:pt>
                <c:pt idx="7">
                  <c:v>3.3487399999999998</c:v>
                </c:pt>
                <c:pt idx="8">
                  <c:v>3.5914600000000001</c:v>
                </c:pt>
                <c:pt idx="9">
                  <c:v>3.8418600000000001</c:v>
                </c:pt>
                <c:pt idx="10">
                  <c:v>4.04976</c:v>
                </c:pt>
                <c:pt idx="11">
                  <c:v>4.2350000000000003</c:v>
                </c:pt>
                <c:pt idx="12">
                  <c:v>4.4418300000000004</c:v>
                </c:pt>
                <c:pt idx="13">
                  <c:v>4.6937600000000002</c:v>
                </c:pt>
                <c:pt idx="14">
                  <c:v>4.9748000000000001</c:v>
                </c:pt>
                <c:pt idx="15">
                  <c:v>5.6648699999999996</c:v>
                </c:pt>
                <c:pt idx="16">
                  <c:v>5.9330499999999997</c:v>
                </c:pt>
                <c:pt idx="17">
                  <c:v>5.9605699999999997</c:v>
                </c:pt>
                <c:pt idx="18">
                  <c:v>5.9615600000000004</c:v>
                </c:pt>
                <c:pt idx="19">
                  <c:v>5.9617599999999999</c:v>
                </c:pt>
                <c:pt idx="20">
                  <c:v>5.9605800000000002</c:v>
                </c:pt>
                <c:pt idx="21">
                  <c:v>5.9617899999999997</c:v>
                </c:pt>
                <c:pt idx="22">
                  <c:v>5.9617899999999997</c:v>
                </c:pt>
                <c:pt idx="23">
                  <c:v>5.9605600000000001</c:v>
                </c:pt>
                <c:pt idx="24">
                  <c:v>5.9610200000000004</c:v>
                </c:pt>
                <c:pt idx="25">
                  <c:v>6.7003700000000004</c:v>
                </c:pt>
                <c:pt idx="26">
                  <c:v>7.5851100000000002</c:v>
                </c:pt>
                <c:pt idx="27">
                  <c:v>8.4129299999999994</c:v>
                </c:pt>
                <c:pt idx="28">
                  <c:v>8.7492900000000002</c:v>
                </c:pt>
                <c:pt idx="29">
                  <c:v>8.6074599999999997</c:v>
                </c:pt>
                <c:pt idx="30">
                  <c:v>8.9601600000000001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2189888"/>
        <c:axId val="1772181728"/>
      </c:areaChart>
      <c:catAx>
        <c:axId val="177218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2181728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772181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2189888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150481189851271E-2"/>
          <c:y val="0.21163390643925203"/>
          <c:w val="0.86164151356080487"/>
          <c:h val="0.59647860258404328"/>
        </c:manualLayout>
      </c:layout>
      <c:lineChart>
        <c:grouping val="standard"/>
        <c:varyColors val="0"/>
        <c:ser>
          <c:idx val="1"/>
          <c:order val="0"/>
          <c:tx>
            <c:strRef>
              <c:f>[1]CorporateGoal_Fig6!$U$5</c:f>
              <c:strCache>
                <c:ptCount val="1"/>
                <c:pt idx="0">
                  <c:v>IRP_S.0610a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[1]CorporateGoal_Fig6!$S$6:$S$36</c:f>
              <c:numCache>
                <c:formatCode>General</c:formatCode>
                <c:ptCount val="31"/>
                <c:pt idx="0">
                  <c:v>2020</c:v>
                </c:pt>
                <c:pt idx="10">
                  <c:v>2030</c:v>
                </c:pt>
                <c:pt idx="20">
                  <c:v>2040</c:v>
                </c:pt>
                <c:pt idx="30">
                  <c:v>2050</c:v>
                </c:pt>
              </c:numCache>
            </c:numRef>
          </c:cat>
          <c:val>
            <c:numRef>
              <c:f>[1]CorporateGoal_Fig6!$U$6:$U$36</c:f>
              <c:numCache>
                <c:formatCode>General</c:formatCode>
                <c:ptCount val="31"/>
                <c:pt idx="0">
                  <c:v>4562.6000000000004</c:v>
                </c:pt>
                <c:pt idx="1">
                  <c:v>4725.6000000000004</c:v>
                </c:pt>
                <c:pt idx="2">
                  <c:v>4844.1000000000004</c:v>
                </c:pt>
                <c:pt idx="3">
                  <c:v>4756.3</c:v>
                </c:pt>
                <c:pt idx="4">
                  <c:v>4673.6000000000004</c:v>
                </c:pt>
                <c:pt idx="5">
                  <c:v>4625</c:v>
                </c:pt>
                <c:pt idx="6">
                  <c:v>4619.7</c:v>
                </c:pt>
                <c:pt idx="7">
                  <c:v>4595.5</c:v>
                </c:pt>
                <c:pt idx="8">
                  <c:v>4578.6000000000004</c:v>
                </c:pt>
                <c:pt idx="9">
                  <c:v>4561.8</c:v>
                </c:pt>
                <c:pt idx="10">
                  <c:v>4545.7</c:v>
                </c:pt>
                <c:pt idx="11">
                  <c:v>4520.7</c:v>
                </c:pt>
                <c:pt idx="12">
                  <c:v>4512.2</c:v>
                </c:pt>
                <c:pt idx="13">
                  <c:v>4504.3999999999996</c:v>
                </c:pt>
                <c:pt idx="14">
                  <c:v>4503.6000000000004</c:v>
                </c:pt>
                <c:pt idx="15">
                  <c:v>4489.7</c:v>
                </c:pt>
                <c:pt idx="16">
                  <c:v>4491.5</c:v>
                </c:pt>
                <c:pt idx="17">
                  <c:v>4497.7</c:v>
                </c:pt>
                <c:pt idx="18">
                  <c:v>4502.7</c:v>
                </c:pt>
                <c:pt idx="19">
                  <c:v>4502.7</c:v>
                </c:pt>
                <c:pt idx="20">
                  <c:v>4504.8999999999996</c:v>
                </c:pt>
                <c:pt idx="21">
                  <c:v>4514.1000000000004</c:v>
                </c:pt>
                <c:pt idx="22">
                  <c:v>4531.7</c:v>
                </c:pt>
                <c:pt idx="23">
                  <c:v>4550.3999999999996</c:v>
                </c:pt>
                <c:pt idx="24">
                  <c:v>4563.3</c:v>
                </c:pt>
                <c:pt idx="25">
                  <c:v>4570.1000000000004</c:v>
                </c:pt>
                <c:pt idx="26">
                  <c:v>4586.1000000000004</c:v>
                </c:pt>
                <c:pt idx="27">
                  <c:v>4608.8</c:v>
                </c:pt>
                <c:pt idx="28">
                  <c:v>4618.3</c:v>
                </c:pt>
                <c:pt idx="29">
                  <c:v>4640.7</c:v>
                </c:pt>
                <c:pt idx="30">
                  <c:v>4667.5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[1]CorporateGoal_Fig6!$T$5</c:f>
              <c:strCache>
                <c:ptCount val="1"/>
                <c:pt idx="0">
                  <c:v>Ref2021.1130a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[1]CorporateGoal_Fig6!$S$6:$S$36</c:f>
              <c:numCache>
                <c:formatCode>General</c:formatCode>
                <c:ptCount val="31"/>
                <c:pt idx="0">
                  <c:v>2020</c:v>
                </c:pt>
                <c:pt idx="10">
                  <c:v>2030</c:v>
                </c:pt>
                <c:pt idx="20">
                  <c:v>2040</c:v>
                </c:pt>
                <c:pt idx="30">
                  <c:v>2050</c:v>
                </c:pt>
              </c:numCache>
            </c:numRef>
          </c:cat>
          <c:val>
            <c:numRef>
              <c:f>[1]CorporateGoal_Fig6!$T$6:$T$36</c:f>
              <c:numCache>
                <c:formatCode>General</c:formatCode>
                <c:ptCount val="31"/>
                <c:pt idx="0">
                  <c:v>4562.5</c:v>
                </c:pt>
                <c:pt idx="1">
                  <c:v>4725</c:v>
                </c:pt>
                <c:pt idx="2">
                  <c:v>4844.7</c:v>
                </c:pt>
                <c:pt idx="3">
                  <c:v>4768.6000000000004</c:v>
                </c:pt>
                <c:pt idx="4">
                  <c:v>4687.8</c:v>
                </c:pt>
                <c:pt idx="5">
                  <c:v>4622.8999999999996</c:v>
                </c:pt>
                <c:pt idx="6">
                  <c:v>4649.8999999999996</c:v>
                </c:pt>
                <c:pt idx="7">
                  <c:v>4615</c:v>
                </c:pt>
                <c:pt idx="8">
                  <c:v>4606.2</c:v>
                </c:pt>
                <c:pt idx="9">
                  <c:v>4601.1000000000004</c:v>
                </c:pt>
                <c:pt idx="10">
                  <c:v>4583.5</c:v>
                </c:pt>
                <c:pt idx="11">
                  <c:v>4570.7</c:v>
                </c:pt>
                <c:pt idx="12">
                  <c:v>4558.2</c:v>
                </c:pt>
                <c:pt idx="13">
                  <c:v>4558</c:v>
                </c:pt>
                <c:pt idx="14">
                  <c:v>4565.2</c:v>
                </c:pt>
                <c:pt idx="15">
                  <c:v>4552.8999999999996</c:v>
                </c:pt>
                <c:pt idx="16">
                  <c:v>4559.2</c:v>
                </c:pt>
                <c:pt idx="17">
                  <c:v>4563.6000000000004</c:v>
                </c:pt>
                <c:pt idx="18">
                  <c:v>4564.6000000000004</c:v>
                </c:pt>
                <c:pt idx="19">
                  <c:v>4578.8999999999996</c:v>
                </c:pt>
                <c:pt idx="20">
                  <c:v>4595.8</c:v>
                </c:pt>
                <c:pt idx="21">
                  <c:v>4609.7</c:v>
                </c:pt>
                <c:pt idx="22">
                  <c:v>4635</c:v>
                </c:pt>
                <c:pt idx="23">
                  <c:v>4660.2</c:v>
                </c:pt>
                <c:pt idx="24">
                  <c:v>4679.7</c:v>
                </c:pt>
                <c:pt idx="25">
                  <c:v>4691.1000000000004</c:v>
                </c:pt>
                <c:pt idx="26">
                  <c:v>4707.1000000000004</c:v>
                </c:pt>
                <c:pt idx="27">
                  <c:v>4725.8999999999996</c:v>
                </c:pt>
                <c:pt idx="28">
                  <c:v>4753.5</c:v>
                </c:pt>
                <c:pt idx="29">
                  <c:v>4779.3999999999996</c:v>
                </c:pt>
                <c:pt idx="30">
                  <c:v>4806.8999999999996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4938896"/>
        <c:axId val="1674944880"/>
      </c:lineChart>
      <c:catAx>
        <c:axId val="1674938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4944880"/>
        <c:crosses val="autoZero"/>
        <c:auto val="1"/>
        <c:lblAlgn val="ctr"/>
        <c:lblOffset val="100"/>
        <c:tickMarkSkip val="5"/>
        <c:noMultiLvlLbl val="0"/>
      </c:catAx>
      <c:valAx>
        <c:axId val="167494488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4938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62136796021842"/>
          <c:y val="0.25195538057742783"/>
          <c:w val="0.8469884076990376"/>
          <c:h val="0.61645759797266719"/>
        </c:manualLayout>
      </c:layout>
      <c:areaChart>
        <c:grouping val="percentStacked"/>
        <c:varyColors val="0"/>
        <c:ser>
          <c:idx val="0"/>
          <c:order val="0"/>
          <c:tx>
            <c:strRef>
              <c:f>[1]CorporateGoal_Fig8!$J$37</c:f>
              <c:strCache>
                <c:ptCount val="1"/>
                <c:pt idx="0">
                  <c:v>Coal_IRP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cat>
            <c:numRef>
              <c:f>[1]CorporateGoal_Fig8!$A$38:$A$68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[1]CorporateGoal_Fig8!$J$38:$J$68</c:f>
              <c:numCache>
                <c:formatCode>General</c:formatCode>
                <c:ptCount val="31"/>
                <c:pt idx="0">
                  <c:v>15.7996</c:v>
                </c:pt>
                <c:pt idx="1">
                  <c:v>39.661900000000003</c:v>
                </c:pt>
                <c:pt idx="2">
                  <c:v>43.077500000000001</c:v>
                </c:pt>
                <c:pt idx="3">
                  <c:v>30.1694</c:v>
                </c:pt>
                <c:pt idx="4">
                  <c:v>33.965699999999998</c:v>
                </c:pt>
                <c:pt idx="5">
                  <c:v>40.436500000000002</c:v>
                </c:pt>
                <c:pt idx="6">
                  <c:v>39.974200000000003</c:v>
                </c:pt>
                <c:pt idx="7">
                  <c:v>43.429099999999998</c:v>
                </c:pt>
                <c:pt idx="8">
                  <c:v>44.868200000000002</c:v>
                </c:pt>
                <c:pt idx="9">
                  <c:v>40.799500000000002</c:v>
                </c:pt>
                <c:pt idx="10">
                  <c:v>40.146099999999997</c:v>
                </c:pt>
                <c:pt idx="11">
                  <c:v>39.517299999999999</c:v>
                </c:pt>
                <c:pt idx="12">
                  <c:v>38.032200000000003</c:v>
                </c:pt>
                <c:pt idx="13">
                  <c:v>40.107300000000002</c:v>
                </c:pt>
                <c:pt idx="14">
                  <c:v>38.665700000000001</c:v>
                </c:pt>
                <c:pt idx="15">
                  <c:v>35.776699999999998</c:v>
                </c:pt>
                <c:pt idx="16">
                  <c:v>33.015500000000003</c:v>
                </c:pt>
                <c:pt idx="17">
                  <c:v>32.828800000000001</c:v>
                </c:pt>
                <c:pt idx="18">
                  <c:v>33.000500000000002</c:v>
                </c:pt>
                <c:pt idx="19">
                  <c:v>30.690899999999999</c:v>
                </c:pt>
                <c:pt idx="20">
                  <c:v>26.696300000000001</c:v>
                </c:pt>
                <c:pt idx="21">
                  <c:v>26.3705</c:v>
                </c:pt>
                <c:pt idx="22">
                  <c:v>26.352</c:v>
                </c:pt>
                <c:pt idx="23">
                  <c:v>26.3353</c:v>
                </c:pt>
                <c:pt idx="24">
                  <c:v>26.3155</c:v>
                </c:pt>
                <c:pt idx="25">
                  <c:v>24.674800000000001</c:v>
                </c:pt>
                <c:pt idx="26">
                  <c:v>23.5746</c:v>
                </c:pt>
                <c:pt idx="27">
                  <c:v>23.557600000000001</c:v>
                </c:pt>
                <c:pt idx="28">
                  <c:v>19.439</c:v>
                </c:pt>
                <c:pt idx="29">
                  <c:v>17.804300000000001</c:v>
                </c:pt>
                <c:pt idx="30">
                  <c:v>17.645199999999999</c:v>
                </c:pt>
              </c:numCache>
            </c:numRef>
          </c:val>
        </c:ser>
        <c:ser>
          <c:idx val="1"/>
          <c:order val="1"/>
          <c:tx>
            <c:strRef>
              <c:f>[1]CorporateGoal_Fig8!$K$37</c:f>
              <c:strCache>
                <c:ptCount val="1"/>
                <c:pt idx="0">
                  <c:v>NG_IRP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[1]CorporateGoal_Fig8!$A$38:$A$68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[1]CorporateGoal_Fig8!$K$38:$K$68</c:f>
              <c:numCache>
                <c:formatCode>General</c:formatCode>
                <c:ptCount val="31"/>
                <c:pt idx="0">
                  <c:v>60.674189999999996</c:v>
                </c:pt>
                <c:pt idx="1">
                  <c:v>49.15361</c:v>
                </c:pt>
                <c:pt idx="2">
                  <c:v>52.134140000000002</c:v>
                </c:pt>
                <c:pt idx="3">
                  <c:v>56.424980000000005</c:v>
                </c:pt>
                <c:pt idx="4">
                  <c:v>58.538610000000006</c:v>
                </c:pt>
                <c:pt idx="5">
                  <c:v>66.696129999999997</c:v>
                </c:pt>
                <c:pt idx="6">
                  <c:v>66.969650000000001</c:v>
                </c:pt>
                <c:pt idx="7">
                  <c:v>65.942769999999996</c:v>
                </c:pt>
                <c:pt idx="8">
                  <c:v>65.386480000000006</c:v>
                </c:pt>
                <c:pt idx="9">
                  <c:v>65.113779999999991</c:v>
                </c:pt>
                <c:pt idx="10">
                  <c:v>64.436579999999992</c:v>
                </c:pt>
                <c:pt idx="11">
                  <c:v>66.05341</c:v>
                </c:pt>
                <c:pt idx="12">
                  <c:v>66.668340000000001</c:v>
                </c:pt>
                <c:pt idx="13">
                  <c:v>67.177019999999999</c:v>
                </c:pt>
                <c:pt idx="14">
                  <c:v>67.572010000000006</c:v>
                </c:pt>
                <c:pt idx="15">
                  <c:v>68.398110000000003</c:v>
                </c:pt>
                <c:pt idx="16">
                  <c:v>67.298109999999994</c:v>
                </c:pt>
                <c:pt idx="17">
                  <c:v>67.528089999999992</c:v>
                </c:pt>
                <c:pt idx="18">
                  <c:v>66.468860000000006</c:v>
                </c:pt>
                <c:pt idx="19">
                  <c:v>69.39327999999999</c:v>
                </c:pt>
                <c:pt idx="20">
                  <c:v>68.845159999999993</c:v>
                </c:pt>
                <c:pt idx="21">
                  <c:v>68.056360000000012</c:v>
                </c:pt>
                <c:pt idx="22">
                  <c:v>68.382140000000007</c:v>
                </c:pt>
                <c:pt idx="23">
                  <c:v>67.075510000000008</c:v>
                </c:pt>
                <c:pt idx="24">
                  <c:v>65.295209999999997</c:v>
                </c:pt>
                <c:pt idx="25">
                  <c:v>64.625119999999995</c:v>
                </c:pt>
                <c:pt idx="26">
                  <c:v>62.755450000000003</c:v>
                </c:pt>
                <c:pt idx="27">
                  <c:v>61.744730000000004</c:v>
                </c:pt>
                <c:pt idx="28">
                  <c:v>62.17004</c:v>
                </c:pt>
                <c:pt idx="29">
                  <c:v>62.655799999999999</c:v>
                </c:pt>
                <c:pt idx="30">
                  <c:v>64.683300000000003</c:v>
                </c:pt>
              </c:numCache>
            </c:numRef>
          </c:val>
        </c:ser>
        <c:ser>
          <c:idx val="2"/>
          <c:order val="2"/>
          <c:tx>
            <c:strRef>
              <c:f>[1]CorporateGoal_Fig8!$L$37</c:f>
              <c:strCache>
                <c:ptCount val="1"/>
                <c:pt idx="0">
                  <c:v>Nuclear_IRP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[1]CorporateGoal_Fig8!$A$38:$A$68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[1]CorporateGoal_Fig8!$L$38:$L$68</c:f>
              <c:numCache>
                <c:formatCode>General</c:formatCode>
                <c:ptCount val="31"/>
                <c:pt idx="0">
                  <c:v>95.822599999999994</c:v>
                </c:pt>
                <c:pt idx="1">
                  <c:v>94.163600000000002</c:v>
                </c:pt>
                <c:pt idx="2">
                  <c:v>95.956599999999995</c:v>
                </c:pt>
                <c:pt idx="3">
                  <c:v>97.736500000000007</c:v>
                </c:pt>
                <c:pt idx="4">
                  <c:v>98.136499999999998</c:v>
                </c:pt>
                <c:pt idx="5">
                  <c:v>98.136499999999998</c:v>
                </c:pt>
                <c:pt idx="6">
                  <c:v>98.136499999999998</c:v>
                </c:pt>
                <c:pt idx="7">
                  <c:v>98.136499999999998</c:v>
                </c:pt>
                <c:pt idx="8">
                  <c:v>98.136499999999998</c:v>
                </c:pt>
                <c:pt idx="9">
                  <c:v>98.490700000000004</c:v>
                </c:pt>
                <c:pt idx="10">
                  <c:v>98.844800000000006</c:v>
                </c:pt>
                <c:pt idx="11">
                  <c:v>99.198999999999998</c:v>
                </c:pt>
                <c:pt idx="12">
                  <c:v>99.198999999999998</c:v>
                </c:pt>
                <c:pt idx="13">
                  <c:v>99.198999999999998</c:v>
                </c:pt>
                <c:pt idx="14">
                  <c:v>99.198999999999998</c:v>
                </c:pt>
                <c:pt idx="15">
                  <c:v>99.198999999999998</c:v>
                </c:pt>
                <c:pt idx="16">
                  <c:v>99.198999999999998</c:v>
                </c:pt>
                <c:pt idx="17">
                  <c:v>99.198999999999998</c:v>
                </c:pt>
                <c:pt idx="18">
                  <c:v>99.198999999999998</c:v>
                </c:pt>
                <c:pt idx="19">
                  <c:v>99.198999999999998</c:v>
                </c:pt>
                <c:pt idx="20">
                  <c:v>99.198999999999998</c:v>
                </c:pt>
                <c:pt idx="21">
                  <c:v>99.198999999999998</c:v>
                </c:pt>
                <c:pt idx="22">
                  <c:v>99.198999999999998</c:v>
                </c:pt>
                <c:pt idx="23">
                  <c:v>99.198999999999998</c:v>
                </c:pt>
                <c:pt idx="24">
                  <c:v>99.198999999999998</c:v>
                </c:pt>
                <c:pt idx="25">
                  <c:v>99.198999999999998</c:v>
                </c:pt>
                <c:pt idx="26">
                  <c:v>99.625</c:v>
                </c:pt>
                <c:pt idx="27">
                  <c:v>100.051</c:v>
                </c:pt>
                <c:pt idx="28">
                  <c:v>100.051</c:v>
                </c:pt>
                <c:pt idx="29">
                  <c:v>100.051</c:v>
                </c:pt>
                <c:pt idx="30">
                  <c:v>100.051</c:v>
                </c:pt>
              </c:numCache>
            </c:numRef>
          </c:val>
        </c:ser>
        <c:ser>
          <c:idx val="3"/>
          <c:order val="3"/>
          <c:tx>
            <c:strRef>
              <c:f>[1]CorporateGoal_Fig8!$M$37</c:f>
              <c:strCache>
                <c:ptCount val="1"/>
                <c:pt idx="0">
                  <c:v>Solar_IRP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[1]CorporateGoal_Fig8!$A$38:$A$68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[1]CorporateGoal_Fig8!$M$38:$M$68</c:f>
              <c:numCache>
                <c:formatCode>General</c:formatCode>
                <c:ptCount val="31"/>
                <c:pt idx="0">
                  <c:v>7.2716000000000003</c:v>
                </c:pt>
                <c:pt idx="1">
                  <c:v>8.8336699999999997</c:v>
                </c:pt>
                <c:pt idx="2">
                  <c:v>10.408099999999999</c:v>
                </c:pt>
                <c:pt idx="3">
                  <c:v>10.8841</c:v>
                </c:pt>
                <c:pt idx="4">
                  <c:v>10.959099999999999</c:v>
                </c:pt>
                <c:pt idx="5">
                  <c:v>11.037203</c:v>
                </c:pt>
                <c:pt idx="6">
                  <c:v>11.049290000000001</c:v>
                </c:pt>
                <c:pt idx="7">
                  <c:v>11.047890000000001</c:v>
                </c:pt>
                <c:pt idx="8">
                  <c:v>11.045066</c:v>
                </c:pt>
                <c:pt idx="9">
                  <c:v>14.490008000000001</c:v>
                </c:pt>
                <c:pt idx="10">
                  <c:v>15.329233</c:v>
                </c:pt>
                <c:pt idx="11">
                  <c:v>15.497065000000001</c:v>
                </c:pt>
                <c:pt idx="12">
                  <c:v>15.738512999999999</c:v>
                </c:pt>
                <c:pt idx="13">
                  <c:v>16.075407999999999</c:v>
                </c:pt>
                <c:pt idx="14">
                  <c:v>16.465009999999999</c:v>
                </c:pt>
                <c:pt idx="15">
                  <c:v>17.370480000000001</c:v>
                </c:pt>
                <c:pt idx="16">
                  <c:v>21.650300000000001</c:v>
                </c:pt>
                <c:pt idx="17">
                  <c:v>24.163889999999999</c:v>
                </c:pt>
                <c:pt idx="18">
                  <c:v>25.106549999999999</c:v>
                </c:pt>
                <c:pt idx="19">
                  <c:v>25.69858</c:v>
                </c:pt>
                <c:pt idx="20">
                  <c:v>28.741599999999998</c:v>
                </c:pt>
                <c:pt idx="21">
                  <c:v>36.635599999999997</c:v>
                </c:pt>
                <c:pt idx="22">
                  <c:v>39.927900000000001</c:v>
                </c:pt>
                <c:pt idx="23">
                  <c:v>42.942800000000005</c:v>
                </c:pt>
                <c:pt idx="24">
                  <c:v>46.177399999999999</c:v>
                </c:pt>
                <c:pt idx="25">
                  <c:v>50.924000000000007</c:v>
                </c:pt>
                <c:pt idx="26">
                  <c:v>53.527999999999999</c:v>
                </c:pt>
                <c:pt idx="27">
                  <c:v>55.8354</c:v>
                </c:pt>
                <c:pt idx="28">
                  <c:v>65.840900000000005</c:v>
                </c:pt>
                <c:pt idx="29">
                  <c:v>68.761300000000006</c:v>
                </c:pt>
                <c:pt idx="30">
                  <c:v>69.029600000000002</c:v>
                </c:pt>
              </c:numCache>
            </c:numRef>
          </c:val>
        </c:ser>
        <c:ser>
          <c:idx val="4"/>
          <c:order val="4"/>
          <c:tx>
            <c:strRef>
              <c:f>[1]CorporateGoal_Fig8!$N$37</c:f>
              <c:strCache>
                <c:ptCount val="1"/>
                <c:pt idx="0">
                  <c:v>Wind_Irp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[1]CorporateGoal_Fig8!$A$38:$A$68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[1]CorporateGoal_Fig8!$N$38:$N$68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0.27782800000000002</c:v>
                </c:pt>
                <c:pt idx="4">
                  <c:v>1.0859099999999999</c:v>
                </c:pt>
                <c:pt idx="5">
                  <c:v>2.1614900000000001</c:v>
                </c:pt>
                <c:pt idx="6">
                  <c:v>2.3853200000000001</c:v>
                </c:pt>
                <c:pt idx="7">
                  <c:v>2.3857499999999998</c:v>
                </c:pt>
                <c:pt idx="8">
                  <c:v>2.38612</c:v>
                </c:pt>
                <c:pt idx="9">
                  <c:v>2.3862199999999998</c:v>
                </c:pt>
                <c:pt idx="10">
                  <c:v>2.38496</c:v>
                </c:pt>
                <c:pt idx="11">
                  <c:v>2.4794999999999998</c:v>
                </c:pt>
                <c:pt idx="12">
                  <c:v>2.6278600000000001</c:v>
                </c:pt>
                <c:pt idx="13">
                  <c:v>2.8550300000000002</c:v>
                </c:pt>
                <c:pt idx="14">
                  <c:v>3.1480000000000001</c:v>
                </c:pt>
                <c:pt idx="15">
                  <c:v>3.4583300000000001</c:v>
                </c:pt>
                <c:pt idx="16">
                  <c:v>3.5208499999999998</c:v>
                </c:pt>
                <c:pt idx="17">
                  <c:v>3.6066799999999999</c:v>
                </c:pt>
                <c:pt idx="18">
                  <c:v>3.6287699999999998</c:v>
                </c:pt>
                <c:pt idx="19">
                  <c:v>3.6291199999999999</c:v>
                </c:pt>
                <c:pt idx="20">
                  <c:v>3.6283099999999999</c:v>
                </c:pt>
                <c:pt idx="21">
                  <c:v>3.6287600000000002</c:v>
                </c:pt>
                <c:pt idx="22">
                  <c:v>3.62866</c:v>
                </c:pt>
                <c:pt idx="23">
                  <c:v>3.6287799999999999</c:v>
                </c:pt>
                <c:pt idx="24">
                  <c:v>3.6286999999999998</c:v>
                </c:pt>
                <c:pt idx="25">
                  <c:v>3.6286200000000002</c:v>
                </c:pt>
                <c:pt idx="26">
                  <c:v>9.7825900000000008</c:v>
                </c:pt>
                <c:pt idx="27">
                  <c:v>11.309100000000001</c:v>
                </c:pt>
                <c:pt idx="28">
                  <c:v>11.7967</c:v>
                </c:pt>
                <c:pt idx="29">
                  <c:v>12.4718</c:v>
                </c:pt>
                <c:pt idx="30">
                  <c:v>12.5372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2183904"/>
        <c:axId val="1772184992"/>
      </c:areaChart>
      <c:catAx>
        <c:axId val="177218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2184992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772184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2183904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0434643549328"/>
          <c:y val="8.8440154338730884E-2"/>
          <c:w val="0.79905609969958602"/>
          <c:h val="0.80262252581657778"/>
        </c:manualLayout>
      </c:layout>
      <c:lineChart>
        <c:grouping val="standard"/>
        <c:varyColors val="0"/>
        <c:ser>
          <c:idx val="1"/>
          <c:order val="0"/>
          <c:tx>
            <c:strRef>
              <c:f>[1]CorporateGoal_Fig1!$C$6</c:f>
              <c:strCache>
                <c:ptCount val="1"/>
                <c:pt idx="0">
                  <c:v>Coal 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[1]CorporateGoal_Fig1!$B$7:$B$37</c:f>
              <c:numCache>
                <c:formatCode>General</c:formatCode>
                <c:ptCount val="31"/>
                <c:pt idx="0">
                  <c:v>2020</c:v>
                </c:pt>
                <c:pt idx="10">
                  <c:v>30</c:v>
                </c:pt>
                <c:pt idx="20">
                  <c:v>40</c:v>
                </c:pt>
                <c:pt idx="30">
                  <c:v>50</c:v>
                </c:pt>
              </c:numCache>
            </c:numRef>
          </c:cat>
          <c:val>
            <c:numRef>
              <c:f>[1]CorporateGoal_Fig1!$C$7:$C$37</c:f>
              <c:numCache>
                <c:formatCode>General</c:formatCode>
                <c:ptCount val="31"/>
                <c:pt idx="0">
                  <c:v>756.46227999999996</c:v>
                </c:pt>
                <c:pt idx="1">
                  <c:v>924.89794900000004</c:v>
                </c:pt>
                <c:pt idx="2">
                  <c:v>975.99078399999996</c:v>
                </c:pt>
                <c:pt idx="3">
                  <c:v>854.814392</c:v>
                </c:pt>
                <c:pt idx="4">
                  <c:v>763.65637200000003</c:v>
                </c:pt>
                <c:pt idx="5">
                  <c:v>689.63220200000001</c:v>
                </c:pt>
                <c:pt idx="6">
                  <c:v>706.44500700000003</c:v>
                </c:pt>
                <c:pt idx="7">
                  <c:v>681.60815400000001</c:v>
                </c:pt>
                <c:pt idx="8">
                  <c:v>686.54010000000005</c:v>
                </c:pt>
                <c:pt idx="9">
                  <c:v>688.38281199999994</c:v>
                </c:pt>
                <c:pt idx="10">
                  <c:v>678.93347200000005</c:v>
                </c:pt>
                <c:pt idx="11">
                  <c:v>666.79650900000001</c:v>
                </c:pt>
                <c:pt idx="12">
                  <c:v>654.50854500000003</c:v>
                </c:pt>
                <c:pt idx="13">
                  <c:v>653.332581</c:v>
                </c:pt>
                <c:pt idx="14">
                  <c:v>651.82647699999995</c:v>
                </c:pt>
                <c:pt idx="15">
                  <c:v>637.10620100000006</c:v>
                </c:pt>
                <c:pt idx="16">
                  <c:v>635.99194299999999</c:v>
                </c:pt>
                <c:pt idx="17">
                  <c:v>626.87780799999996</c:v>
                </c:pt>
                <c:pt idx="18">
                  <c:v>610.06921399999999</c:v>
                </c:pt>
                <c:pt idx="19">
                  <c:v>604.99352999999996</c:v>
                </c:pt>
                <c:pt idx="20">
                  <c:v>603.25805700000001</c:v>
                </c:pt>
                <c:pt idx="21">
                  <c:v>599.66485599999999</c:v>
                </c:pt>
                <c:pt idx="22">
                  <c:v>600.05957000000001</c:v>
                </c:pt>
                <c:pt idx="23">
                  <c:v>593.42864999999995</c:v>
                </c:pt>
                <c:pt idx="24">
                  <c:v>588.69769299999996</c:v>
                </c:pt>
                <c:pt idx="25">
                  <c:v>576.35870399999999</c:v>
                </c:pt>
                <c:pt idx="26">
                  <c:v>574.04870600000004</c:v>
                </c:pt>
                <c:pt idx="27">
                  <c:v>573.21478300000001</c:v>
                </c:pt>
                <c:pt idx="28">
                  <c:v>576.01513699999998</c:v>
                </c:pt>
                <c:pt idx="29">
                  <c:v>578.29107699999997</c:v>
                </c:pt>
                <c:pt idx="30">
                  <c:v>576.69146699999999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[1]CorporateGoal_Fig1!$D$6</c:f>
              <c:strCache>
                <c:ptCount val="1"/>
                <c:pt idx="0">
                  <c:v>Natural Gas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[1]CorporateGoal_Fig1!$B$7:$B$37</c:f>
              <c:numCache>
                <c:formatCode>General</c:formatCode>
                <c:ptCount val="31"/>
                <c:pt idx="0">
                  <c:v>2020</c:v>
                </c:pt>
                <c:pt idx="10">
                  <c:v>30</c:v>
                </c:pt>
                <c:pt idx="20">
                  <c:v>40</c:v>
                </c:pt>
                <c:pt idx="30">
                  <c:v>50</c:v>
                </c:pt>
              </c:numCache>
            </c:numRef>
          </c:cat>
          <c:val>
            <c:numRef>
              <c:f>[1]CorporateGoal_Fig1!$D$7:$D$37</c:f>
              <c:numCache>
                <c:formatCode>General</c:formatCode>
                <c:ptCount val="31"/>
                <c:pt idx="0">
                  <c:v>1389.575439</c:v>
                </c:pt>
                <c:pt idx="1">
                  <c:v>1182.2464600000001</c:v>
                </c:pt>
                <c:pt idx="2">
                  <c:v>1183.584595</c:v>
                </c:pt>
                <c:pt idx="3">
                  <c:v>1245.6295170000001</c:v>
                </c:pt>
                <c:pt idx="4">
                  <c:v>1235.853149</c:v>
                </c:pt>
                <c:pt idx="5">
                  <c:v>1300.342529</c:v>
                </c:pt>
                <c:pt idx="6">
                  <c:v>1336.7932129999999</c:v>
                </c:pt>
                <c:pt idx="7">
                  <c:v>1347.1707759999999</c:v>
                </c:pt>
                <c:pt idx="8">
                  <c:v>1328.1103519999999</c:v>
                </c:pt>
                <c:pt idx="9">
                  <c:v>1326.047241</c:v>
                </c:pt>
                <c:pt idx="10">
                  <c:v>1304.0787350000001</c:v>
                </c:pt>
                <c:pt idx="11">
                  <c:v>1314.3625489999999</c:v>
                </c:pt>
                <c:pt idx="12">
                  <c:v>1317.970337</c:v>
                </c:pt>
                <c:pt idx="13">
                  <c:v>1320.5546879999999</c:v>
                </c:pt>
                <c:pt idx="14">
                  <c:v>1326.365356</c:v>
                </c:pt>
                <c:pt idx="15">
                  <c:v>1315.970947</c:v>
                </c:pt>
                <c:pt idx="16">
                  <c:v>1323.8376459999999</c:v>
                </c:pt>
                <c:pt idx="17">
                  <c:v>1343.292725</c:v>
                </c:pt>
                <c:pt idx="18">
                  <c:v>1372.7945560000001</c:v>
                </c:pt>
                <c:pt idx="19">
                  <c:v>1398.1976320000001</c:v>
                </c:pt>
                <c:pt idx="20">
                  <c:v>1424.008423</c:v>
                </c:pt>
                <c:pt idx="21">
                  <c:v>1437.944336</c:v>
                </c:pt>
                <c:pt idx="22">
                  <c:v>1462.17749</c:v>
                </c:pt>
                <c:pt idx="23">
                  <c:v>1493.880615</c:v>
                </c:pt>
                <c:pt idx="24">
                  <c:v>1517.9224850000001</c:v>
                </c:pt>
                <c:pt idx="25">
                  <c:v>1540.7028809999999</c:v>
                </c:pt>
                <c:pt idx="26">
                  <c:v>1549.6705320000001</c:v>
                </c:pt>
                <c:pt idx="27">
                  <c:v>1562.0600589999999</c:v>
                </c:pt>
                <c:pt idx="28">
                  <c:v>1581.77478</c:v>
                </c:pt>
                <c:pt idx="29">
                  <c:v>1604.1514890000001</c:v>
                </c:pt>
                <c:pt idx="30">
                  <c:v>1629.4182129999999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[1]CorporateGoal_Fig1!$E$6</c:f>
              <c:strCache>
                <c:ptCount val="1"/>
                <c:pt idx="0">
                  <c:v>Nuclear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[1]CorporateGoal_Fig1!$B$7:$B$37</c:f>
              <c:numCache>
                <c:formatCode>General</c:formatCode>
                <c:ptCount val="31"/>
                <c:pt idx="0">
                  <c:v>2020</c:v>
                </c:pt>
                <c:pt idx="10">
                  <c:v>30</c:v>
                </c:pt>
                <c:pt idx="20">
                  <c:v>40</c:v>
                </c:pt>
                <c:pt idx="30">
                  <c:v>50</c:v>
                </c:pt>
              </c:numCache>
            </c:numRef>
          </c:cat>
          <c:val>
            <c:numRef>
              <c:f>[1]CorporateGoal_Fig1!$E$7:$E$37</c:f>
              <c:numCache>
                <c:formatCode>General</c:formatCode>
                <c:ptCount val="31"/>
                <c:pt idx="0">
                  <c:v>784.792236</c:v>
                </c:pt>
                <c:pt idx="1">
                  <c:v>760.58019999999999</c:v>
                </c:pt>
                <c:pt idx="2">
                  <c:v>736.682861</c:v>
                </c:pt>
                <c:pt idx="3">
                  <c:v>749.79760699999997</c:v>
                </c:pt>
                <c:pt idx="4">
                  <c:v>752.92675799999995</c:v>
                </c:pt>
                <c:pt idx="5">
                  <c:v>744.93896500000005</c:v>
                </c:pt>
                <c:pt idx="6">
                  <c:v>658.94946300000004</c:v>
                </c:pt>
                <c:pt idx="7">
                  <c:v>644.83618200000001</c:v>
                </c:pt>
                <c:pt idx="8">
                  <c:v>645.18322799999999</c:v>
                </c:pt>
                <c:pt idx="9">
                  <c:v>629.51879899999994</c:v>
                </c:pt>
                <c:pt idx="10">
                  <c:v>630.26769999999999</c:v>
                </c:pt>
                <c:pt idx="11">
                  <c:v>631.43005400000004</c:v>
                </c:pt>
                <c:pt idx="12">
                  <c:v>632.27673300000004</c:v>
                </c:pt>
                <c:pt idx="13">
                  <c:v>624.55664100000001</c:v>
                </c:pt>
                <c:pt idx="14">
                  <c:v>607.81957999999997</c:v>
                </c:pt>
                <c:pt idx="15">
                  <c:v>609.22460899999999</c:v>
                </c:pt>
                <c:pt idx="16">
                  <c:v>602.73718299999996</c:v>
                </c:pt>
                <c:pt idx="17">
                  <c:v>602.94830300000001</c:v>
                </c:pt>
                <c:pt idx="18">
                  <c:v>603.15893600000004</c:v>
                </c:pt>
                <c:pt idx="19">
                  <c:v>603.15893600000004</c:v>
                </c:pt>
                <c:pt idx="20">
                  <c:v>594.80969200000004</c:v>
                </c:pt>
                <c:pt idx="21">
                  <c:v>596.06176800000003</c:v>
                </c:pt>
                <c:pt idx="22">
                  <c:v>596.96734600000002</c:v>
                </c:pt>
                <c:pt idx="23">
                  <c:v>597.84088099999997</c:v>
                </c:pt>
                <c:pt idx="24">
                  <c:v>598.59619099999998</c:v>
                </c:pt>
                <c:pt idx="25">
                  <c:v>599.41479500000003</c:v>
                </c:pt>
                <c:pt idx="26">
                  <c:v>599.84082000000001</c:v>
                </c:pt>
                <c:pt idx="27">
                  <c:v>592.53234899999995</c:v>
                </c:pt>
                <c:pt idx="28">
                  <c:v>592.797729</c:v>
                </c:pt>
                <c:pt idx="29">
                  <c:v>593.11828600000001</c:v>
                </c:pt>
                <c:pt idx="30">
                  <c:v>593.581726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[1]CorporateGoal_Fig1!$F$6</c:f>
              <c:strCache>
                <c:ptCount val="1"/>
                <c:pt idx="0">
                  <c:v>Renewables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[1]CorporateGoal_Fig1!$B$7:$B$37</c:f>
              <c:numCache>
                <c:formatCode>General</c:formatCode>
                <c:ptCount val="31"/>
                <c:pt idx="0">
                  <c:v>2020</c:v>
                </c:pt>
                <c:pt idx="10">
                  <c:v>30</c:v>
                </c:pt>
                <c:pt idx="20">
                  <c:v>40</c:v>
                </c:pt>
                <c:pt idx="30">
                  <c:v>50</c:v>
                </c:pt>
              </c:numCache>
            </c:numRef>
          </c:cat>
          <c:val>
            <c:numRef>
              <c:f>[1]CorporateGoal_Fig1!$F$7:$F$37</c:f>
              <c:numCache>
                <c:formatCode>General</c:formatCode>
                <c:ptCount val="31"/>
                <c:pt idx="0">
                  <c:v>751.05548099999999</c:v>
                </c:pt>
                <c:pt idx="1">
                  <c:v>837.64679000000001</c:v>
                </c:pt>
                <c:pt idx="2">
                  <c:v>887.96215800000004</c:v>
                </c:pt>
                <c:pt idx="3">
                  <c:v>982.97955300000001</c:v>
                </c:pt>
                <c:pt idx="4">
                  <c:v>1125.818237</c:v>
                </c:pt>
                <c:pt idx="5">
                  <c:v>1194.234009</c:v>
                </c:pt>
                <c:pt idx="6">
                  <c:v>1250.9772949999999</c:v>
                </c:pt>
                <c:pt idx="7">
                  <c:v>1298.181763</c:v>
                </c:pt>
                <c:pt idx="8">
                  <c:v>1331.1987300000001</c:v>
                </c:pt>
                <c:pt idx="9">
                  <c:v>1369.768188</c:v>
                </c:pt>
                <c:pt idx="10">
                  <c:v>1421.446289</c:v>
                </c:pt>
                <c:pt idx="11">
                  <c:v>1451.5</c:v>
                </c:pt>
                <c:pt idx="12">
                  <c:v>1481.9532469999999</c:v>
                </c:pt>
                <c:pt idx="13">
                  <c:v>1513.71875</c:v>
                </c:pt>
                <c:pt idx="14">
                  <c:v>1554.142456</c:v>
                </c:pt>
                <c:pt idx="15">
                  <c:v>1609.4451899999999</c:v>
                </c:pt>
                <c:pt idx="16">
                  <c:v>1642.6070560000001</c:v>
                </c:pt>
                <c:pt idx="17">
                  <c:v>1667.0444339999999</c:v>
                </c:pt>
                <c:pt idx="18">
                  <c:v>1691.849121</c:v>
                </c:pt>
                <c:pt idx="19">
                  <c:v>1709.0280760000001</c:v>
                </c:pt>
                <c:pt idx="20">
                  <c:v>1725.4038089999999</c:v>
                </c:pt>
                <c:pt idx="21">
                  <c:v>1752.649414</c:v>
                </c:pt>
                <c:pt idx="22">
                  <c:v>1770.5179439999999</c:v>
                </c:pt>
                <c:pt idx="23">
                  <c:v>1792.809692</c:v>
                </c:pt>
                <c:pt idx="24">
                  <c:v>1818.2432859999999</c:v>
                </c:pt>
                <c:pt idx="25">
                  <c:v>1852.384033</c:v>
                </c:pt>
                <c:pt idx="26">
                  <c:v>1892.0695800000001</c:v>
                </c:pt>
                <c:pt idx="27">
                  <c:v>1934.4494629999999</c:v>
                </c:pt>
                <c:pt idx="28">
                  <c:v>1960.864746</c:v>
                </c:pt>
                <c:pt idx="29">
                  <c:v>1991.025635</c:v>
                </c:pt>
                <c:pt idx="30">
                  <c:v>2023.1243899999999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4945424"/>
        <c:axId val="1447779952"/>
      </c:lineChart>
      <c:catAx>
        <c:axId val="167494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47779952"/>
        <c:crosses val="autoZero"/>
        <c:auto val="1"/>
        <c:lblAlgn val="ctr"/>
        <c:lblOffset val="100"/>
        <c:tickMarkSkip val="10"/>
        <c:noMultiLvlLbl val="0"/>
      </c:catAx>
      <c:valAx>
        <c:axId val="1447779952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74945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25753712281685E-2"/>
          <c:y val="0.14154948303780143"/>
          <c:w val="0.86098777025466133"/>
          <c:h val="0.66419227935554725"/>
        </c:manualLayout>
      </c:layout>
      <c:lineChart>
        <c:grouping val="standard"/>
        <c:varyColors val="0"/>
        <c:ser>
          <c:idx val="1"/>
          <c:order val="0"/>
          <c:tx>
            <c:strRef>
              <c:f>[1]CorporateGoal_Fig1!$L$6</c:f>
              <c:strCache>
                <c:ptCount val="1"/>
                <c:pt idx="0">
                  <c:v>Coal 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[1]CorporateGoal_Fig1!$K$7:$K$37</c:f>
              <c:numCache>
                <c:formatCode>General</c:formatCode>
                <c:ptCount val="31"/>
                <c:pt idx="0">
                  <c:v>2020</c:v>
                </c:pt>
                <c:pt idx="10">
                  <c:v>30</c:v>
                </c:pt>
                <c:pt idx="20">
                  <c:v>40</c:v>
                </c:pt>
                <c:pt idx="30">
                  <c:v>50</c:v>
                </c:pt>
              </c:numCache>
            </c:numRef>
          </c:cat>
          <c:val>
            <c:numRef>
              <c:f>[1]CorporateGoal_Fig1!$L$7:$L$37</c:f>
              <c:numCache>
                <c:formatCode>General</c:formatCode>
                <c:ptCount val="31"/>
                <c:pt idx="0">
                  <c:v>756.85082999999997</c:v>
                </c:pt>
                <c:pt idx="1">
                  <c:v>924.89782700000001</c:v>
                </c:pt>
                <c:pt idx="2">
                  <c:v>973.660889</c:v>
                </c:pt>
                <c:pt idx="3">
                  <c:v>843.93029799999999</c:v>
                </c:pt>
                <c:pt idx="4">
                  <c:v>760.50244099999998</c:v>
                </c:pt>
                <c:pt idx="5">
                  <c:v>681.45886199999995</c:v>
                </c:pt>
                <c:pt idx="6">
                  <c:v>690.89807099999996</c:v>
                </c:pt>
                <c:pt idx="7">
                  <c:v>668.11364700000001</c:v>
                </c:pt>
                <c:pt idx="8">
                  <c:v>667.97119099999998</c:v>
                </c:pt>
                <c:pt idx="9">
                  <c:v>655.54748500000005</c:v>
                </c:pt>
                <c:pt idx="10">
                  <c:v>649.78112799999997</c:v>
                </c:pt>
                <c:pt idx="11">
                  <c:v>616.68756099999996</c:v>
                </c:pt>
                <c:pt idx="12">
                  <c:v>607.59472700000003</c:v>
                </c:pt>
                <c:pt idx="13">
                  <c:v>605.83160399999997</c:v>
                </c:pt>
                <c:pt idx="14">
                  <c:v>600.47485400000005</c:v>
                </c:pt>
                <c:pt idx="15">
                  <c:v>581.427368</c:v>
                </c:pt>
                <c:pt idx="16">
                  <c:v>576.30957000000001</c:v>
                </c:pt>
                <c:pt idx="17">
                  <c:v>572.69055200000003</c:v>
                </c:pt>
                <c:pt idx="18">
                  <c:v>564.29070999999999</c:v>
                </c:pt>
                <c:pt idx="19">
                  <c:v>549.89929199999995</c:v>
                </c:pt>
                <c:pt idx="20">
                  <c:v>544.07519500000001</c:v>
                </c:pt>
                <c:pt idx="21">
                  <c:v>538.41613800000005</c:v>
                </c:pt>
                <c:pt idx="22">
                  <c:v>537.00500499999998</c:v>
                </c:pt>
                <c:pt idx="23">
                  <c:v>534.49102800000003</c:v>
                </c:pt>
                <c:pt idx="24">
                  <c:v>526.41320800000005</c:v>
                </c:pt>
                <c:pt idx="25">
                  <c:v>513.02075200000002</c:v>
                </c:pt>
                <c:pt idx="26">
                  <c:v>508.90185500000001</c:v>
                </c:pt>
                <c:pt idx="27">
                  <c:v>510.58068800000001</c:v>
                </c:pt>
                <c:pt idx="28">
                  <c:v>498.33718900000002</c:v>
                </c:pt>
                <c:pt idx="29">
                  <c:v>501.861603</c:v>
                </c:pt>
                <c:pt idx="30">
                  <c:v>511.04162600000001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[1]CorporateGoal_Fig1!$M$6</c:f>
              <c:strCache>
                <c:ptCount val="1"/>
                <c:pt idx="0">
                  <c:v>Natural Gas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[1]CorporateGoal_Fig1!$K$7:$K$37</c:f>
              <c:numCache>
                <c:formatCode>General</c:formatCode>
                <c:ptCount val="31"/>
                <c:pt idx="0">
                  <c:v>2020</c:v>
                </c:pt>
                <c:pt idx="10">
                  <c:v>30</c:v>
                </c:pt>
                <c:pt idx="20">
                  <c:v>40</c:v>
                </c:pt>
                <c:pt idx="30">
                  <c:v>50</c:v>
                </c:pt>
              </c:numCache>
            </c:numRef>
          </c:cat>
          <c:val>
            <c:numRef>
              <c:f>[1]CorporateGoal_Fig1!$M$7:$M$37</c:f>
              <c:numCache>
                <c:formatCode>General</c:formatCode>
                <c:ptCount val="31"/>
                <c:pt idx="0">
                  <c:v>1388.968384</c:v>
                </c:pt>
                <c:pt idx="1">
                  <c:v>1182.538086</c:v>
                </c:pt>
                <c:pt idx="2">
                  <c:v>1185.243164</c:v>
                </c:pt>
                <c:pt idx="3">
                  <c:v>1252.7128909999999</c:v>
                </c:pt>
                <c:pt idx="4">
                  <c:v>1233.686279</c:v>
                </c:pt>
                <c:pt idx="5">
                  <c:v>1302.8770750000001</c:v>
                </c:pt>
                <c:pt idx="6">
                  <c:v>1292.123779</c:v>
                </c:pt>
                <c:pt idx="7">
                  <c:v>1298.672241</c:v>
                </c:pt>
                <c:pt idx="8">
                  <c:v>1283.7418210000001</c:v>
                </c:pt>
                <c:pt idx="9">
                  <c:v>1281.095703</c:v>
                </c:pt>
                <c:pt idx="10">
                  <c:v>1261.4273679999999</c:v>
                </c:pt>
                <c:pt idx="11">
                  <c:v>1287.804932</c:v>
                </c:pt>
                <c:pt idx="12">
                  <c:v>1290.2532960000001</c:v>
                </c:pt>
                <c:pt idx="13">
                  <c:v>1275.7687989999999</c:v>
                </c:pt>
                <c:pt idx="14">
                  <c:v>1263.1395259999999</c:v>
                </c:pt>
                <c:pt idx="15">
                  <c:v>1263.725952</c:v>
                </c:pt>
                <c:pt idx="16">
                  <c:v>1265.839966</c:v>
                </c:pt>
                <c:pt idx="17">
                  <c:v>1280.8835449999999</c:v>
                </c:pt>
                <c:pt idx="18">
                  <c:v>1297.658447</c:v>
                </c:pt>
                <c:pt idx="19">
                  <c:v>1311.8134769999999</c:v>
                </c:pt>
                <c:pt idx="20">
                  <c:v>1315.116211</c:v>
                </c:pt>
                <c:pt idx="21">
                  <c:v>1319.111328</c:v>
                </c:pt>
                <c:pt idx="22">
                  <c:v>1329.2523189999999</c:v>
                </c:pt>
                <c:pt idx="23">
                  <c:v>1333.0736079999999</c:v>
                </c:pt>
                <c:pt idx="24">
                  <c:v>1345.7633060000001</c:v>
                </c:pt>
                <c:pt idx="25">
                  <c:v>1360.4261469999999</c:v>
                </c:pt>
                <c:pt idx="26">
                  <c:v>1367.951294</c:v>
                </c:pt>
                <c:pt idx="27">
                  <c:v>1377.8945309999999</c:v>
                </c:pt>
                <c:pt idx="28">
                  <c:v>1392.2574460000001</c:v>
                </c:pt>
                <c:pt idx="29">
                  <c:v>1394.387939</c:v>
                </c:pt>
                <c:pt idx="30">
                  <c:v>1389.4613039999999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[1]CorporateGoal_Fig1!$N$6</c:f>
              <c:strCache>
                <c:ptCount val="1"/>
                <c:pt idx="0">
                  <c:v>Nuclear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[1]CorporateGoal_Fig1!$K$7:$K$37</c:f>
              <c:numCache>
                <c:formatCode>General</c:formatCode>
                <c:ptCount val="31"/>
                <c:pt idx="0">
                  <c:v>2020</c:v>
                </c:pt>
                <c:pt idx="10">
                  <c:v>30</c:v>
                </c:pt>
                <c:pt idx="20">
                  <c:v>40</c:v>
                </c:pt>
                <c:pt idx="30">
                  <c:v>50</c:v>
                </c:pt>
              </c:numCache>
            </c:numRef>
          </c:cat>
          <c:val>
            <c:numRef>
              <c:f>[1]CorporateGoal_Fig1!$N$7:$N$37</c:f>
              <c:numCache>
                <c:formatCode>General</c:formatCode>
                <c:ptCount val="31"/>
                <c:pt idx="0">
                  <c:v>784.792236</c:v>
                </c:pt>
                <c:pt idx="1">
                  <c:v>760.58019999999999</c:v>
                </c:pt>
                <c:pt idx="2">
                  <c:v>736.682861</c:v>
                </c:pt>
                <c:pt idx="3">
                  <c:v>749.79760699999997</c:v>
                </c:pt>
                <c:pt idx="4">
                  <c:v>752.92675799999995</c:v>
                </c:pt>
                <c:pt idx="5">
                  <c:v>744.93896500000005</c:v>
                </c:pt>
                <c:pt idx="6">
                  <c:v>729.98315400000001</c:v>
                </c:pt>
                <c:pt idx="7">
                  <c:v>721.953979</c:v>
                </c:pt>
                <c:pt idx="8">
                  <c:v>722.30114700000001</c:v>
                </c:pt>
                <c:pt idx="9">
                  <c:v>722.72534199999996</c:v>
                </c:pt>
                <c:pt idx="10">
                  <c:v>723.474243</c:v>
                </c:pt>
                <c:pt idx="11">
                  <c:v>724.63659700000005</c:v>
                </c:pt>
                <c:pt idx="12">
                  <c:v>725.48327600000005</c:v>
                </c:pt>
                <c:pt idx="13">
                  <c:v>726.28259300000002</c:v>
                </c:pt>
                <c:pt idx="14">
                  <c:v>726.97619599999996</c:v>
                </c:pt>
                <c:pt idx="15">
                  <c:v>728.38122599999997</c:v>
                </c:pt>
                <c:pt idx="16">
                  <c:v>729.42571999999996</c:v>
                </c:pt>
                <c:pt idx="17">
                  <c:v>729.63690199999996</c:v>
                </c:pt>
                <c:pt idx="18">
                  <c:v>729.847534</c:v>
                </c:pt>
                <c:pt idx="19">
                  <c:v>729.847534</c:v>
                </c:pt>
                <c:pt idx="20">
                  <c:v>730.19244400000002</c:v>
                </c:pt>
                <c:pt idx="21">
                  <c:v>731.44451900000001</c:v>
                </c:pt>
                <c:pt idx="22">
                  <c:v>732.350098</c:v>
                </c:pt>
                <c:pt idx="23">
                  <c:v>733.22357199999999</c:v>
                </c:pt>
                <c:pt idx="24">
                  <c:v>733.978882</c:v>
                </c:pt>
                <c:pt idx="25">
                  <c:v>734.64269999999999</c:v>
                </c:pt>
                <c:pt idx="26">
                  <c:v>735.06872599999997</c:v>
                </c:pt>
                <c:pt idx="27">
                  <c:v>735.49475099999995</c:v>
                </c:pt>
                <c:pt idx="28">
                  <c:v>735.76007100000004</c:v>
                </c:pt>
                <c:pt idx="29">
                  <c:v>736.08068800000001</c:v>
                </c:pt>
                <c:pt idx="30">
                  <c:v>736.36926300000005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[1]CorporateGoal_Fig1!$O$6</c:f>
              <c:strCache>
                <c:ptCount val="1"/>
                <c:pt idx="0">
                  <c:v>Renewables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[1]CorporateGoal_Fig1!$K$7:$K$37</c:f>
              <c:numCache>
                <c:formatCode>General</c:formatCode>
                <c:ptCount val="31"/>
                <c:pt idx="0">
                  <c:v>2020</c:v>
                </c:pt>
                <c:pt idx="10">
                  <c:v>30</c:v>
                </c:pt>
                <c:pt idx="20">
                  <c:v>40</c:v>
                </c:pt>
                <c:pt idx="30">
                  <c:v>50</c:v>
                </c:pt>
              </c:numCache>
            </c:numRef>
          </c:cat>
          <c:val>
            <c:numRef>
              <c:f>[1]CorporateGoal_Fig1!$O$7:$O$37</c:f>
              <c:numCache>
                <c:formatCode>General</c:formatCode>
                <c:ptCount val="31"/>
                <c:pt idx="0">
                  <c:v>751.18267800000001</c:v>
                </c:pt>
                <c:pt idx="1">
                  <c:v>837.46887200000003</c:v>
                </c:pt>
                <c:pt idx="2">
                  <c:v>887.87365699999998</c:v>
                </c:pt>
                <c:pt idx="3">
                  <c:v>986.58563200000003</c:v>
                </c:pt>
                <c:pt idx="4">
                  <c:v>1129.615967</c:v>
                </c:pt>
                <c:pt idx="5">
                  <c:v>1197.951294</c:v>
                </c:pt>
                <c:pt idx="6">
                  <c:v>1237.8249510000001</c:v>
                </c:pt>
                <c:pt idx="7">
                  <c:v>1279.841797</c:v>
                </c:pt>
                <c:pt idx="8">
                  <c:v>1314.4580080000001</c:v>
                </c:pt>
                <c:pt idx="9">
                  <c:v>1350.408936</c:v>
                </c:pt>
                <c:pt idx="10">
                  <c:v>1395.9814449999999</c:v>
                </c:pt>
                <c:pt idx="11">
                  <c:v>1431.41272</c:v>
                </c:pt>
                <c:pt idx="12">
                  <c:v>1456.928345</c:v>
                </c:pt>
                <c:pt idx="13">
                  <c:v>1495.7066649999999</c:v>
                </c:pt>
                <c:pt idx="14">
                  <c:v>1540.537476</c:v>
                </c:pt>
                <c:pt idx="15">
                  <c:v>1590.6347659999999</c:v>
                </c:pt>
                <c:pt idx="16">
                  <c:v>1625.043823</c:v>
                </c:pt>
                <c:pt idx="17">
                  <c:v>1647.949341</c:v>
                </c:pt>
                <c:pt idx="18">
                  <c:v>1675.9548339999999</c:v>
                </c:pt>
                <c:pt idx="19">
                  <c:v>1712.145874</c:v>
                </c:pt>
                <c:pt idx="20">
                  <c:v>1748.2387699999999</c:v>
                </c:pt>
                <c:pt idx="21">
                  <c:v>1787.4880370000001</c:v>
                </c:pt>
                <c:pt idx="22">
                  <c:v>1823.6453859999999</c:v>
                </c:pt>
                <c:pt idx="23">
                  <c:v>1869.076294</c:v>
                </c:pt>
                <c:pt idx="24">
                  <c:v>1909.6170649999999</c:v>
                </c:pt>
                <c:pt idx="25">
                  <c:v>1951.7894289999999</c:v>
                </c:pt>
                <c:pt idx="26">
                  <c:v>1993.3751219999999</c:v>
                </c:pt>
                <c:pt idx="27">
                  <c:v>2028.0069579999999</c:v>
                </c:pt>
                <c:pt idx="28">
                  <c:v>2075.5866700000001</c:v>
                </c:pt>
                <c:pt idx="29">
                  <c:v>2125.8652339999999</c:v>
                </c:pt>
                <c:pt idx="30">
                  <c:v>2177.466797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8962624"/>
        <c:axId val="1768962080"/>
      </c:lineChart>
      <c:catAx>
        <c:axId val="1768962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68962080"/>
        <c:crosses val="autoZero"/>
        <c:auto val="1"/>
        <c:lblAlgn val="ctr"/>
        <c:lblOffset val="100"/>
        <c:tickMarkSkip val="10"/>
        <c:noMultiLvlLbl val="0"/>
      </c:catAx>
      <c:valAx>
        <c:axId val="176896208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crossAx val="17689626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0434643549328"/>
          <c:y val="8.8440154338730884E-2"/>
          <c:w val="0.79905609969958602"/>
          <c:h val="0.80262252581657778"/>
        </c:manualLayout>
      </c:layout>
      <c:lineChart>
        <c:grouping val="standard"/>
        <c:varyColors val="0"/>
        <c:ser>
          <c:idx val="1"/>
          <c:order val="0"/>
          <c:tx>
            <c:strRef>
              <c:f>[1]CorporateGoal_Fig1!$C$6</c:f>
              <c:strCache>
                <c:ptCount val="1"/>
                <c:pt idx="0">
                  <c:v>Coal 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[1]CorporateGoal_Fig1!$B$7:$B$37</c:f>
              <c:numCache>
                <c:formatCode>General</c:formatCode>
                <c:ptCount val="31"/>
                <c:pt idx="0">
                  <c:v>2020</c:v>
                </c:pt>
                <c:pt idx="10">
                  <c:v>30</c:v>
                </c:pt>
                <c:pt idx="20">
                  <c:v>40</c:v>
                </c:pt>
                <c:pt idx="30">
                  <c:v>50</c:v>
                </c:pt>
              </c:numCache>
            </c:numRef>
          </c:cat>
          <c:val>
            <c:numRef>
              <c:f>[1]CorporateGoal_Fig1!$C$7:$C$37</c:f>
              <c:numCache>
                <c:formatCode>General</c:formatCode>
                <c:ptCount val="31"/>
                <c:pt idx="0">
                  <c:v>756.46227999999996</c:v>
                </c:pt>
                <c:pt idx="1">
                  <c:v>924.89794900000004</c:v>
                </c:pt>
                <c:pt idx="2">
                  <c:v>975.99078399999996</c:v>
                </c:pt>
                <c:pt idx="3">
                  <c:v>854.814392</c:v>
                </c:pt>
                <c:pt idx="4">
                  <c:v>763.65637200000003</c:v>
                </c:pt>
                <c:pt idx="5">
                  <c:v>689.63220200000001</c:v>
                </c:pt>
                <c:pt idx="6">
                  <c:v>706.44500700000003</c:v>
                </c:pt>
                <c:pt idx="7">
                  <c:v>681.60815400000001</c:v>
                </c:pt>
                <c:pt idx="8">
                  <c:v>686.54010000000005</c:v>
                </c:pt>
                <c:pt idx="9">
                  <c:v>688.38281199999994</c:v>
                </c:pt>
                <c:pt idx="10">
                  <c:v>678.93347200000005</c:v>
                </c:pt>
                <c:pt idx="11">
                  <c:v>666.79650900000001</c:v>
                </c:pt>
                <c:pt idx="12">
                  <c:v>654.50854500000003</c:v>
                </c:pt>
                <c:pt idx="13">
                  <c:v>653.332581</c:v>
                </c:pt>
                <c:pt idx="14">
                  <c:v>651.82647699999995</c:v>
                </c:pt>
                <c:pt idx="15">
                  <c:v>637.10620100000006</c:v>
                </c:pt>
                <c:pt idx="16">
                  <c:v>635.99194299999999</c:v>
                </c:pt>
                <c:pt idx="17">
                  <c:v>626.87780799999996</c:v>
                </c:pt>
                <c:pt idx="18">
                  <c:v>610.06921399999999</c:v>
                </c:pt>
                <c:pt idx="19">
                  <c:v>604.99352999999996</c:v>
                </c:pt>
                <c:pt idx="20">
                  <c:v>603.25805700000001</c:v>
                </c:pt>
                <c:pt idx="21">
                  <c:v>599.66485599999999</c:v>
                </c:pt>
                <c:pt idx="22">
                  <c:v>600.05957000000001</c:v>
                </c:pt>
                <c:pt idx="23">
                  <c:v>593.42864999999995</c:v>
                </c:pt>
                <c:pt idx="24">
                  <c:v>588.69769299999996</c:v>
                </c:pt>
                <c:pt idx="25">
                  <c:v>576.35870399999999</c:v>
                </c:pt>
                <c:pt idx="26">
                  <c:v>574.04870600000004</c:v>
                </c:pt>
                <c:pt idx="27">
                  <c:v>573.21478300000001</c:v>
                </c:pt>
                <c:pt idx="28">
                  <c:v>576.01513699999998</c:v>
                </c:pt>
                <c:pt idx="29">
                  <c:v>578.29107699999997</c:v>
                </c:pt>
                <c:pt idx="30">
                  <c:v>576.69146699999999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[1]CorporateGoal_Fig1!$D$6</c:f>
              <c:strCache>
                <c:ptCount val="1"/>
                <c:pt idx="0">
                  <c:v>Natural Gas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[1]CorporateGoal_Fig1!$B$7:$B$37</c:f>
              <c:numCache>
                <c:formatCode>General</c:formatCode>
                <c:ptCount val="31"/>
                <c:pt idx="0">
                  <c:v>2020</c:v>
                </c:pt>
                <c:pt idx="10">
                  <c:v>30</c:v>
                </c:pt>
                <c:pt idx="20">
                  <c:v>40</c:v>
                </c:pt>
                <c:pt idx="30">
                  <c:v>50</c:v>
                </c:pt>
              </c:numCache>
            </c:numRef>
          </c:cat>
          <c:val>
            <c:numRef>
              <c:f>[1]CorporateGoal_Fig1!$D$7:$D$37</c:f>
              <c:numCache>
                <c:formatCode>General</c:formatCode>
                <c:ptCount val="31"/>
                <c:pt idx="0">
                  <c:v>1389.575439</c:v>
                </c:pt>
                <c:pt idx="1">
                  <c:v>1182.2464600000001</c:v>
                </c:pt>
                <c:pt idx="2">
                  <c:v>1183.584595</c:v>
                </c:pt>
                <c:pt idx="3">
                  <c:v>1245.6295170000001</c:v>
                </c:pt>
                <c:pt idx="4">
                  <c:v>1235.853149</c:v>
                </c:pt>
                <c:pt idx="5">
                  <c:v>1300.342529</c:v>
                </c:pt>
                <c:pt idx="6">
                  <c:v>1336.7932129999999</c:v>
                </c:pt>
                <c:pt idx="7">
                  <c:v>1347.1707759999999</c:v>
                </c:pt>
                <c:pt idx="8">
                  <c:v>1328.1103519999999</c:v>
                </c:pt>
                <c:pt idx="9">
                  <c:v>1326.047241</c:v>
                </c:pt>
                <c:pt idx="10">
                  <c:v>1304.0787350000001</c:v>
                </c:pt>
                <c:pt idx="11">
                  <c:v>1314.3625489999999</c:v>
                </c:pt>
                <c:pt idx="12">
                  <c:v>1317.970337</c:v>
                </c:pt>
                <c:pt idx="13">
                  <c:v>1320.5546879999999</c:v>
                </c:pt>
                <c:pt idx="14">
                  <c:v>1326.365356</c:v>
                </c:pt>
                <c:pt idx="15">
                  <c:v>1315.970947</c:v>
                </c:pt>
                <c:pt idx="16">
                  <c:v>1323.8376459999999</c:v>
                </c:pt>
                <c:pt idx="17">
                  <c:v>1343.292725</c:v>
                </c:pt>
                <c:pt idx="18">
                  <c:v>1372.7945560000001</c:v>
                </c:pt>
                <c:pt idx="19">
                  <c:v>1398.1976320000001</c:v>
                </c:pt>
                <c:pt idx="20">
                  <c:v>1424.008423</c:v>
                </c:pt>
                <c:pt idx="21">
                  <c:v>1437.944336</c:v>
                </c:pt>
                <c:pt idx="22">
                  <c:v>1462.17749</c:v>
                </c:pt>
                <c:pt idx="23">
                  <c:v>1493.880615</c:v>
                </c:pt>
                <c:pt idx="24">
                  <c:v>1517.9224850000001</c:v>
                </c:pt>
                <c:pt idx="25">
                  <c:v>1540.7028809999999</c:v>
                </c:pt>
                <c:pt idx="26">
                  <c:v>1549.6705320000001</c:v>
                </c:pt>
                <c:pt idx="27">
                  <c:v>1562.0600589999999</c:v>
                </c:pt>
                <c:pt idx="28">
                  <c:v>1581.77478</c:v>
                </c:pt>
                <c:pt idx="29">
                  <c:v>1604.1514890000001</c:v>
                </c:pt>
                <c:pt idx="30">
                  <c:v>1629.4182129999999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[1]CorporateGoal_Fig1!$E$6</c:f>
              <c:strCache>
                <c:ptCount val="1"/>
                <c:pt idx="0">
                  <c:v>Nuclear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[1]CorporateGoal_Fig1!$B$7:$B$37</c:f>
              <c:numCache>
                <c:formatCode>General</c:formatCode>
                <c:ptCount val="31"/>
                <c:pt idx="0">
                  <c:v>2020</c:v>
                </c:pt>
                <c:pt idx="10">
                  <c:v>30</c:v>
                </c:pt>
                <c:pt idx="20">
                  <c:v>40</c:v>
                </c:pt>
                <c:pt idx="30">
                  <c:v>50</c:v>
                </c:pt>
              </c:numCache>
            </c:numRef>
          </c:cat>
          <c:val>
            <c:numRef>
              <c:f>[1]CorporateGoal_Fig1!$E$7:$E$37</c:f>
              <c:numCache>
                <c:formatCode>General</c:formatCode>
                <c:ptCount val="31"/>
                <c:pt idx="0">
                  <c:v>784.792236</c:v>
                </c:pt>
                <c:pt idx="1">
                  <c:v>760.58019999999999</c:v>
                </c:pt>
                <c:pt idx="2">
                  <c:v>736.682861</c:v>
                </c:pt>
                <c:pt idx="3">
                  <c:v>749.79760699999997</c:v>
                </c:pt>
                <c:pt idx="4">
                  <c:v>752.92675799999995</c:v>
                </c:pt>
                <c:pt idx="5">
                  <c:v>744.93896500000005</c:v>
                </c:pt>
                <c:pt idx="6">
                  <c:v>658.94946300000004</c:v>
                </c:pt>
                <c:pt idx="7">
                  <c:v>644.83618200000001</c:v>
                </c:pt>
                <c:pt idx="8">
                  <c:v>645.18322799999999</c:v>
                </c:pt>
                <c:pt idx="9">
                  <c:v>629.51879899999994</c:v>
                </c:pt>
                <c:pt idx="10">
                  <c:v>630.26769999999999</c:v>
                </c:pt>
                <c:pt idx="11">
                  <c:v>631.43005400000004</c:v>
                </c:pt>
                <c:pt idx="12">
                  <c:v>632.27673300000004</c:v>
                </c:pt>
                <c:pt idx="13">
                  <c:v>624.55664100000001</c:v>
                </c:pt>
                <c:pt idx="14">
                  <c:v>607.81957999999997</c:v>
                </c:pt>
                <c:pt idx="15">
                  <c:v>609.22460899999999</c:v>
                </c:pt>
                <c:pt idx="16">
                  <c:v>602.73718299999996</c:v>
                </c:pt>
                <c:pt idx="17">
                  <c:v>602.94830300000001</c:v>
                </c:pt>
                <c:pt idx="18">
                  <c:v>603.15893600000004</c:v>
                </c:pt>
                <c:pt idx="19">
                  <c:v>603.15893600000004</c:v>
                </c:pt>
                <c:pt idx="20">
                  <c:v>594.80969200000004</c:v>
                </c:pt>
                <c:pt idx="21">
                  <c:v>596.06176800000003</c:v>
                </c:pt>
                <c:pt idx="22">
                  <c:v>596.96734600000002</c:v>
                </c:pt>
                <c:pt idx="23">
                  <c:v>597.84088099999997</c:v>
                </c:pt>
                <c:pt idx="24">
                  <c:v>598.59619099999998</c:v>
                </c:pt>
                <c:pt idx="25">
                  <c:v>599.41479500000003</c:v>
                </c:pt>
                <c:pt idx="26">
                  <c:v>599.84082000000001</c:v>
                </c:pt>
                <c:pt idx="27">
                  <c:v>592.53234899999995</c:v>
                </c:pt>
                <c:pt idx="28">
                  <c:v>592.797729</c:v>
                </c:pt>
                <c:pt idx="29">
                  <c:v>593.11828600000001</c:v>
                </c:pt>
                <c:pt idx="30">
                  <c:v>593.581726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[1]CorporateGoal_Fig1!$F$6</c:f>
              <c:strCache>
                <c:ptCount val="1"/>
                <c:pt idx="0">
                  <c:v>Renewables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[1]CorporateGoal_Fig1!$B$7:$B$37</c:f>
              <c:numCache>
                <c:formatCode>General</c:formatCode>
                <c:ptCount val="31"/>
                <c:pt idx="0">
                  <c:v>2020</c:v>
                </c:pt>
                <c:pt idx="10">
                  <c:v>30</c:v>
                </c:pt>
                <c:pt idx="20">
                  <c:v>40</c:v>
                </c:pt>
                <c:pt idx="30">
                  <c:v>50</c:v>
                </c:pt>
              </c:numCache>
            </c:numRef>
          </c:cat>
          <c:val>
            <c:numRef>
              <c:f>[1]CorporateGoal_Fig1!$F$7:$F$37</c:f>
              <c:numCache>
                <c:formatCode>General</c:formatCode>
                <c:ptCount val="31"/>
                <c:pt idx="0">
                  <c:v>751.05548099999999</c:v>
                </c:pt>
                <c:pt idx="1">
                  <c:v>837.64679000000001</c:v>
                </c:pt>
                <c:pt idx="2">
                  <c:v>887.96215800000004</c:v>
                </c:pt>
                <c:pt idx="3">
                  <c:v>982.97955300000001</c:v>
                </c:pt>
                <c:pt idx="4">
                  <c:v>1125.818237</c:v>
                </c:pt>
                <c:pt idx="5">
                  <c:v>1194.234009</c:v>
                </c:pt>
                <c:pt idx="6">
                  <c:v>1250.9772949999999</c:v>
                </c:pt>
                <c:pt idx="7">
                  <c:v>1298.181763</c:v>
                </c:pt>
                <c:pt idx="8">
                  <c:v>1331.1987300000001</c:v>
                </c:pt>
                <c:pt idx="9">
                  <c:v>1369.768188</c:v>
                </c:pt>
                <c:pt idx="10">
                  <c:v>1421.446289</c:v>
                </c:pt>
                <c:pt idx="11">
                  <c:v>1451.5</c:v>
                </c:pt>
                <c:pt idx="12">
                  <c:v>1481.9532469999999</c:v>
                </c:pt>
                <c:pt idx="13">
                  <c:v>1513.71875</c:v>
                </c:pt>
                <c:pt idx="14">
                  <c:v>1554.142456</c:v>
                </c:pt>
                <c:pt idx="15">
                  <c:v>1609.4451899999999</c:v>
                </c:pt>
                <c:pt idx="16">
                  <c:v>1642.6070560000001</c:v>
                </c:pt>
                <c:pt idx="17">
                  <c:v>1667.0444339999999</c:v>
                </c:pt>
                <c:pt idx="18">
                  <c:v>1691.849121</c:v>
                </c:pt>
                <c:pt idx="19">
                  <c:v>1709.0280760000001</c:v>
                </c:pt>
                <c:pt idx="20">
                  <c:v>1725.4038089999999</c:v>
                </c:pt>
                <c:pt idx="21">
                  <c:v>1752.649414</c:v>
                </c:pt>
                <c:pt idx="22">
                  <c:v>1770.5179439999999</c:v>
                </c:pt>
                <c:pt idx="23">
                  <c:v>1792.809692</c:v>
                </c:pt>
                <c:pt idx="24">
                  <c:v>1818.2432859999999</c:v>
                </c:pt>
                <c:pt idx="25">
                  <c:v>1852.384033</c:v>
                </c:pt>
                <c:pt idx="26">
                  <c:v>1892.0695800000001</c:v>
                </c:pt>
                <c:pt idx="27">
                  <c:v>1934.4494629999999</c:v>
                </c:pt>
                <c:pt idx="28">
                  <c:v>1960.864746</c:v>
                </c:pt>
                <c:pt idx="29">
                  <c:v>1991.025635</c:v>
                </c:pt>
                <c:pt idx="30">
                  <c:v>2023.1243899999999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8963168"/>
        <c:axId val="1768956096"/>
      </c:lineChart>
      <c:catAx>
        <c:axId val="176896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68956096"/>
        <c:crosses val="autoZero"/>
        <c:auto val="1"/>
        <c:lblAlgn val="ctr"/>
        <c:lblOffset val="100"/>
        <c:tickMarkSkip val="10"/>
        <c:noMultiLvlLbl val="0"/>
      </c:catAx>
      <c:valAx>
        <c:axId val="1768956096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68963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25753712281685E-2"/>
          <c:y val="0.14154948303780143"/>
          <c:w val="0.86098777025466133"/>
          <c:h val="0.66419227935554725"/>
        </c:manualLayout>
      </c:layout>
      <c:lineChart>
        <c:grouping val="standard"/>
        <c:varyColors val="0"/>
        <c:ser>
          <c:idx val="1"/>
          <c:order val="0"/>
          <c:tx>
            <c:strRef>
              <c:f>[1]CorporateGoal_Fig1!$L$6</c:f>
              <c:strCache>
                <c:ptCount val="1"/>
                <c:pt idx="0">
                  <c:v>Coal 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[1]CorporateGoal_Fig1!$K$7:$K$37</c:f>
              <c:numCache>
                <c:formatCode>General</c:formatCode>
                <c:ptCount val="31"/>
                <c:pt idx="0">
                  <c:v>2020</c:v>
                </c:pt>
                <c:pt idx="10">
                  <c:v>30</c:v>
                </c:pt>
                <c:pt idx="20">
                  <c:v>40</c:v>
                </c:pt>
                <c:pt idx="30">
                  <c:v>50</c:v>
                </c:pt>
              </c:numCache>
            </c:numRef>
          </c:cat>
          <c:val>
            <c:numRef>
              <c:f>[1]CorporateGoal_Fig1!$L$7:$L$37</c:f>
              <c:numCache>
                <c:formatCode>General</c:formatCode>
                <c:ptCount val="31"/>
                <c:pt idx="0">
                  <c:v>756.85082999999997</c:v>
                </c:pt>
                <c:pt idx="1">
                  <c:v>924.89782700000001</c:v>
                </c:pt>
                <c:pt idx="2">
                  <c:v>973.660889</c:v>
                </c:pt>
                <c:pt idx="3">
                  <c:v>843.93029799999999</c:v>
                </c:pt>
                <c:pt idx="4">
                  <c:v>760.50244099999998</c:v>
                </c:pt>
                <c:pt idx="5">
                  <c:v>681.45886199999995</c:v>
                </c:pt>
                <c:pt idx="6">
                  <c:v>690.89807099999996</c:v>
                </c:pt>
                <c:pt idx="7">
                  <c:v>668.11364700000001</c:v>
                </c:pt>
                <c:pt idx="8">
                  <c:v>667.97119099999998</c:v>
                </c:pt>
                <c:pt idx="9">
                  <c:v>655.54748500000005</c:v>
                </c:pt>
                <c:pt idx="10">
                  <c:v>649.78112799999997</c:v>
                </c:pt>
                <c:pt idx="11">
                  <c:v>616.68756099999996</c:v>
                </c:pt>
                <c:pt idx="12">
                  <c:v>607.59472700000003</c:v>
                </c:pt>
                <c:pt idx="13">
                  <c:v>605.83160399999997</c:v>
                </c:pt>
                <c:pt idx="14">
                  <c:v>600.47485400000005</c:v>
                </c:pt>
                <c:pt idx="15">
                  <c:v>581.427368</c:v>
                </c:pt>
                <c:pt idx="16">
                  <c:v>576.30957000000001</c:v>
                </c:pt>
                <c:pt idx="17">
                  <c:v>572.69055200000003</c:v>
                </c:pt>
                <c:pt idx="18">
                  <c:v>564.29070999999999</c:v>
                </c:pt>
                <c:pt idx="19">
                  <c:v>549.89929199999995</c:v>
                </c:pt>
                <c:pt idx="20">
                  <c:v>544.07519500000001</c:v>
                </c:pt>
                <c:pt idx="21">
                  <c:v>538.41613800000005</c:v>
                </c:pt>
                <c:pt idx="22">
                  <c:v>537.00500499999998</c:v>
                </c:pt>
                <c:pt idx="23">
                  <c:v>534.49102800000003</c:v>
                </c:pt>
                <c:pt idx="24">
                  <c:v>526.41320800000005</c:v>
                </c:pt>
                <c:pt idx="25">
                  <c:v>513.02075200000002</c:v>
                </c:pt>
                <c:pt idx="26">
                  <c:v>508.90185500000001</c:v>
                </c:pt>
                <c:pt idx="27">
                  <c:v>510.58068800000001</c:v>
                </c:pt>
                <c:pt idx="28">
                  <c:v>498.33718900000002</c:v>
                </c:pt>
                <c:pt idx="29">
                  <c:v>501.861603</c:v>
                </c:pt>
                <c:pt idx="30">
                  <c:v>511.04162600000001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[1]CorporateGoal_Fig1!$M$6</c:f>
              <c:strCache>
                <c:ptCount val="1"/>
                <c:pt idx="0">
                  <c:v>Natural Gas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[1]CorporateGoal_Fig1!$K$7:$K$37</c:f>
              <c:numCache>
                <c:formatCode>General</c:formatCode>
                <c:ptCount val="31"/>
                <c:pt idx="0">
                  <c:v>2020</c:v>
                </c:pt>
                <c:pt idx="10">
                  <c:v>30</c:v>
                </c:pt>
                <c:pt idx="20">
                  <c:v>40</c:v>
                </c:pt>
                <c:pt idx="30">
                  <c:v>50</c:v>
                </c:pt>
              </c:numCache>
            </c:numRef>
          </c:cat>
          <c:val>
            <c:numRef>
              <c:f>[1]CorporateGoal_Fig1!$M$7:$M$37</c:f>
              <c:numCache>
                <c:formatCode>General</c:formatCode>
                <c:ptCount val="31"/>
                <c:pt idx="0">
                  <c:v>1388.968384</c:v>
                </c:pt>
                <c:pt idx="1">
                  <c:v>1182.538086</c:v>
                </c:pt>
                <c:pt idx="2">
                  <c:v>1185.243164</c:v>
                </c:pt>
                <c:pt idx="3">
                  <c:v>1252.7128909999999</c:v>
                </c:pt>
                <c:pt idx="4">
                  <c:v>1233.686279</c:v>
                </c:pt>
                <c:pt idx="5">
                  <c:v>1302.8770750000001</c:v>
                </c:pt>
                <c:pt idx="6">
                  <c:v>1292.123779</c:v>
                </c:pt>
                <c:pt idx="7">
                  <c:v>1298.672241</c:v>
                </c:pt>
                <c:pt idx="8">
                  <c:v>1283.7418210000001</c:v>
                </c:pt>
                <c:pt idx="9">
                  <c:v>1281.095703</c:v>
                </c:pt>
                <c:pt idx="10">
                  <c:v>1261.4273679999999</c:v>
                </c:pt>
                <c:pt idx="11">
                  <c:v>1287.804932</c:v>
                </c:pt>
                <c:pt idx="12">
                  <c:v>1290.2532960000001</c:v>
                </c:pt>
                <c:pt idx="13">
                  <c:v>1275.7687989999999</c:v>
                </c:pt>
                <c:pt idx="14">
                  <c:v>1263.1395259999999</c:v>
                </c:pt>
                <c:pt idx="15">
                  <c:v>1263.725952</c:v>
                </c:pt>
                <c:pt idx="16">
                  <c:v>1265.839966</c:v>
                </c:pt>
                <c:pt idx="17">
                  <c:v>1280.8835449999999</c:v>
                </c:pt>
                <c:pt idx="18">
                  <c:v>1297.658447</c:v>
                </c:pt>
                <c:pt idx="19">
                  <c:v>1311.8134769999999</c:v>
                </c:pt>
                <c:pt idx="20">
                  <c:v>1315.116211</c:v>
                </c:pt>
                <c:pt idx="21">
                  <c:v>1319.111328</c:v>
                </c:pt>
                <c:pt idx="22">
                  <c:v>1329.2523189999999</c:v>
                </c:pt>
                <c:pt idx="23">
                  <c:v>1333.0736079999999</c:v>
                </c:pt>
                <c:pt idx="24">
                  <c:v>1345.7633060000001</c:v>
                </c:pt>
                <c:pt idx="25">
                  <c:v>1360.4261469999999</c:v>
                </c:pt>
                <c:pt idx="26">
                  <c:v>1367.951294</c:v>
                </c:pt>
                <c:pt idx="27">
                  <c:v>1377.8945309999999</c:v>
                </c:pt>
                <c:pt idx="28">
                  <c:v>1392.2574460000001</c:v>
                </c:pt>
                <c:pt idx="29">
                  <c:v>1394.387939</c:v>
                </c:pt>
                <c:pt idx="30">
                  <c:v>1389.4613039999999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[1]CorporateGoal_Fig1!$N$6</c:f>
              <c:strCache>
                <c:ptCount val="1"/>
                <c:pt idx="0">
                  <c:v>Nuclear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[1]CorporateGoal_Fig1!$K$7:$K$37</c:f>
              <c:numCache>
                <c:formatCode>General</c:formatCode>
                <c:ptCount val="31"/>
                <c:pt idx="0">
                  <c:v>2020</c:v>
                </c:pt>
                <c:pt idx="10">
                  <c:v>30</c:v>
                </c:pt>
                <c:pt idx="20">
                  <c:v>40</c:v>
                </c:pt>
                <c:pt idx="30">
                  <c:v>50</c:v>
                </c:pt>
              </c:numCache>
            </c:numRef>
          </c:cat>
          <c:val>
            <c:numRef>
              <c:f>[1]CorporateGoal_Fig1!$N$7:$N$37</c:f>
              <c:numCache>
                <c:formatCode>General</c:formatCode>
                <c:ptCount val="31"/>
                <c:pt idx="0">
                  <c:v>784.792236</c:v>
                </c:pt>
                <c:pt idx="1">
                  <c:v>760.58019999999999</c:v>
                </c:pt>
                <c:pt idx="2">
                  <c:v>736.682861</c:v>
                </c:pt>
                <c:pt idx="3">
                  <c:v>749.79760699999997</c:v>
                </c:pt>
                <c:pt idx="4">
                  <c:v>752.92675799999995</c:v>
                </c:pt>
                <c:pt idx="5">
                  <c:v>744.93896500000005</c:v>
                </c:pt>
                <c:pt idx="6">
                  <c:v>729.98315400000001</c:v>
                </c:pt>
                <c:pt idx="7">
                  <c:v>721.953979</c:v>
                </c:pt>
                <c:pt idx="8">
                  <c:v>722.30114700000001</c:v>
                </c:pt>
                <c:pt idx="9">
                  <c:v>722.72534199999996</c:v>
                </c:pt>
                <c:pt idx="10">
                  <c:v>723.474243</c:v>
                </c:pt>
                <c:pt idx="11">
                  <c:v>724.63659700000005</c:v>
                </c:pt>
                <c:pt idx="12">
                  <c:v>725.48327600000005</c:v>
                </c:pt>
                <c:pt idx="13">
                  <c:v>726.28259300000002</c:v>
                </c:pt>
                <c:pt idx="14">
                  <c:v>726.97619599999996</c:v>
                </c:pt>
                <c:pt idx="15">
                  <c:v>728.38122599999997</c:v>
                </c:pt>
                <c:pt idx="16">
                  <c:v>729.42571999999996</c:v>
                </c:pt>
                <c:pt idx="17">
                  <c:v>729.63690199999996</c:v>
                </c:pt>
                <c:pt idx="18">
                  <c:v>729.847534</c:v>
                </c:pt>
                <c:pt idx="19">
                  <c:v>729.847534</c:v>
                </c:pt>
                <c:pt idx="20">
                  <c:v>730.19244400000002</c:v>
                </c:pt>
                <c:pt idx="21">
                  <c:v>731.44451900000001</c:v>
                </c:pt>
                <c:pt idx="22">
                  <c:v>732.350098</c:v>
                </c:pt>
                <c:pt idx="23">
                  <c:v>733.22357199999999</c:v>
                </c:pt>
                <c:pt idx="24">
                  <c:v>733.978882</c:v>
                </c:pt>
                <c:pt idx="25">
                  <c:v>734.64269999999999</c:v>
                </c:pt>
                <c:pt idx="26">
                  <c:v>735.06872599999997</c:v>
                </c:pt>
                <c:pt idx="27">
                  <c:v>735.49475099999995</c:v>
                </c:pt>
                <c:pt idx="28">
                  <c:v>735.76007100000004</c:v>
                </c:pt>
                <c:pt idx="29">
                  <c:v>736.08068800000001</c:v>
                </c:pt>
                <c:pt idx="30">
                  <c:v>736.36926300000005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[1]CorporateGoal_Fig1!$O$6</c:f>
              <c:strCache>
                <c:ptCount val="1"/>
                <c:pt idx="0">
                  <c:v>Renewables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[1]CorporateGoal_Fig1!$K$7:$K$37</c:f>
              <c:numCache>
                <c:formatCode>General</c:formatCode>
                <c:ptCount val="31"/>
                <c:pt idx="0">
                  <c:v>2020</c:v>
                </c:pt>
                <c:pt idx="10">
                  <c:v>30</c:v>
                </c:pt>
                <c:pt idx="20">
                  <c:v>40</c:v>
                </c:pt>
                <c:pt idx="30">
                  <c:v>50</c:v>
                </c:pt>
              </c:numCache>
            </c:numRef>
          </c:cat>
          <c:val>
            <c:numRef>
              <c:f>[1]CorporateGoal_Fig1!$O$7:$O$37</c:f>
              <c:numCache>
                <c:formatCode>General</c:formatCode>
                <c:ptCount val="31"/>
                <c:pt idx="0">
                  <c:v>751.18267800000001</c:v>
                </c:pt>
                <c:pt idx="1">
                  <c:v>837.46887200000003</c:v>
                </c:pt>
                <c:pt idx="2">
                  <c:v>887.87365699999998</c:v>
                </c:pt>
                <c:pt idx="3">
                  <c:v>986.58563200000003</c:v>
                </c:pt>
                <c:pt idx="4">
                  <c:v>1129.615967</c:v>
                </c:pt>
                <c:pt idx="5">
                  <c:v>1197.951294</c:v>
                </c:pt>
                <c:pt idx="6">
                  <c:v>1237.8249510000001</c:v>
                </c:pt>
                <c:pt idx="7">
                  <c:v>1279.841797</c:v>
                </c:pt>
                <c:pt idx="8">
                  <c:v>1314.4580080000001</c:v>
                </c:pt>
                <c:pt idx="9">
                  <c:v>1350.408936</c:v>
                </c:pt>
                <c:pt idx="10">
                  <c:v>1395.9814449999999</c:v>
                </c:pt>
                <c:pt idx="11">
                  <c:v>1431.41272</c:v>
                </c:pt>
                <c:pt idx="12">
                  <c:v>1456.928345</c:v>
                </c:pt>
                <c:pt idx="13">
                  <c:v>1495.7066649999999</c:v>
                </c:pt>
                <c:pt idx="14">
                  <c:v>1540.537476</c:v>
                </c:pt>
                <c:pt idx="15">
                  <c:v>1590.6347659999999</c:v>
                </c:pt>
                <c:pt idx="16">
                  <c:v>1625.043823</c:v>
                </c:pt>
                <c:pt idx="17">
                  <c:v>1647.949341</c:v>
                </c:pt>
                <c:pt idx="18">
                  <c:v>1675.9548339999999</c:v>
                </c:pt>
                <c:pt idx="19">
                  <c:v>1712.145874</c:v>
                </c:pt>
                <c:pt idx="20">
                  <c:v>1748.2387699999999</c:v>
                </c:pt>
                <c:pt idx="21">
                  <c:v>1787.4880370000001</c:v>
                </c:pt>
                <c:pt idx="22">
                  <c:v>1823.6453859999999</c:v>
                </c:pt>
                <c:pt idx="23">
                  <c:v>1869.076294</c:v>
                </c:pt>
                <c:pt idx="24">
                  <c:v>1909.6170649999999</c:v>
                </c:pt>
                <c:pt idx="25">
                  <c:v>1951.7894289999999</c:v>
                </c:pt>
                <c:pt idx="26">
                  <c:v>1993.3751219999999</c:v>
                </c:pt>
                <c:pt idx="27">
                  <c:v>2028.0069579999999</c:v>
                </c:pt>
                <c:pt idx="28">
                  <c:v>2075.5866700000001</c:v>
                </c:pt>
                <c:pt idx="29">
                  <c:v>2125.8652339999999</c:v>
                </c:pt>
                <c:pt idx="30">
                  <c:v>2177.466797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8961536"/>
        <c:axId val="1768959904"/>
      </c:lineChart>
      <c:catAx>
        <c:axId val="1768961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68959904"/>
        <c:crosses val="autoZero"/>
        <c:auto val="1"/>
        <c:lblAlgn val="ctr"/>
        <c:lblOffset val="100"/>
        <c:tickMarkSkip val="10"/>
        <c:noMultiLvlLbl val="0"/>
      </c:catAx>
      <c:valAx>
        <c:axId val="176895990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crossAx val="1768961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319553805774279"/>
          <c:y val="0.14662005928115313"/>
          <c:w val="0.69382545931758532"/>
          <c:h val="0.6609280966643718"/>
        </c:manualLayout>
      </c:layout>
      <c:lineChart>
        <c:grouping val="standard"/>
        <c:varyColors val="0"/>
        <c:ser>
          <c:idx val="1"/>
          <c:order val="0"/>
          <c:tx>
            <c:strRef>
              <c:f>[1]CorporateGoal_Fig2!$C$48</c:f>
              <c:strCache>
                <c:ptCount val="1"/>
                <c:pt idx="0">
                  <c:v>Ref2021.1130a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[1]CorporateGoal_Fig2!$B$49:$B$79</c:f>
              <c:numCache>
                <c:formatCode>General</c:formatCode>
                <c:ptCount val="31"/>
                <c:pt idx="0">
                  <c:v>2020</c:v>
                </c:pt>
                <c:pt idx="10">
                  <c:v>30</c:v>
                </c:pt>
                <c:pt idx="20">
                  <c:v>40</c:v>
                </c:pt>
                <c:pt idx="30">
                  <c:v>50</c:v>
                </c:pt>
              </c:numCache>
            </c:numRef>
          </c:cat>
          <c:val>
            <c:numRef>
              <c:f>[1]CorporateGoal_Fig2!$C$49:$C$79</c:f>
              <c:numCache>
                <c:formatCode>General</c:formatCode>
                <c:ptCount val="31"/>
                <c:pt idx="0">
                  <c:v>784.79200000000003</c:v>
                </c:pt>
                <c:pt idx="1">
                  <c:v>760.58</c:v>
                </c:pt>
                <c:pt idx="2">
                  <c:v>736.68299999999999</c:v>
                </c:pt>
                <c:pt idx="3">
                  <c:v>749.798</c:v>
                </c:pt>
                <c:pt idx="4">
                  <c:v>752.92700000000002</c:v>
                </c:pt>
                <c:pt idx="5">
                  <c:v>744.93899999999996</c:v>
                </c:pt>
                <c:pt idx="6">
                  <c:v>658.94899999999996</c:v>
                </c:pt>
                <c:pt idx="7">
                  <c:v>644.83600000000001</c:v>
                </c:pt>
                <c:pt idx="8">
                  <c:v>645.18299999999999</c:v>
                </c:pt>
                <c:pt idx="9">
                  <c:v>629.51900000000001</c:v>
                </c:pt>
                <c:pt idx="10">
                  <c:v>630.26800000000003</c:v>
                </c:pt>
                <c:pt idx="11">
                  <c:v>631.42999999999995</c:v>
                </c:pt>
                <c:pt idx="12">
                  <c:v>632.27700000000004</c:v>
                </c:pt>
                <c:pt idx="13">
                  <c:v>624.55700000000002</c:v>
                </c:pt>
                <c:pt idx="14">
                  <c:v>607.82000000000005</c:v>
                </c:pt>
                <c:pt idx="15">
                  <c:v>609.22500000000002</c:v>
                </c:pt>
                <c:pt idx="16">
                  <c:v>602.73699999999997</c:v>
                </c:pt>
                <c:pt idx="17">
                  <c:v>602.94799999999998</c:v>
                </c:pt>
                <c:pt idx="18">
                  <c:v>603.15899999999999</c:v>
                </c:pt>
                <c:pt idx="19">
                  <c:v>603.15899999999999</c:v>
                </c:pt>
                <c:pt idx="20">
                  <c:v>594.80999999999995</c:v>
                </c:pt>
                <c:pt idx="21">
                  <c:v>596.06200000000001</c:v>
                </c:pt>
                <c:pt idx="22">
                  <c:v>596.96699999999998</c:v>
                </c:pt>
                <c:pt idx="23">
                  <c:v>597.84100000000001</c:v>
                </c:pt>
                <c:pt idx="24">
                  <c:v>598.596</c:v>
                </c:pt>
                <c:pt idx="25">
                  <c:v>599.41499999999996</c:v>
                </c:pt>
                <c:pt idx="26">
                  <c:v>599.84100000000001</c:v>
                </c:pt>
                <c:pt idx="27">
                  <c:v>592.53200000000004</c:v>
                </c:pt>
                <c:pt idx="28">
                  <c:v>592.798</c:v>
                </c:pt>
                <c:pt idx="29">
                  <c:v>593.11800000000005</c:v>
                </c:pt>
                <c:pt idx="30">
                  <c:v>593.58199999999999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[1]CorporateGoal_Fig2!$D$48</c:f>
              <c:strCache>
                <c:ptCount val="1"/>
                <c:pt idx="0">
                  <c:v>IRP_S.0610a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[1]CorporateGoal_Fig2!$B$49:$B$79</c:f>
              <c:numCache>
                <c:formatCode>General</c:formatCode>
                <c:ptCount val="31"/>
                <c:pt idx="0">
                  <c:v>2020</c:v>
                </c:pt>
                <c:pt idx="10">
                  <c:v>30</c:v>
                </c:pt>
                <c:pt idx="20">
                  <c:v>40</c:v>
                </c:pt>
                <c:pt idx="30">
                  <c:v>50</c:v>
                </c:pt>
              </c:numCache>
            </c:numRef>
          </c:cat>
          <c:val>
            <c:numRef>
              <c:f>[1]CorporateGoal_Fig2!$D$49:$D$79</c:f>
              <c:numCache>
                <c:formatCode>General</c:formatCode>
                <c:ptCount val="31"/>
                <c:pt idx="0">
                  <c:v>784.79200000000003</c:v>
                </c:pt>
                <c:pt idx="1">
                  <c:v>760.58</c:v>
                </c:pt>
                <c:pt idx="2">
                  <c:v>736.68299999999999</c:v>
                </c:pt>
                <c:pt idx="3">
                  <c:v>749.798</c:v>
                </c:pt>
                <c:pt idx="4">
                  <c:v>752.92700000000002</c:v>
                </c:pt>
                <c:pt idx="5">
                  <c:v>744.93899999999996</c:v>
                </c:pt>
                <c:pt idx="6">
                  <c:v>729.98299999999995</c:v>
                </c:pt>
                <c:pt idx="7">
                  <c:v>721.95399999999995</c:v>
                </c:pt>
                <c:pt idx="8">
                  <c:v>722.30100000000004</c:v>
                </c:pt>
                <c:pt idx="9">
                  <c:v>722.72500000000002</c:v>
                </c:pt>
                <c:pt idx="10">
                  <c:v>723.47400000000005</c:v>
                </c:pt>
                <c:pt idx="11">
                  <c:v>724.63699999999994</c:v>
                </c:pt>
                <c:pt idx="12">
                  <c:v>725.48299999999995</c:v>
                </c:pt>
                <c:pt idx="13">
                  <c:v>726.28300000000002</c:v>
                </c:pt>
                <c:pt idx="14">
                  <c:v>726.976</c:v>
                </c:pt>
                <c:pt idx="15">
                  <c:v>728.38099999999997</c:v>
                </c:pt>
                <c:pt idx="16">
                  <c:v>729.42600000000004</c:v>
                </c:pt>
                <c:pt idx="17">
                  <c:v>729.63699999999994</c:v>
                </c:pt>
                <c:pt idx="18">
                  <c:v>729.84799999999996</c:v>
                </c:pt>
                <c:pt idx="19">
                  <c:v>729.84799999999996</c:v>
                </c:pt>
                <c:pt idx="20">
                  <c:v>730.19200000000001</c:v>
                </c:pt>
                <c:pt idx="21">
                  <c:v>731.44500000000005</c:v>
                </c:pt>
                <c:pt idx="22">
                  <c:v>732.35</c:v>
                </c:pt>
                <c:pt idx="23">
                  <c:v>733.22400000000005</c:v>
                </c:pt>
                <c:pt idx="24">
                  <c:v>733.97900000000004</c:v>
                </c:pt>
                <c:pt idx="25">
                  <c:v>734.64300000000003</c:v>
                </c:pt>
                <c:pt idx="26">
                  <c:v>735.06899999999996</c:v>
                </c:pt>
                <c:pt idx="27">
                  <c:v>735.495</c:v>
                </c:pt>
                <c:pt idx="28">
                  <c:v>735.76</c:v>
                </c:pt>
                <c:pt idx="29">
                  <c:v>736.08100000000002</c:v>
                </c:pt>
                <c:pt idx="30">
                  <c:v>736.36900000000003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8948480"/>
        <c:axId val="1768949568"/>
        <c:extLst>
          <c:ext xmlns:c15="http://schemas.microsoft.com/office/drawing/2012/chart" uri="{02D57815-91ED-43cb-92C2-25804820EDAC}">
            <c15:filteredLineSeries>
              <c15:ser>
                <c:idx val="3"/>
                <c:order val="2"/>
                <c:tx>
                  <c:strRef>
                    <c:extLst>
                      <c:ext uri="{02D57815-91ED-43cb-92C2-25804820EDAC}">
                        <c15:formulaRef>
                          <c15:sqref>[1]CorporateGoal_Fig2!$E$48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[1]CorporateGoal_Fig2!$B$49:$B$79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0">
                        <c:v>30</c:v>
                      </c:pt>
                      <c:pt idx="20">
                        <c:v>40</c:v>
                      </c:pt>
                      <c:pt idx="30">
                        <c:v>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[1]CorporateGoal_Fig2!$E$49:$E$79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1768948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68949568"/>
        <c:crosses val="autoZero"/>
        <c:auto val="1"/>
        <c:lblAlgn val="ctr"/>
        <c:lblOffset val="100"/>
        <c:tickMarkSkip val="10"/>
        <c:noMultiLvlLbl val="0"/>
      </c:catAx>
      <c:valAx>
        <c:axId val="1768949568"/>
        <c:scaling>
          <c:orientation val="minMax"/>
          <c:max val="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68948480"/>
        <c:crosses val="autoZero"/>
        <c:crossBetween val="midCat"/>
        <c:majorUnit val="2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39678214667992"/>
          <c:y val="0.1013260684160807"/>
          <c:w val="0.81731223528910169"/>
          <c:h val="0.70844718846686761"/>
        </c:manualLayout>
      </c:layout>
      <c:lineChart>
        <c:grouping val="standard"/>
        <c:varyColors val="0"/>
        <c:ser>
          <c:idx val="1"/>
          <c:order val="0"/>
          <c:tx>
            <c:strRef>
              <c:f>[1]CorporateGoal_Fig2!$I$48</c:f>
              <c:strCache>
                <c:ptCount val="1"/>
                <c:pt idx="0">
                  <c:v>Ref2021.1130a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[1]CorporateGoal_Fig2!$H$49:$H$79</c:f>
              <c:numCache>
                <c:formatCode>General</c:formatCode>
                <c:ptCount val="31"/>
                <c:pt idx="0">
                  <c:v>2020</c:v>
                </c:pt>
                <c:pt idx="10">
                  <c:v>30</c:v>
                </c:pt>
                <c:pt idx="20">
                  <c:v>40</c:v>
                </c:pt>
                <c:pt idx="30">
                  <c:v>50</c:v>
                </c:pt>
              </c:numCache>
            </c:numRef>
          </c:cat>
          <c:val>
            <c:numRef>
              <c:f>[1]CorporateGoal_Fig2!$I$49:$I$79</c:f>
              <c:numCache>
                <c:formatCode>General</c:formatCode>
                <c:ptCount val="31"/>
                <c:pt idx="0">
                  <c:v>342.07965999999999</c:v>
                </c:pt>
                <c:pt idx="1">
                  <c:v>401.94231400000001</c:v>
                </c:pt>
                <c:pt idx="2">
                  <c:v>414.28935000000001</c:v>
                </c:pt>
                <c:pt idx="3">
                  <c:v>487.67570000000001</c:v>
                </c:pt>
                <c:pt idx="4">
                  <c:v>603.94319000000007</c:v>
                </c:pt>
                <c:pt idx="5">
                  <c:v>629.14947999999993</c:v>
                </c:pt>
                <c:pt idx="6">
                  <c:v>631.76351</c:v>
                </c:pt>
                <c:pt idx="7">
                  <c:v>635.18425000000002</c:v>
                </c:pt>
                <c:pt idx="8">
                  <c:v>644.00910999999996</c:v>
                </c:pt>
                <c:pt idx="9">
                  <c:v>647.5154</c:v>
                </c:pt>
                <c:pt idx="10">
                  <c:v>672.60730000000001</c:v>
                </c:pt>
                <c:pt idx="11">
                  <c:v>680.37419999999997</c:v>
                </c:pt>
                <c:pt idx="12">
                  <c:v>682.4212</c:v>
                </c:pt>
                <c:pt idx="13">
                  <c:v>684.47480000000007</c:v>
                </c:pt>
                <c:pt idx="14">
                  <c:v>702.65519999999992</c:v>
                </c:pt>
                <c:pt idx="15">
                  <c:v>730.39210000000003</c:v>
                </c:pt>
                <c:pt idx="16">
                  <c:v>740.82889999999998</c:v>
                </c:pt>
                <c:pt idx="17">
                  <c:v>742.79849999999999</c:v>
                </c:pt>
                <c:pt idx="18">
                  <c:v>744.60300000000007</c:v>
                </c:pt>
                <c:pt idx="19">
                  <c:v>745.50749999999994</c:v>
                </c:pt>
                <c:pt idx="20">
                  <c:v>746.84720000000004</c:v>
                </c:pt>
                <c:pt idx="21">
                  <c:v>748.64940000000001</c:v>
                </c:pt>
                <c:pt idx="22">
                  <c:v>747.97249999999997</c:v>
                </c:pt>
                <c:pt idx="23">
                  <c:v>750.69220000000007</c:v>
                </c:pt>
                <c:pt idx="24">
                  <c:v>755.81330000000003</c:v>
                </c:pt>
                <c:pt idx="25">
                  <c:v>761.23500000000001</c:v>
                </c:pt>
                <c:pt idx="26">
                  <c:v>765.32479999999998</c:v>
                </c:pt>
                <c:pt idx="27">
                  <c:v>770.99549999999999</c:v>
                </c:pt>
                <c:pt idx="28">
                  <c:v>773.67790000000002</c:v>
                </c:pt>
                <c:pt idx="29">
                  <c:v>780.08889999999997</c:v>
                </c:pt>
                <c:pt idx="30">
                  <c:v>788.91809999999998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[1]CorporateGoal_Fig2!$J$48</c:f>
              <c:strCache>
                <c:ptCount val="1"/>
                <c:pt idx="0">
                  <c:v>IRP_S.0610a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[1]CorporateGoal_Fig2!$H$49:$H$79</c:f>
              <c:numCache>
                <c:formatCode>General</c:formatCode>
                <c:ptCount val="31"/>
                <c:pt idx="0">
                  <c:v>2020</c:v>
                </c:pt>
                <c:pt idx="10">
                  <c:v>30</c:v>
                </c:pt>
                <c:pt idx="20">
                  <c:v>40</c:v>
                </c:pt>
                <c:pt idx="30">
                  <c:v>50</c:v>
                </c:pt>
              </c:numCache>
            </c:numRef>
          </c:cat>
          <c:val>
            <c:numRef>
              <c:f>[1]CorporateGoal_Fig2!$J$49:$J$79</c:f>
              <c:numCache>
                <c:formatCode>General</c:formatCode>
                <c:ptCount val="31"/>
                <c:pt idx="0">
                  <c:v>342.10265999999996</c:v>
                </c:pt>
                <c:pt idx="1">
                  <c:v>401.94731400000001</c:v>
                </c:pt>
                <c:pt idx="2">
                  <c:v>414.28835000000004</c:v>
                </c:pt>
                <c:pt idx="3">
                  <c:v>488.00669999999997</c:v>
                </c:pt>
                <c:pt idx="4">
                  <c:v>604.19718999999998</c:v>
                </c:pt>
                <c:pt idx="5">
                  <c:v>629.70247999999992</c:v>
                </c:pt>
                <c:pt idx="6">
                  <c:v>630.98112000000003</c:v>
                </c:pt>
                <c:pt idx="7">
                  <c:v>630.95458000000008</c:v>
                </c:pt>
                <c:pt idx="8">
                  <c:v>639.06970000000001</c:v>
                </c:pt>
                <c:pt idx="9">
                  <c:v>642.62459999999999</c:v>
                </c:pt>
                <c:pt idx="10">
                  <c:v>667.22429999999997</c:v>
                </c:pt>
                <c:pt idx="11">
                  <c:v>674.67650000000003</c:v>
                </c:pt>
                <c:pt idx="12">
                  <c:v>675.25190000000009</c:v>
                </c:pt>
                <c:pt idx="13">
                  <c:v>677.05520000000001</c:v>
                </c:pt>
                <c:pt idx="14">
                  <c:v>693.64319999999998</c:v>
                </c:pt>
                <c:pt idx="15">
                  <c:v>720.66690000000006</c:v>
                </c:pt>
                <c:pt idx="16">
                  <c:v>730.66229999999996</c:v>
                </c:pt>
                <c:pt idx="17">
                  <c:v>733.81140000000005</c:v>
                </c:pt>
                <c:pt idx="18">
                  <c:v>733.16290000000004</c:v>
                </c:pt>
                <c:pt idx="19">
                  <c:v>738.59679999999992</c:v>
                </c:pt>
                <c:pt idx="20">
                  <c:v>745.8383</c:v>
                </c:pt>
                <c:pt idx="21">
                  <c:v>756.24720000000002</c:v>
                </c:pt>
                <c:pt idx="22">
                  <c:v>764.45420000000001</c:v>
                </c:pt>
                <c:pt idx="23">
                  <c:v>777.47230000000002</c:v>
                </c:pt>
                <c:pt idx="24">
                  <c:v>782.08590000000004</c:v>
                </c:pt>
                <c:pt idx="25">
                  <c:v>792.17870000000005</c:v>
                </c:pt>
                <c:pt idx="26">
                  <c:v>804.1588999999999</c:v>
                </c:pt>
                <c:pt idx="27">
                  <c:v>809.08920000000001</c:v>
                </c:pt>
                <c:pt idx="28">
                  <c:v>816.56319999999994</c:v>
                </c:pt>
                <c:pt idx="29">
                  <c:v>826.31079999999997</c:v>
                </c:pt>
                <c:pt idx="30">
                  <c:v>839.57259999999997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8955008"/>
        <c:axId val="1768957184"/>
        <c:extLst>
          <c:ext xmlns:c15="http://schemas.microsoft.com/office/drawing/2012/chart" uri="{02D57815-91ED-43cb-92C2-25804820EDAC}">
            <c15:filteredLineSeries>
              <c15:ser>
                <c:idx val="3"/>
                <c:order val="2"/>
                <c:tx>
                  <c:strRef>
                    <c:extLst>
                      <c:ext uri="{02D57815-91ED-43cb-92C2-25804820EDAC}">
                        <c15:formulaRef>
                          <c15:sqref>[1]CorporateGoal_Fig2!$K$48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[1]CorporateGoal_Fig2!$H$49:$H$79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0">
                        <c:v>30</c:v>
                      </c:pt>
                      <c:pt idx="20">
                        <c:v>40</c:v>
                      </c:pt>
                      <c:pt idx="30">
                        <c:v>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[1]CorporateGoal_Fig2!$K$49:$K$79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1768955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68957184"/>
        <c:crosses val="autoZero"/>
        <c:auto val="1"/>
        <c:lblAlgn val="ctr"/>
        <c:lblOffset val="100"/>
        <c:tickMarkSkip val="10"/>
        <c:noMultiLvlLbl val="0"/>
      </c:catAx>
      <c:valAx>
        <c:axId val="1768957184"/>
        <c:scaling>
          <c:orientation val="minMax"/>
          <c:max val="100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768955008"/>
        <c:crosses val="autoZero"/>
        <c:crossBetween val="midCat"/>
        <c:majorUnit val="2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18110236220474"/>
          <c:y val="8.5434486197944998E-2"/>
          <c:w val="0.84660323709536311"/>
          <c:h val="0.75197225576468985"/>
        </c:manualLayout>
      </c:layout>
      <c:lineChart>
        <c:grouping val="standard"/>
        <c:varyColors val="0"/>
        <c:ser>
          <c:idx val="1"/>
          <c:order val="0"/>
          <c:tx>
            <c:strRef>
              <c:f>[1]CorporateGoal_Fig2!$O$48</c:f>
              <c:strCache>
                <c:ptCount val="1"/>
                <c:pt idx="0">
                  <c:v>Ref2021.1130a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[1]CorporateGoal_Fig2!$N$49:$N$79</c:f>
              <c:numCache>
                <c:formatCode>General</c:formatCode>
                <c:ptCount val="31"/>
                <c:pt idx="0">
                  <c:v>2020</c:v>
                </c:pt>
                <c:pt idx="10">
                  <c:v>30</c:v>
                </c:pt>
                <c:pt idx="20">
                  <c:v>40</c:v>
                </c:pt>
                <c:pt idx="30">
                  <c:v>50</c:v>
                </c:pt>
              </c:numCache>
            </c:numRef>
          </c:cat>
          <c:val>
            <c:numRef>
              <c:f>[1]CorporateGoal_Fig2!$O$49:$O$79</c:f>
              <c:numCache>
                <c:formatCode>General</c:formatCode>
                <c:ptCount val="31"/>
                <c:pt idx="0">
                  <c:v>81.890699999999995</c:v>
                </c:pt>
                <c:pt idx="1">
                  <c:v>109.29</c:v>
                </c:pt>
                <c:pt idx="2">
                  <c:v>139.75299999999999</c:v>
                </c:pt>
                <c:pt idx="3">
                  <c:v>152.898</c:v>
                </c:pt>
                <c:pt idx="4">
                  <c:v>176.76280400000002</c:v>
                </c:pt>
                <c:pt idx="5">
                  <c:v>218.16679999999999</c:v>
                </c:pt>
                <c:pt idx="6">
                  <c:v>269.98860000000002</c:v>
                </c:pt>
                <c:pt idx="7">
                  <c:v>311.4178</c:v>
                </c:pt>
                <c:pt idx="8">
                  <c:v>333.67829999999998</c:v>
                </c:pt>
                <c:pt idx="9">
                  <c:v>366.50989999999996</c:v>
                </c:pt>
                <c:pt idx="10">
                  <c:v>390.40539999999999</c:v>
                </c:pt>
                <c:pt idx="11">
                  <c:v>410.64419999999996</c:v>
                </c:pt>
                <c:pt idx="12">
                  <c:v>437.1773</c:v>
                </c:pt>
                <c:pt idx="13">
                  <c:v>463.88679999999999</c:v>
                </c:pt>
                <c:pt idx="14">
                  <c:v>483.69599999999997</c:v>
                </c:pt>
                <c:pt idx="15">
                  <c:v>508.43600000000004</c:v>
                </c:pt>
                <c:pt idx="16">
                  <c:v>528.48</c:v>
                </c:pt>
                <c:pt idx="17">
                  <c:v>547.73500000000001</c:v>
                </c:pt>
                <c:pt idx="18">
                  <c:v>568.61699999999996</c:v>
                </c:pt>
                <c:pt idx="19">
                  <c:v>582.649</c:v>
                </c:pt>
                <c:pt idx="20">
                  <c:v>595.67399999999998</c:v>
                </c:pt>
                <c:pt idx="21">
                  <c:v>618.93600000000004</c:v>
                </c:pt>
                <c:pt idx="22">
                  <c:v>635.30899999999997</c:v>
                </c:pt>
                <c:pt idx="23">
                  <c:v>652.73700000000008</c:v>
                </c:pt>
                <c:pt idx="24">
                  <c:v>671.91399999999999</c:v>
                </c:pt>
                <c:pt idx="25">
                  <c:v>698.73</c:v>
                </c:pt>
                <c:pt idx="26">
                  <c:v>731.67699999999991</c:v>
                </c:pt>
                <c:pt idx="27">
                  <c:v>766.197</c:v>
                </c:pt>
                <c:pt idx="28">
                  <c:v>788.04300000000001</c:v>
                </c:pt>
                <c:pt idx="29">
                  <c:v>810.38499999999999</c:v>
                </c:pt>
                <c:pt idx="30">
                  <c:v>832.36500000000001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[1]CorporateGoal_Fig2!$P$48</c:f>
              <c:strCache>
                <c:ptCount val="1"/>
                <c:pt idx="0">
                  <c:v>IRP_S.0610a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[1]CorporateGoal_Fig2!$N$49:$N$79</c:f>
              <c:numCache>
                <c:formatCode>General</c:formatCode>
                <c:ptCount val="31"/>
                <c:pt idx="0">
                  <c:v>2020</c:v>
                </c:pt>
                <c:pt idx="10">
                  <c:v>30</c:v>
                </c:pt>
                <c:pt idx="20">
                  <c:v>40</c:v>
                </c:pt>
                <c:pt idx="30">
                  <c:v>50</c:v>
                </c:pt>
              </c:numCache>
            </c:numRef>
          </c:cat>
          <c:val>
            <c:numRef>
              <c:f>[1]CorporateGoal_Fig2!$P$49:$P$79</c:f>
              <c:numCache>
                <c:formatCode>General</c:formatCode>
                <c:ptCount val="31"/>
                <c:pt idx="0">
                  <c:v>81.891000000000005</c:v>
                </c:pt>
                <c:pt idx="1">
                  <c:v>109.297</c:v>
                </c:pt>
                <c:pt idx="2">
                  <c:v>139.72399999999999</c:v>
                </c:pt>
                <c:pt idx="3">
                  <c:v>156.49799999999999</c:v>
                </c:pt>
                <c:pt idx="4">
                  <c:v>180.36548299999998</c:v>
                </c:pt>
                <c:pt idx="5">
                  <c:v>221.2766</c:v>
                </c:pt>
                <c:pt idx="6">
                  <c:v>257.64369999999997</c:v>
                </c:pt>
                <c:pt idx="7">
                  <c:v>297.14120000000003</c:v>
                </c:pt>
                <c:pt idx="8">
                  <c:v>320.83090000000004</c:v>
                </c:pt>
                <c:pt idx="9">
                  <c:v>351.50730000000004</c:v>
                </c:pt>
                <c:pt idx="10">
                  <c:v>369.83399999999995</c:v>
                </c:pt>
                <c:pt idx="11">
                  <c:v>395.59739999999999</c:v>
                </c:pt>
                <c:pt idx="12">
                  <c:v>418.76369999999997</c:v>
                </c:pt>
                <c:pt idx="13">
                  <c:v>453.14260000000002</c:v>
                </c:pt>
                <c:pt idx="14">
                  <c:v>479.16239999999999</c:v>
                </c:pt>
                <c:pt idx="15">
                  <c:v>499.48</c:v>
                </c:pt>
                <c:pt idx="16">
                  <c:v>521.38099999999997</c:v>
                </c:pt>
                <c:pt idx="17">
                  <c:v>538.18799999999999</c:v>
                </c:pt>
                <c:pt idx="18">
                  <c:v>565.84100000000001</c:v>
                </c:pt>
                <c:pt idx="19">
                  <c:v>593.78399999999999</c:v>
                </c:pt>
                <c:pt idx="20">
                  <c:v>621.572</c:v>
                </c:pt>
                <c:pt idx="21">
                  <c:v>646.66399999999999</c:v>
                </c:pt>
                <c:pt idx="22">
                  <c:v>672.03599999999994</c:v>
                </c:pt>
                <c:pt idx="23">
                  <c:v>702.22400000000005</c:v>
                </c:pt>
                <c:pt idx="24">
                  <c:v>737.52800000000002</c:v>
                </c:pt>
                <c:pt idx="25">
                  <c:v>767.58199999999988</c:v>
                </c:pt>
                <c:pt idx="26">
                  <c:v>795.40099999999995</c:v>
                </c:pt>
                <c:pt idx="27">
                  <c:v>823.33699999999999</c:v>
                </c:pt>
                <c:pt idx="28">
                  <c:v>862.1110000000001</c:v>
                </c:pt>
                <c:pt idx="29">
                  <c:v>900.96300000000008</c:v>
                </c:pt>
                <c:pt idx="30">
                  <c:v>938.37699999999995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8959360"/>
        <c:axId val="1768950656"/>
        <c:extLst>
          <c:ext xmlns:c15="http://schemas.microsoft.com/office/drawing/2012/chart" uri="{02D57815-91ED-43cb-92C2-25804820EDAC}">
            <c15:filteredLineSeries>
              <c15:ser>
                <c:idx val="3"/>
                <c:order val="2"/>
                <c:tx>
                  <c:strRef>
                    <c:extLst>
                      <c:ext uri="{02D57815-91ED-43cb-92C2-25804820EDAC}">
                        <c15:formulaRef>
                          <c15:sqref>[1]CorporateGoal_Fig2!$Q$48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[1]CorporateGoal_Fig2!$N$49:$N$79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2020</c:v>
                      </c:pt>
                      <c:pt idx="10">
                        <c:v>30</c:v>
                      </c:pt>
                      <c:pt idx="20">
                        <c:v>40</c:v>
                      </c:pt>
                      <c:pt idx="30">
                        <c:v>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[1]CorporateGoal_Fig2!$Q$49:$Q$79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176895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68950656"/>
        <c:crosses val="autoZero"/>
        <c:auto val="1"/>
        <c:lblAlgn val="ctr"/>
        <c:lblOffset val="100"/>
        <c:tickMarkSkip val="10"/>
        <c:noMultiLvlLbl val="0"/>
      </c:catAx>
      <c:valAx>
        <c:axId val="1768950656"/>
        <c:scaling>
          <c:orientation val="minMax"/>
          <c:max val="100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768959360"/>
        <c:crosses val="autoZero"/>
        <c:crossBetween val="midCat"/>
        <c:majorUnit val="2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320040</xdr:colOff>
      <xdr:row>19</xdr:row>
      <xdr:rowOff>175260</xdr:rowOff>
    </xdr:from>
    <xdr:to>
      <xdr:col>17</xdr:col>
      <xdr:colOff>320040</xdr:colOff>
      <xdr:row>34</xdr:row>
      <xdr:rowOff>131717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250372</xdr:colOff>
      <xdr:row>3</xdr:row>
      <xdr:rowOff>76198</xdr:rowOff>
    </xdr:from>
    <xdr:to>
      <xdr:col>17</xdr:col>
      <xdr:colOff>250372</xdr:colOff>
      <xdr:row>17</xdr:row>
      <xdr:rowOff>130627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0.04541</cdr:x>
      <cdr:y>0.83388</cdr:y>
    </cdr:from>
    <cdr:to>
      <cdr:x>1</cdr:x>
      <cdr:y>0.99764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249381" y="2337965"/>
          <a:ext cx="5242398" cy="4591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pPr marL="0" marR="0">
            <a:lnSpc>
              <a:spcPts val="1500"/>
            </a:lnSpc>
            <a:spcBef>
              <a:spcPts val="0"/>
            </a:spcBef>
            <a:spcAft>
              <a:spcPts val="0"/>
            </a:spcAft>
          </a:pPr>
          <a:r>
            <a:rPr lang="en-US" sz="9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US" sz="90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Source: U.S. Energy Information Administration, </a:t>
          </a:r>
          <a:r>
            <a:rPr lang="en-US" sz="900" i="1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Annual Energy Outlook 2021,</a:t>
          </a:r>
          <a:r>
            <a:rPr lang="en-US" sz="90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 Reference case and </a:t>
          </a:r>
        </a:p>
        <a:p xmlns:a="http://schemas.openxmlformats.org/drawingml/2006/main">
          <a:pPr marL="0" marR="0">
            <a:lnSpc>
              <a:spcPts val="1500"/>
            </a:lnSpc>
            <a:spcBef>
              <a:spcPts val="0"/>
            </a:spcBef>
            <a:spcAft>
              <a:spcPts val="0"/>
            </a:spcAft>
          </a:pPr>
          <a:r>
            <a:rPr lang="en-US" sz="90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Corporate Goals case runs made for this report</a:t>
          </a:r>
        </a:p>
        <a:p xmlns:a="http://schemas.openxmlformats.org/drawingml/2006/main">
          <a:pPr marL="0" marR="0" eaLnBrk="0" hangingPunct="0">
            <a:lnSpc>
              <a:spcPts val="1460"/>
            </a:lnSpc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n-US" sz="115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422573</xdr:colOff>
      <xdr:row>19</xdr:row>
      <xdr:rowOff>150068</xdr:rowOff>
    </xdr:from>
    <xdr:to>
      <xdr:col>26</xdr:col>
      <xdr:colOff>180526</xdr:colOff>
      <xdr:row>37</xdr:row>
      <xdr:rowOff>150068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465173</xdr:colOff>
      <xdr:row>19</xdr:row>
      <xdr:rowOff>101227</xdr:rowOff>
    </xdr:from>
    <xdr:to>
      <xdr:col>25</xdr:col>
      <xdr:colOff>888815</xdr:colOff>
      <xdr:row>23</xdr:row>
      <xdr:rowOff>38421</xdr:rowOff>
    </xdr:to>
    <xdr:sp macro="" textlink="">
      <xdr:nvSpPr>
        <xdr:cNvPr id="3" name="TextBox 1"/>
        <xdr:cNvSpPr txBox="1"/>
      </xdr:nvSpPr>
      <xdr:spPr bwMode="auto">
        <a:xfrm>
          <a:off x="16816797" y="3041651"/>
          <a:ext cx="5219759" cy="5467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45720" tIns="45720" rIns="0" rtlCol="0">
          <a:prstTxWarp prst="textNoShape">
            <a:avLst/>
          </a:prstTxWarp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effectLst/>
              <a:latin typeface="+mn-lt"/>
              <a:ea typeface="+mn-ea"/>
              <a:cs typeface="+mn-cs"/>
            </a:rPr>
            <a:t>U.S. Average Electricity Prices, 2020-2050</a:t>
          </a:r>
          <a:endParaRPr lang="en-US" sz="900" i="0">
            <a:solidFill>
              <a:sysClr val="windowText" lastClr="000000"/>
            </a:solidFill>
            <a:latin typeface="Arial" panose="020B0604020202020204" pitchFamily="34" charset="0"/>
            <a:ea typeface="Times New Roman" charset="0"/>
            <a:cs typeface="Arial" panose="020B0604020202020204" pitchFamily="34" charset="0"/>
          </a:endParaRPr>
        </a:p>
        <a:p>
          <a:pPr eaLnBrk="0" hangingPunct="0"/>
          <a:r>
            <a:rPr lang="en-US" sz="900" i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2020</a:t>
          </a:r>
          <a:r>
            <a:rPr lang="en-US" sz="900" i="0" baseline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 </a:t>
          </a:r>
          <a:r>
            <a:rPr lang="en-US" sz="900" i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cents per kilowatthour</a:t>
          </a:r>
        </a:p>
      </xdr:txBody>
    </xdr:sp>
    <xdr:clientData/>
  </xdr:twoCellAnchor>
  <xdr:twoCellAnchor editAs="oneCell">
    <xdr:from>
      <xdr:col>20</xdr:col>
      <xdr:colOff>453771</xdr:colOff>
      <xdr:row>35</xdr:row>
      <xdr:rowOff>143435</xdr:rowOff>
    </xdr:from>
    <xdr:to>
      <xdr:col>21</xdr:col>
      <xdr:colOff>89535</xdr:colOff>
      <xdr:row>37</xdr:row>
      <xdr:rowOff>70009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05395" y="5522259"/>
          <a:ext cx="308116" cy="231374"/>
        </a:xfrm>
        <a:prstGeom prst="rect">
          <a:avLst/>
        </a:prstGeom>
      </xdr:spPr>
    </xdr:pic>
    <xdr:clientData/>
  </xdr:twoCellAnchor>
  <xdr:twoCellAnchor>
    <xdr:from>
      <xdr:col>21</xdr:col>
      <xdr:colOff>158248</xdr:colOff>
      <xdr:row>22</xdr:row>
      <xdr:rowOff>116542</xdr:rowOff>
    </xdr:from>
    <xdr:to>
      <xdr:col>22</xdr:col>
      <xdr:colOff>304022</xdr:colOff>
      <xdr:row>23</xdr:row>
      <xdr:rowOff>120186</xdr:rowOff>
    </xdr:to>
    <xdr:sp macro="" textlink="">
      <xdr:nvSpPr>
        <xdr:cNvPr id="6" name="TextBox 5"/>
        <xdr:cNvSpPr txBox="1"/>
      </xdr:nvSpPr>
      <xdr:spPr>
        <a:xfrm>
          <a:off x="17182224" y="3514166"/>
          <a:ext cx="1078104" cy="156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10.43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 10.43</a:t>
          </a:r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344168</xdr:colOff>
      <xdr:row>22</xdr:row>
      <xdr:rowOff>138759</xdr:rowOff>
    </xdr:from>
    <xdr:to>
      <xdr:col>23</xdr:col>
      <xdr:colOff>489942</xdr:colOff>
      <xdr:row>23</xdr:row>
      <xdr:rowOff>132133</xdr:rowOff>
    </xdr:to>
    <xdr:sp macro="" textlink="">
      <xdr:nvSpPr>
        <xdr:cNvPr id="7" name="TextBox 6"/>
        <xdr:cNvSpPr txBox="1"/>
      </xdr:nvSpPr>
      <xdr:spPr>
        <a:xfrm>
          <a:off x="18300474" y="3536383"/>
          <a:ext cx="1275327" cy="1457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10.27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 10.28</a:t>
          </a:r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303243</xdr:colOff>
      <xdr:row>22</xdr:row>
      <xdr:rowOff>134082</xdr:rowOff>
    </xdr:from>
    <xdr:to>
      <xdr:col>24</xdr:col>
      <xdr:colOff>646241</xdr:colOff>
      <xdr:row>23</xdr:row>
      <xdr:rowOff>127456</xdr:rowOff>
    </xdr:to>
    <xdr:sp macro="" textlink="">
      <xdr:nvSpPr>
        <xdr:cNvPr id="8" name="TextBox 7"/>
        <xdr:cNvSpPr txBox="1"/>
      </xdr:nvSpPr>
      <xdr:spPr>
        <a:xfrm>
          <a:off x="19389102" y="3531706"/>
          <a:ext cx="1275327" cy="1457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10.06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 10.18</a:t>
          </a:r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521902</xdr:colOff>
      <xdr:row>23</xdr:row>
      <xdr:rowOff>88477</xdr:rowOff>
    </xdr:from>
    <xdr:to>
      <xdr:col>26</xdr:col>
      <xdr:colOff>58076</xdr:colOff>
      <xdr:row>24</xdr:row>
      <xdr:rowOff>81851</xdr:rowOff>
    </xdr:to>
    <xdr:sp macro="" textlink="">
      <xdr:nvSpPr>
        <xdr:cNvPr id="9" name="TextBox 8"/>
        <xdr:cNvSpPr txBox="1"/>
      </xdr:nvSpPr>
      <xdr:spPr>
        <a:xfrm>
          <a:off x="20540090" y="3638501"/>
          <a:ext cx="1598057" cy="1457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9.62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  9.68</a:t>
          </a:r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122078</xdr:colOff>
      <xdr:row>35</xdr:row>
      <xdr:rowOff>134470</xdr:rowOff>
    </xdr:from>
    <xdr:to>
      <xdr:col>30</xdr:col>
      <xdr:colOff>654588</xdr:colOff>
      <xdr:row>37</xdr:row>
      <xdr:rowOff>117733</xdr:rowOff>
    </xdr:to>
    <xdr:sp macro="" textlink="">
      <xdr:nvSpPr>
        <xdr:cNvPr id="11" name="TextBox 1"/>
        <xdr:cNvSpPr txBox="1"/>
      </xdr:nvSpPr>
      <xdr:spPr bwMode="auto">
        <a:xfrm>
          <a:off x="17146054" y="5513294"/>
          <a:ext cx="9452393" cy="2880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rtlCol="0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900" i="0" baseline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  </a:t>
          </a:r>
          <a:r>
            <a:rPr lang="en-US" sz="900">
              <a:effectLst/>
              <a:latin typeface="+mn-lt"/>
              <a:ea typeface="+mn-ea"/>
              <a:cs typeface="+mn-cs"/>
            </a:rPr>
            <a:t>Source:</a:t>
          </a:r>
          <a:r>
            <a:rPr lang="en-US" sz="900" i="1">
              <a:effectLst/>
              <a:latin typeface="+mn-lt"/>
              <a:ea typeface="+mn-ea"/>
              <a:cs typeface="+mn-cs"/>
            </a:rPr>
            <a:t> </a:t>
          </a:r>
          <a:r>
            <a:rPr lang="en-US" sz="900">
              <a:effectLst/>
              <a:latin typeface="+mn-lt"/>
              <a:ea typeface="+mn-ea"/>
              <a:cs typeface="+mn-cs"/>
            </a:rPr>
            <a:t>U.S. Energy Information Administration, </a:t>
          </a:r>
          <a:r>
            <a:rPr lang="en-US" sz="900" i="1">
              <a:effectLst/>
              <a:latin typeface="+mn-lt"/>
              <a:ea typeface="+mn-ea"/>
              <a:cs typeface="+mn-cs"/>
            </a:rPr>
            <a:t>Annual Energy Outlook 2021,</a:t>
          </a:r>
        </a:p>
        <a:p>
          <a:r>
            <a:rPr lang="en-US" sz="900">
              <a:effectLst/>
              <a:latin typeface="+mn-lt"/>
              <a:ea typeface="+mn-ea"/>
              <a:cs typeface="+mn-cs"/>
            </a:rPr>
            <a:t> Reference case and Corporate Goals case runs made for this report</a:t>
          </a:r>
        </a:p>
      </xdr:txBody>
    </xdr: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0.82491</cdr:x>
      <cdr:y>0.38911</cdr:y>
    </cdr:from>
    <cdr:to>
      <cdr:x>1</cdr:x>
      <cdr:y>0.80917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3771478" y="1082431"/>
          <a:ext cx="800522" cy="11685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000" i="0" dirty="0" smtClean="0">
              <a:solidFill>
                <a:schemeClr val="accent3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distribution</a:t>
          </a:r>
        </a:p>
        <a:p xmlns:a="http://schemas.openxmlformats.org/drawingml/2006/main">
          <a:pPr eaLnBrk="0" hangingPunct="0"/>
          <a:endParaRPr lang="en-US" sz="1000" i="0" dirty="0" smtClean="0">
            <a:solidFill>
              <a:srgbClr val="333333"/>
            </a:solidFill>
            <a:latin typeface="Arial" panose="020B0604020202020204" pitchFamily="34" charset="0"/>
            <a:ea typeface="Times New Roman" charset="0"/>
            <a:cs typeface="Arial" panose="020B0604020202020204" pitchFamily="34" charset="0"/>
          </a:endParaRP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chemeClr val="accent4">
                  <a:lumMod val="75000"/>
                </a:schemeClr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transmission</a:t>
          </a:r>
        </a:p>
        <a:p xmlns:a="http://schemas.openxmlformats.org/drawingml/2006/main">
          <a:pPr eaLnBrk="0" hangingPunct="0"/>
          <a:endParaRPr lang="en-US" sz="1000" i="0" dirty="0" smtClean="0">
            <a:solidFill>
              <a:srgbClr val="333333"/>
            </a:solidFill>
            <a:latin typeface="Arial" panose="020B0604020202020204" pitchFamily="34" charset="0"/>
            <a:ea typeface="Times New Roman" charset="0"/>
            <a:cs typeface="Arial" panose="020B0604020202020204" pitchFamily="34" charset="0"/>
          </a:endParaRP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chemeClr val="tx2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generation</a:t>
          </a:r>
        </a:p>
      </cdr:txBody>
    </cdr:sp>
  </cdr:relSizeAnchor>
  <cdr:relSizeAnchor xmlns:cdr="http://schemas.openxmlformats.org/drawingml/2006/chartDrawing">
    <cdr:from>
      <cdr:x>0.71337</cdr:x>
      <cdr:y>0.05069</cdr:y>
    </cdr:from>
    <cdr:to>
      <cdr:x>0.80724</cdr:x>
      <cdr:y>0.21461</cdr:y>
    </cdr:to>
    <cdr:cxnSp macro="">
      <cdr:nvCxnSpPr>
        <cdr:cNvPr id="3" name="Elbow Connector 2"/>
        <cdr:cNvCxnSpPr/>
      </cdr:nvCxnSpPr>
      <cdr:spPr bwMode="auto">
        <a:xfrm xmlns:a="http://schemas.openxmlformats.org/drawingml/2006/main" rot="10800000" flipV="1">
          <a:off x="3261532" y="115897"/>
          <a:ext cx="429171" cy="374778"/>
        </a:xfrm>
        <a:prstGeom xmlns:a="http://schemas.openxmlformats.org/drawingml/2006/main" prst="bentConnector3">
          <a:avLst>
            <a:gd name="adj1" fmla="val 99406"/>
          </a:avLst>
        </a:prstGeom>
        <a:solidFill xmlns:a="http://schemas.openxmlformats.org/drawingml/2006/main">
          <a:schemeClr val="accent1"/>
        </a:solidFill>
        <a:ln xmlns:a="http://schemas.openxmlformats.org/drawingml/2006/main" w="635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0.77569</cdr:x>
      <cdr:y>0.09073</cdr:y>
    </cdr:from>
    <cdr:to>
      <cdr:x>0.80596</cdr:x>
      <cdr:y>0.20881</cdr:y>
    </cdr:to>
    <cdr:cxnSp macro="">
      <cdr:nvCxnSpPr>
        <cdr:cNvPr id="4" name="Elbow Connector 3"/>
        <cdr:cNvCxnSpPr/>
      </cdr:nvCxnSpPr>
      <cdr:spPr bwMode="auto">
        <a:xfrm xmlns:a="http://schemas.openxmlformats.org/drawingml/2006/main" rot="5400000">
          <a:off x="3480662" y="273235"/>
          <a:ext cx="269979" cy="138396"/>
        </a:xfrm>
        <a:prstGeom xmlns:a="http://schemas.openxmlformats.org/drawingml/2006/main" prst="bentConnector3">
          <a:avLst>
            <a:gd name="adj1" fmla="val 913"/>
          </a:avLst>
        </a:prstGeom>
        <a:solidFill xmlns:a="http://schemas.openxmlformats.org/drawingml/2006/main">
          <a:schemeClr val="accent1"/>
        </a:solidFill>
        <a:ln xmlns:a="http://schemas.openxmlformats.org/drawingml/2006/main" w="635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0.81543</cdr:x>
      <cdr:y>0.00421</cdr:y>
    </cdr:from>
    <cdr:to>
      <cdr:x>1</cdr:x>
      <cdr:y>0.28016</cdr:y>
    </cdr:to>
    <cdr:sp macro="" textlink="">
      <cdr:nvSpPr>
        <cdr:cNvPr id="22" name="TextBox 1"/>
        <cdr:cNvSpPr txBox="1"/>
      </cdr:nvSpPr>
      <cdr:spPr bwMode="auto">
        <a:xfrm xmlns:a="http://schemas.openxmlformats.org/drawingml/2006/main">
          <a:off x="3728138" y="11723"/>
          <a:ext cx="843862" cy="76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45720" rIns="0" b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800" i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Reference </a:t>
          </a:r>
        </a:p>
        <a:p xmlns:a="http://schemas.openxmlformats.org/drawingml/2006/main"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Corporate Goal </a:t>
          </a:r>
          <a:endParaRPr lang="en-US" sz="800" i="0" dirty="0" smtClean="0">
            <a:solidFill>
              <a:sysClr val="windowText" lastClr="000000"/>
            </a:solidFill>
            <a:latin typeface="Arial" panose="020B0604020202020204" pitchFamily="34" charset="0"/>
            <a:ea typeface="Times New Roman" charset="0"/>
            <a:cs typeface="Arial" panose="020B0604020202020204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350521</xdr:colOff>
      <xdr:row>37</xdr:row>
      <xdr:rowOff>91440</xdr:rowOff>
    </xdr:from>
    <xdr:to>
      <xdr:col>6</xdr:col>
      <xdr:colOff>484992</xdr:colOff>
      <xdr:row>55</xdr:row>
      <xdr:rowOff>91440</xdr:rowOff>
    </xdr:to>
    <xdr:sp macro="" textlink="">
      <xdr:nvSpPr>
        <xdr:cNvPr id="2" name="Rectangle 1"/>
        <xdr:cNvSpPr/>
      </xdr:nvSpPr>
      <xdr:spPr>
        <a:xfrm>
          <a:off x="1049768" y="5775064"/>
          <a:ext cx="5486400" cy="274320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360829</xdr:colOff>
      <xdr:row>37</xdr:row>
      <xdr:rowOff>119679</xdr:rowOff>
    </xdr:from>
    <xdr:to>
      <xdr:col>3</xdr:col>
      <xdr:colOff>342900</xdr:colOff>
      <xdr:row>55</xdr:row>
      <xdr:rowOff>119679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329901</xdr:colOff>
      <xdr:row>37</xdr:row>
      <xdr:rowOff>95474</xdr:rowOff>
    </xdr:from>
    <xdr:to>
      <xdr:col>6</xdr:col>
      <xdr:colOff>482301</xdr:colOff>
      <xdr:row>55</xdr:row>
      <xdr:rowOff>95474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323625</xdr:colOff>
      <xdr:row>53</xdr:row>
      <xdr:rowOff>57823</xdr:rowOff>
    </xdr:from>
    <xdr:to>
      <xdr:col>1</xdr:col>
      <xdr:colOff>627972</xdr:colOff>
      <xdr:row>54</xdr:row>
      <xdr:rowOff>136272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872" y="8179847"/>
          <a:ext cx="304347" cy="230849"/>
        </a:xfrm>
        <a:prstGeom prst="rect">
          <a:avLst/>
        </a:prstGeom>
      </xdr:spPr>
    </xdr:pic>
    <xdr:clientData/>
  </xdr:twoCellAnchor>
  <xdr:twoCellAnchor>
    <xdr:from>
      <xdr:col>1</xdr:col>
      <xdr:colOff>645457</xdr:colOff>
      <xdr:row>53</xdr:row>
      <xdr:rowOff>98611</xdr:rowOff>
    </xdr:from>
    <xdr:to>
      <xdr:col>6</xdr:col>
      <xdr:colOff>385483</xdr:colOff>
      <xdr:row>55</xdr:row>
      <xdr:rowOff>138579</xdr:rowOff>
    </xdr:to>
    <xdr:sp macro="" textlink="">
      <xdr:nvSpPr>
        <xdr:cNvPr id="7" name="TextBox 1"/>
        <xdr:cNvSpPr txBox="1"/>
      </xdr:nvSpPr>
      <xdr:spPr bwMode="auto">
        <a:xfrm>
          <a:off x="1344704" y="8220635"/>
          <a:ext cx="5091955" cy="344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rtlCol="0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>
            <a:lnSpc>
              <a:spcPts val="1200"/>
            </a:lnSpc>
            <a:spcBef>
              <a:spcPts val="0"/>
            </a:spcBef>
            <a:spcAft>
              <a:spcPts val="0"/>
            </a:spcAft>
          </a:pPr>
          <a:r>
            <a:rPr lang="en-US" sz="9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Source: U.S. Energy Information Administration, </a:t>
          </a:r>
          <a:r>
            <a:rPr lang="en-US" sz="900" i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Annual Energy Outlook 2021,</a:t>
          </a:r>
          <a:r>
            <a:rPr lang="en-US" sz="9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Reference case and Corporate Goals case runs made for this report</a:t>
          </a:r>
        </a:p>
        <a:p>
          <a:pPr marL="0" marR="0" eaLnBrk="0" hangingPunct="0">
            <a:lnSpc>
              <a:spcPts val="1460"/>
            </a:lnSpc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n-US" sz="115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0.99265</cdr:x>
      <cdr:y>0.07075</cdr:y>
    </cdr:to>
    <cdr:sp macro="" textlink="">
      <cdr:nvSpPr>
        <cdr:cNvPr id="4" name="TextBox 1"/>
        <cdr:cNvSpPr txBox="1"/>
      </cdr:nvSpPr>
      <cdr:spPr bwMode="auto">
        <a:xfrm xmlns:a="http://schemas.openxmlformats.org/drawingml/2006/main">
          <a:off x="0" y="0"/>
          <a:ext cx="2723030" cy="1940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45720" tIns="4572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800" b="1" i="0" baseline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Natural Gas Price Delivered to the Electric Power Sector</a:t>
          </a:r>
        </a:p>
        <a:p xmlns:a="http://schemas.openxmlformats.org/drawingml/2006/main">
          <a:pPr eaLnBrk="0" hangingPunct="0"/>
          <a:r>
            <a:rPr lang="en-US" sz="800" i="0" baseline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2020$/Mcf</a:t>
          </a:r>
          <a:endParaRPr lang="en-US" sz="800" i="0" dirty="0" smtClean="0">
            <a:solidFill>
              <a:sysClr val="windowText" lastClr="000000"/>
            </a:solidFill>
            <a:latin typeface="Arial" panose="020B0604020202020204" pitchFamily="34" charset="0"/>
            <a:ea typeface="Times New Roman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0.35463</cdr:x>
      <cdr:y>0.41574</cdr:y>
    </cdr:from>
    <cdr:to>
      <cdr:x>0.91019</cdr:x>
      <cdr:y>0.59207</cdr:y>
    </cdr:to>
    <cdr:sp macro="" textlink="">
      <cdr:nvSpPr>
        <cdr:cNvPr id="6" name="TextBox 4"/>
        <cdr:cNvSpPr txBox="1"/>
      </cdr:nvSpPr>
      <cdr:spPr bwMode="auto">
        <a:xfrm xmlns:a="http://schemas.openxmlformats.org/drawingml/2006/main">
          <a:off x="972820" y="1140460"/>
          <a:ext cx="1524000" cy="483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 anchor="t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900" i="0" dirty="0" smtClean="0">
              <a:solidFill>
                <a:srgbClr val="333333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Reference</a:t>
          </a:r>
        </a:p>
        <a:p xmlns:a="http://schemas.openxmlformats.org/drawingml/2006/main">
          <a:pPr eaLnBrk="0" hangingPunct="0"/>
          <a:r>
            <a:rPr lang="en-US" sz="900" i="0" dirty="0" smtClean="0">
              <a:solidFill>
                <a:schemeClr val="accent3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Corporate Goal</a:t>
          </a:r>
        </a:p>
        <a:p xmlns:a="http://schemas.openxmlformats.org/drawingml/2006/main">
          <a:pPr eaLnBrk="0" hangingPunct="0"/>
          <a:endParaRPr lang="en-US" sz="900" i="0" baseline="0" dirty="0" smtClean="0">
            <a:solidFill>
              <a:schemeClr val="accent3"/>
            </a:solidFill>
            <a:latin typeface="Arial" panose="020B0604020202020204" pitchFamily="34" charset="0"/>
            <a:ea typeface="Times New Roman" charset="0"/>
            <a:cs typeface="Arial" panose="020B0604020202020204" pitchFamily="34" charset="0"/>
          </a:endParaRP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0.1066</cdr:y>
    </cdr:to>
    <cdr:sp macro="" textlink="">
      <cdr:nvSpPr>
        <cdr:cNvPr id="4" name="TextBox 1"/>
        <cdr:cNvSpPr txBox="1"/>
      </cdr:nvSpPr>
      <cdr:spPr bwMode="auto">
        <a:xfrm xmlns:a="http://schemas.openxmlformats.org/drawingml/2006/main">
          <a:off x="0" y="0"/>
          <a:ext cx="2746561" cy="297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45720" tIns="4572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800" i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Natural Gas Used by Electric Power Sector</a:t>
          </a:r>
          <a:endParaRPr lang="en-US" sz="800" i="0" baseline="0" dirty="0" smtClean="0">
            <a:solidFill>
              <a:sysClr val="windowText" lastClr="000000"/>
            </a:solidFill>
            <a:latin typeface="Arial" panose="020B0604020202020204" pitchFamily="34" charset="0"/>
            <a:ea typeface="Times New Roman" charset="0"/>
            <a:cs typeface="Arial" panose="020B0604020202020204" pitchFamily="34" charset="0"/>
          </a:endParaRPr>
        </a:p>
        <a:p xmlns:a="http://schemas.openxmlformats.org/drawingml/2006/main">
          <a:pPr eaLnBrk="0" hangingPunct="0"/>
          <a:r>
            <a:rPr lang="en-US" sz="800" i="0" baseline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(Tcf)</a:t>
          </a:r>
          <a:endParaRPr lang="en-US" sz="800" i="0" dirty="0" smtClean="0">
            <a:solidFill>
              <a:sysClr val="windowText" lastClr="000000"/>
            </a:solidFill>
            <a:latin typeface="Arial" panose="020B0604020202020204" pitchFamily="34" charset="0"/>
            <a:ea typeface="Times New Roman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0.31832</cdr:x>
      <cdr:y>0.42267</cdr:y>
    </cdr:from>
    <cdr:to>
      <cdr:x>0.87573</cdr:x>
      <cdr:y>0.59763</cdr:y>
    </cdr:to>
    <cdr:sp macro="" textlink="">
      <cdr:nvSpPr>
        <cdr:cNvPr id="5" name="TextBox 4"/>
        <cdr:cNvSpPr txBox="1"/>
      </cdr:nvSpPr>
      <cdr:spPr bwMode="auto">
        <a:xfrm xmlns:a="http://schemas.openxmlformats.org/drawingml/2006/main">
          <a:off x="873224" y="1159480"/>
          <a:ext cx="1529087" cy="479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 anchor="t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900" i="0" dirty="0" smtClean="0">
              <a:solidFill>
                <a:srgbClr val="333333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Reference</a:t>
          </a:r>
        </a:p>
        <a:p xmlns:a="http://schemas.openxmlformats.org/drawingml/2006/main">
          <a:pPr eaLnBrk="0" hangingPunct="0"/>
          <a:r>
            <a:rPr lang="en-US" sz="900" i="0" dirty="0" smtClean="0">
              <a:solidFill>
                <a:schemeClr val="accent3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Corporate Goal</a:t>
          </a:r>
          <a:endParaRPr lang="en-US" sz="900" i="0" baseline="0" dirty="0" smtClean="0">
            <a:solidFill>
              <a:schemeClr val="accent3"/>
            </a:solidFill>
            <a:latin typeface="Arial" panose="020B0604020202020204" pitchFamily="34" charset="0"/>
            <a:ea typeface="Times New Roman" charset="0"/>
            <a:cs typeface="Arial" panose="020B0604020202020204" pitchFamily="34" charset="0"/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137579</xdr:colOff>
      <xdr:row>18</xdr:row>
      <xdr:rowOff>88174</xdr:rowOff>
    </xdr:from>
    <xdr:to>
      <xdr:col>20</xdr:col>
      <xdr:colOff>129959</xdr:colOff>
      <xdr:row>19</xdr:row>
      <xdr:rowOff>70757</xdr:rowOff>
    </xdr:to>
    <xdr:sp macro="" textlink="">
      <xdr:nvSpPr>
        <xdr:cNvPr id="8" name="TextBox 7"/>
        <xdr:cNvSpPr txBox="1"/>
      </xdr:nvSpPr>
      <xdr:spPr>
        <a:xfrm>
          <a:off x="8984399" y="3395254"/>
          <a:ext cx="4869180" cy="1654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,</a:t>
          </a:r>
          <a:endParaRPr lang="en-US" sz="1100"/>
        </a:p>
      </xdr:txBody>
    </xdr:sp>
    <xdr:clientData/>
  </xdr:twoCellAnchor>
  <xdr:twoCellAnchor>
    <xdr:from>
      <xdr:col>7</xdr:col>
      <xdr:colOff>352697</xdr:colOff>
      <xdr:row>23</xdr:row>
      <xdr:rowOff>46807</xdr:rowOff>
    </xdr:from>
    <xdr:to>
      <xdr:col>15</xdr:col>
      <xdr:colOff>439783</xdr:colOff>
      <xdr:row>42</xdr:row>
      <xdr:rowOff>101236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326572</xdr:colOff>
      <xdr:row>3</xdr:row>
      <xdr:rowOff>163284</xdr:rowOff>
    </xdr:from>
    <xdr:to>
      <xdr:col>15</xdr:col>
      <xdr:colOff>413658</xdr:colOff>
      <xdr:row>22</xdr:row>
      <xdr:rowOff>23947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0.8547</cdr:x>
      <cdr:y>0.26446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0" y="0"/>
          <a:ext cx="2344613" cy="725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45720" rIns="0" rtlCol="0">
          <a:prstTxWarp prst="textNoShape">
            <a:avLst/>
          </a:prstTxWarp>
          <a:spAutoFit/>
        </a:bodyPr>
        <a:lstStyle xmlns:a="http://schemas.openxmlformats.org/drawingml/2006/main"/>
        <a:p xmlns:a="http://schemas.openxmlformats.org/drawingml/2006/main"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>
              <a:effectLst/>
              <a:latin typeface="+mn-lt"/>
              <a:ea typeface="+mn-ea"/>
              <a:cs typeface="+mn-cs"/>
            </a:rPr>
            <a:t>Electric power sector-related carbon dioxide emissions</a:t>
          </a:r>
          <a:r>
            <a:rPr lang="en-US" sz="1100" b="1" i="0" baseline="0">
              <a:effectLst/>
              <a:latin typeface="+mn-lt"/>
              <a:ea typeface="+mn-ea"/>
              <a:cs typeface="+mn-cs"/>
            </a:rPr>
            <a:t> (2020-2050)</a:t>
          </a:r>
          <a:endParaRPr lang="en-US" sz="1000" i="0" dirty="0" smtClean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million metric tons CO2</a:t>
          </a: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 </a:t>
          </a:r>
        </a:p>
        <a:p xmlns:a="http://schemas.openxmlformats.org/drawingml/2006/main">
          <a:pPr eaLnBrk="0" hangingPunct="0"/>
          <a:endParaRPr lang="en-US" sz="1000" i="0" dirty="0" smtClean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0.8932</cdr:x>
      <cdr:y>0.50493</cdr:y>
    </cdr:from>
    <cdr:to>
      <cdr:x>1</cdr:x>
      <cdr:y>0.9628</cdr:y>
    </cdr:to>
    <cdr:sp macro="" textlink="">
      <cdr:nvSpPr>
        <cdr:cNvPr id="3" name="TextBox 2"/>
        <cdr:cNvSpPr txBox="1"/>
      </cdr:nvSpPr>
      <cdr:spPr bwMode="auto">
        <a:xfrm xmlns:a="http://schemas.openxmlformats.org/drawingml/2006/main">
          <a:off x="4907259" y="1385112"/>
          <a:ext cx="586761" cy="12560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endParaRPr lang="en-US" sz="1000" i="0" baseline="0" dirty="0" smtClean="0">
            <a:solidFill>
              <a:schemeClr val="accent4"/>
            </a:solidFill>
            <a:latin typeface="+mn-lt"/>
            <a:ea typeface="Times New Roman" charset="0"/>
            <a:cs typeface="Times New Roman" charset="0"/>
          </a:endParaRPr>
        </a:p>
        <a:p xmlns:a="http://schemas.openxmlformats.org/drawingml/2006/main">
          <a:pPr eaLnBrk="0" hangingPunct="0"/>
          <a:r>
            <a:rPr lang="en-US" sz="1000" i="0" baseline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Reference</a:t>
          </a:r>
        </a:p>
        <a:p xmlns:a="http://schemas.openxmlformats.org/drawingml/2006/main">
          <a:pPr eaLnBrk="0" hangingPunct="0"/>
          <a:endParaRPr lang="en-US" sz="1000" i="0" baseline="0" dirty="0" smtClean="0">
            <a:solidFill>
              <a:schemeClr val="accent4"/>
            </a:solidFill>
            <a:latin typeface="+mn-lt"/>
            <a:ea typeface="Times New Roman" charset="0"/>
            <a:cs typeface="Times New Roman" charset="0"/>
          </a:endParaRPr>
        </a:p>
        <a:p xmlns:a="http://schemas.openxmlformats.org/drawingml/2006/main">
          <a:pPr eaLnBrk="0" hangingPunct="0"/>
          <a:r>
            <a:rPr lang="en-US" sz="1000" i="0" baseline="0" dirty="0" smtClean="0">
              <a:solidFill>
                <a:schemeClr val="accent3"/>
              </a:solidFill>
              <a:latin typeface="+mn-lt"/>
              <a:ea typeface="Times New Roman" charset="0"/>
              <a:cs typeface="Times New Roman" charset="0"/>
            </a:rPr>
            <a:t>Corporate Goal</a:t>
          </a:r>
        </a:p>
      </cdr:txBody>
    </cdr:sp>
  </cdr:relSizeAnchor>
  <cdr:relSizeAnchor xmlns:cdr="http://schemas.openxmlformats.org/drawingml/2006/chartDrawing">
    <cdr:from>
      <cdr:x>0.00638</cdr:x>
      <cdr:y>0.90076</cdr:y>
    </cdr:from>
    <cdr:to>
      <cdr:x>0.06095</cdr:x>
      <cdr:y>0.98325</cdr:y>
    </cdr:to>
    <cdr:pic>
      <cdr:nvPicPr>
        <cdr:cNvPr id="5" name="Picture 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5035" y="2496207"/>
          <a:ext cx="299768" cy="2286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0.06283</cdr:x>
      <cdr:y>0.87302</cdr:y>
    </cdr:from>
    <cdr:to>
      <cdr:x>0.97659</cdr:x>
      <cdr:y>1</cdr:y>
    </cdr:to>
    <cdr:sp macro="" textlink="">
      <cdr:nvSpPr>
        <cdr:cNvPr id="6" name="TextBox 1"/>
        <cdr:cNvSpPr txBox="1"/>
      </cdr:nvSpPr>
      <cdr:spPr bwMode="auto">
        <a:xfrm xmlns:a="http://schemas.openxmlformats.org/drawingml/2006/main">
          <a:off x="344714" y="2394859"/>
          <a:ext cx="5013234" cy="3483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rtlCol="0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i="0" baseline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  </a:t>
          </a:r>
          <a:r>
            <a:rPr lang="en-US" sz="900">
              <a:effectLst/>
              <a:latin typeface="+mn-lt"/>
              <a:ea typeface="+mn-ea"/>
              <a:cs typeface="+mn-cs"/>
            </a:rPr>
            <a:t>Source:</a:t>
          </a:r>
          <a:r>
            <a:rPr lang="en-US" sz="900" i="1">
              <a:effectLst/>
              <a:latin typeface="+mn-lt"/>
              <a:ea typeface="+mn-ea"/>
              <a:cs typeface="+mn-cs"/>
            </a:rPr>
            <a:t> </a:t>
          </a:r>
          <a:r>
            <a:rPr lang="en-US" sz="900">
              <a:effectLst/>
              <a:latin typeface="+mn-lt"/>
              <a:ea typeface="+mn-ea"/>
              <a:cs typeface="+mn-cs"/>
            </a:rPr>
            <a:t>U.S. Energy Information Administration, </a:t>
          </a:r>
          <a:r>
            <a:rPr lang="en-US" sz="900" i="1">
              <a:effectLst/>
              <a:latin typeface="+mn-lt"/>
              <a:ea typeface="+mn-ea"/>
              <a:cs typeface="+mn-cs"/>
            </a:rPr>
            <a:t>Annual Energy Outlook 2021,</a:t>
          </a:r>
        </a:p>
        <a:p xmlns:a="http://schemas.openxmlformats.org/drawingml/2006/main">
          <a:r>
            <a:rPr lang="en-US" sz="900">
              <a:effectLst/>
              <a:latin typeface="+mn-lt"/>
              <a:ea typeface="+mn-ea"/>
              <a:cs typeface="+mn-cs"/>
            </a:rPr>
            <a:t> Reference case and Corporate Goals case runs made for this report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0.01852</cdr:y>
    </cdr:from>
    <cdr:to>
      <cdr:x>1</cdr:x>
      <cdr:y>0.28324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0" y="50260"/>
          <a:ext cx="5486400" cy="7184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45720" tIns="45720" rIns="0" rtlCol="0">
          <a:prstTxWarp prst="textNoShape">
            <a:avLst/>
          </a:prstTxWarp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000" b="1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Total</a:t>
          </a:r>
          <a:r>
            <a:rPr lang="en-US" sz="1000" b="1" i="0" baseline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 energy sector-related carbon dioxide emissions (2020-2050)</a:t>
          </a:r>
          <a:endParaRPr lang="en-US" sz="1000" b="1" i="0" dirty="0" smtClean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million metric tons CO2</a:t>
          </a: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 </a:t>
          </a:r>
        </a:p>
        <a:p xmlns:a="http://schemas.openxmlformats.org/drawingml/2006/main">
          <a:pPr eaLnBrk="0" hangingPunct="0"/>
          <a:endParaRPr lang="en-US" sz="1000" i="0" dirty="0" smtClean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0.08029</cdr:x>
      <cdr:y>0.87302</cdr:y>
    </cdr:from>
    <cdr:to>
      <cdr:x>0.99405</cdr:x>
      <cdr:y>1</cdr:y>
    </cdr:to>
    <cdr:sp macro="" textlink="">
      <cdr:nvSpPr>
        <cdr:cNvPr id="3" name="TextBox 1"/>
        <cdr:cNvSpPr txBox="1"/>
      </cdr:nvSpPr>
      <cdr:spPr bwMode="auto">
        <a:xfrm xmlns:a="http://schemas.openxmlformats.org/drawingml/2006/main">
          <a:off x="440509" y="2394859"/>
          <a:ext cx="5013234" cy="3483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rtlCol="0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i="0" baseline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  </a:t>
          </a:r>
          <a:r>
            <a:rPr lang="en-US" sz="900">
              <a:effectLst/>
              <a:latin typeface="+mn-lt"/>
              <a:ea typeface="+mn-ea"/>
              <a:cs typeface="+mn-cs"/>
            </a:rPr>
            <a:t>Source:</a:t>
          </a:r>
          <a:r>
            <a:rPr lang="en-US" sz="900" i="1">
              <a:effectLst/>
              <a:latin typeface="+mn-lt"/>
              <a:ea typeface="+mn-ea"/>
              <a:cs typeface="+mn-cs"/>
            </a:rPr>
            <a:t> </a:t>
          </a:r>
          <a:r>
            <a:rPr lang="en-US" sz="900">
              <a:effectLst/>
              <a:latin typeface="+mn-lt"/>
              <a:ea typeface="+mn-ea"/>
              <a:cs typeface="+mn-cs"/>
            </a:rPr>
            <a:t>U.S. Energy Information Administration, </a:t>
          </a:r>
          <a:r>
            <a:rPr lang="en-US" sz="900" i="1">
              <a:effectLst/>
              <a:latin typeface="+mn-lt"/>
              <a:ea typeface="+mn-ea"/>
              <a:cs typeface="+mn-cs"/>
            </a:rPr>
            <a:t>Annual Energy Outlook 2021,</a:t>
          </a:r>
        </a:p>
        <a:p xmlns:a="http://schemas.openxmlformats.org/drawingml/2006/main">
          <a:r>
            <a:rPr lang="en-US" sz="900">
              <a:effectLst/>
              <a:latin typeface="+mn-lt"/>
              <a:ea typeface="+mn-ea"/>
              <a:cs typeface="+mn-cs"/>
            </a:rPr>
            <a:t> Reference case and Corporate Goals case runs made for this report</a:t>
          </a:r>
        </a:p>
      </cdr:txBody>
    </cdr:sp>
  </cdr:relSizeAnchor>
  <cdr:relSizeAnchor xmlns:cdr="http://schemas.openxmlformats.org/drawingml/2006/chartDrawing">
    <cdr:from>
      <cdr:x>0.00926</cdr:x>
      <cdr:y>0.89758</cdr:y>
    </cdr:from>
    <cdr:to>
      <cdr:x>0.06383</cdr:x>
      <cdr:y>0.9801</cdr:y>
    </cdr:to>
    <cdr:pic>
      <cdr:nvPicPr>
        <cdr:cNvPr id="4" name="Picture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2435860"/>
          <a:ext cx="299393" cy="2239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0.80231</cdr:x>
      <cdr:y>0.19561</cdr:y>
    </cdr:from>
    <cdr:to>
      <cdr:x>0.97798</cdr:x>
      <cdr:y>0.65367</cdr:y>
    </cdr:to>
    <cdr:sp macro="" textlink="">
      <cdr:nvSpPr>
        <cdr:cNvPr id="5" name="TextBox 1"/>
        <cdr:cNvSpPr txBox="1"/>
      </cdr:nvSpPr>
      <cdr:spPr bwMode="auto">
        <a:xfrm xmlns:a="http://schemas.openxmlformats.org/drawingml/2006/main">
          <a:off x="4401820" y="530860"/>
          <a:ext cx="963748" cy="12430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endParaRPr lang="en-US" sz="1000" i="0" baseline="0" dirty="0" smtClean="0">
            <a:solidFill>
              <a:schemeClr val="accent4"/>
            </a:solidFill>
            <a:latin typeface="+mn-lt"/>
            <a:ea typeface="Times New Roman" charset="0"/>
            <a:cs typeface="Times New Roman" charset="0"/>
          </a:endParaRPr>
        </a:p>
        <a:p xmlns:a="http://schemas.openxmlformats.org/drawingml/2006/main">
          <a:pPr eaLnBrk="0" hangingPunct="0"/>
          <a:r>
            <a:rPr lang="en-US" sz="1000" i="0" baseline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Reference</a:t>
          </a:r>
        </a:p>
        <a:p xmlns:a="http://schemas.openxmlformats.org/drawingml/2006/main">
          <a:pPr eaLnBrk="0" hangingPunct="0"/>
          <a:endParaRPr lang="en-US" sz="1000" i="0" baseline="0" dirty="0" smtClean="0">
            <a:solidFill>
              <a:schemeClr val="accent4"/>
            </a:solidFill>
            <a:latin typeface="+mn-lt"/>
            <a:ea typeface="Times New Roman" charset="0"/>
            <a:cs typeface="Times New Roman" charset="0"/>
          </a:endParaRPr>
        </a:p>
        <a:p xmlns:a="http://schemas.openxmlformats.org/drawingml/2006/main">
          <a:pPr eaLnBrk="0" hangingPunct="0"/>
          <a:r>
            <a:rPr lang="en-US" sz="1000" i="0" baseline="0" dirty="0" smtClean="0">
              <a:solidFill>
                <a:schemeClr val="accent3"/>
              </a:solidFill>
              <a:latin typeface="+mn-lt"/>
              <a:ea typeface="Times New Roman" charset="0"/>
              <a:cs typeface="Times New Roman" charset="0"/>
            </a:rPr>
            <a:t>Corporate Goal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21772</xdr:colOff>
      <xdr:row>4</xdr:row>
      <xdr:rowOff>141514</xdr:rowOff>
    </xdr:from>
    <xdr:to>
      <xdr:col>18</xdr:col>
      <xdr:colOff>570412</xdr:colOff>
      <xdr:row>22</xdr:row>
      <xdr:rowOff>141514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435427</xdr:colOff>
      <xdr:row>4</xdr:row>
      <xdr:rowOff>141513</xdr:rowOff>
    </xdr:from>
    <xdr:to>
      <xdr:col>23</xdr:col>
      <xdr:colOff>667292</xdr:colOff>
      <xdr:row>22</xdr:row>
      <xdr:rowOff>141513</xdr:rowOff>
    </xdr:to>
    <xdr:sp macro="" textlink="">
      <xdr:nvSpPr>
        <xdr:cNvPr id="10" name="TextBox 9"/>
        <xdr:cNvSpPr txBox="1"/>
      </xdr:nvSpPr>
      <xdr:spPr>
        <a:xfrm>
          <a:off x="16045541" y="794656"/>
          <a:ext cx="906780" cy="2743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rgbClr val="5D9732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rgbClr val="5D9732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5D9732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Wind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FFC702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Solar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A3334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Nuclear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BD732A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Natural Gas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Coal</a:t>
          </a:r>
        </a:p>
        <a:p>
          <a:endParaRPr lang="en-US" sz="1100"/>
        </a:p>
      </xdr:txBody>
    </xdr:sp>
    <xdr:clientData/>
  </xdr:twoCellAnchor>
  <xdr:twoCellAnchor>
    <xdr:from>
      <xdr:col>18</xdr:col>
      <xdr:colOff>556260</xdr:colOff>
      <xdr:row>4</xdr:row>
      <xdr:rowOff>144779</xdr:rowOff>
    </xdr:from>
    <xdr:to>
      <xdr:col>22</xdr:col>
      <xdr:colOff>434340</xdr:colOff>
      <xdr:row>22</xdr:row>
      <xdr:rowOff>144779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0.8547</cdr:x>
      <cdr:y>0.26446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0" y="0"/>
          <a:ext cx="2344613" cy="725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45720" rIns="0" rtlCol="0">
          <a:prstTxWarp prst="textNoShape">
            <a:avLst/>
          </a:prstTxWarp>
          <a:spAutoFit/>
        </a:bodyPr>
        <a:lstStyle xmlns:a="http://schemas.openxmlformats.org/drawingml/2006/main"/>
        <a:p xmlns:a="http://schemas.openxmlformats.org/drawingml/2006/main"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>
              <a:effectLst/>
              <a:latin typeface="+mn-lt"/>
              <a:ea typeface="+mn-ea"/>
              <a:cs typeface="+mn-cs"/>
            </a:rPr>
            <a:t>Electric power sector-related carbon dioxide emissions</a:t>
          </a:r>
          <a:r>
            <a:rPr lang="en-US" sz="1100" b="1" i="0" baseline="0">
              <a:effectLst/>
              <a:latin typeface="+mn-lt"/>
              <a:ea typeface="+mn-ea"/>
              <a:cs typeface="+mn-cs"/>
            </a:rPr>
            <a:t> (2020-2050)</a:t>
          </a:r>
          <a:endParaRPr lang="en-US" sz="1000" i="0" dirty="0" smtClean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million metric tons CO2</a:t>
          </a: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 </a:t>
          </a:r>
        </a:p>
        <a:p xmlns:a="http://schemas.openxmlformats.org/drawingml/2006/main">
          <a:pPr eaLnBrk="0" hangingPunct="0"/>
          <a:endParaRPr lang="en-US" sz="1000" i="0" dirty="0" smtClean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0.8932</cdr:x>
      <cdr:y>0.50493</cdr:y>
    </cdr:from>
    <cdr:to>
      <cdr:x>1</cdr:x>
      <cdr:y>0.9628</cdr:y>
    </cdr:to>
    <cdr:sp macro="" textlink="">
      <cdr:nvSpPr>
        <cdr:cNvPr id="3" name="TextBox 2"/>
        <cdr:cNvSpPr txBox="1"/>
      </cdr:nvSpPr>
      <cdr:spPr bwMode="auto">
        <a:xfrm xmlns:a="http://schemas.openxmlformats.org/drawingml/2006/main">
          <a:off x="4907259" y="1385112"/>
          <a:ext cx="586761" cy="12560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endParaRPr lang="en-US" sz="1000" i="0" baseline="0" dirty="0" smtClean="0">
            <a:solidFill>
              <a:schemeClr val="accent4"/>
            </a:solidFill>
            <a:latin typeface="+mn-lt"/>
            <a:ea typeface="Times New Roman" charset="0"/>
            <a:cs typeface="Times New Roman" charset="0"/>
          </a:endParaRPr>
        </a:p>
        <a:p xmlns:a="http://schemas.openxmlformats.org/drawingml/2006/main">
          <a:pPr eaLnBrk="0" hangingPunct="0"/>
          <a:r>
            <a:rPr lang="en-US" sz="1000" i="0" baseline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Reference</a:t>
          </a:r>
        </a:p>
        <a:p xmlns:a="http://schemas.openxmlformats.org/drawingml/2006/main">
          <a:pPr eaLnBrk="0" hangingPunct="0"/>
          <a:endParaRPr lang="en-US" sz="1000" i="0" baseline="0" dirty="0" smtClean="0">
            <a:solidFill>
              <a:schemeClr val="accent4"/>
            </a:solidFill>
            <a:latin typeface="+mn-lt"/>
            <a:ea typeface="Times New Roman" charset="0"/>
            <a:cs typeface="Times New Roman" charset="0"/>
          </a:endParaRPr>
        </a:p>
        <a:p xmlns:a="http://schemas.openxmlformats.org/drawingml/2006/main">
          <a:pPr eaLnBrk="0" hangingPunct="0"/>
          <a:r>
            <a:rPr lang="en-US" sz="1000" i="0" baseline="0" dirty="0" smtClean="0">
              <a:solidFill>
                <a:schemeClr val="accent3"/>
              </a:solidFill>
              <a:latin typeface="+mn-lt"/>
              <a:ea typeface="Times New Roman" charset="0"/>
              <a:cs typeface="Times New Roman" charset="0"/>
            </a:rPr>
            <a:t>Corporate Goal</a:t>
          </a:r>
        </a:p>
      </cdr:txBody>
    </cdr:sp>
  </cdr:relSizeAnchor>
  <cdr:relSizeAnchor xmlns:cdr="http://schemas.openxmlformats.org/drawingml/2006/chartDrawing">
    <cdr:from>
      <cdr:x>0.00638</cdr:x>
      <cdr:y>0.90076</cdr:y>
    </cdr:from>
    <cdr:to>
      <cdr:x>0.06095</cdr:x>
      <cdr:y>0.98325</cdr:y>
    </cdr:to>
    <cdr:pic>
      <cdr:nvPicPr>
        <cdr:cNvPr id="5" name="Picture 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5035" y="2496207"/>
          <a:ext cx="299768" cy="2286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0.06283</cdr:x>
      <cdr:y>0.87302</cdr:y>
    </cdr:from>
    <cdr:to>
      <cdr:x>0.97659</cdr:x>
      <cdr:y>1</cdr:y>
    </cdr:to>
    <cdr:sp macro="" textlink="">
      <cdr:nvSpPr>
        <cdr:cNvPr id="6" name="TextBox 1"/>
        <cdr:cNvSpPr txBox="1"/>
      </cdr:nvSpPr>
      <cdr:spPr bwMode="auto">
        <a:xfrm xmlns:a="http://schemas.openxmlformats.org/drawingml/2006/main">
          <a:off x="344714" y="2394859"/>
          <a:ext cx="5013234" cy="3483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rtlCol="0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i="0" baseline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  </a:t>
          </a:r>
          <a:r>
            <a:rPr lang="en-US" sz="1100">
              <a:effectLst/>
              <a:latin typeface="+mn-lt"/>
              <a:ea typeface="+mn-ea"/>
              <a:cs typeface="+mn-cs"/>
            </a:rPr>
            <a:t>Source:</a:t>
          </a:r>
          <a:r>
            <a:rPr lang="en-US" sz="1100" i="1"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effectLst/>
              <a:latin typeface="+mn-lt"/>
              <a:ea typeface="+mn-ea"/>
              <a:cs typeface="+mn-cs"/>
            </a:rPr>
            <a:t>U.S. Energy Information Administration, </a:t>
          </a:r>
          <a:r>
            <a:rPr lang="en-US" sz="1100" i="1">
              <a:effectLst/>
              <a:latin typeface="+mn-lt"/>
              <a:ea typeface="+mn-ea"/>
              <a:cs typeface="+mn-cs"/>
            </a:rPr>
            <a:t>Annual Energy Outlook 2021,</a:t>
          </a:r>
        </a:p>
        <a:p xmlns:a="http://schemas.openxmlformats.org/drawingml/2006/main">
          <a:r>
            <a:rPr lang="en-US" sz="1100">
              <a:effectLst/>
              <a:latin typeface="+mn-lt"/>
              <a:ea typeface="+mn-ea"/>
              <a:cs typeface="+mn-cs"/>
            </a:rPr>
            <a:t> Reference case and Corporate Goals case runs made for this report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0.13232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4572000" cy="3629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700" b="1"/>
            <a:t>Generation share by fuel type (Region</a:t>
          </a:r>
          <a:r>
            <a:rPr lang="en-US" sz="700" b="1" baseline="0"/>
            <a:t> 4 MISC</a:t>
          </a:r>
          <a:r>
            <a:rPr lang="en-US" sz="700" baseline="0"/>
            <a:t>) </a:t>
          </a:r>
        </a:p>
        <a:p xmlns:a="http://schemas.openxmlformats.org/drawingml/2006/main">
          <a:r>
            <a:rPr lang="en-US" sz="700" baseline="0"/>
            <a:t>Reference </a:t>
          </a:r>
        </a:p>
        <a:p xmlns:a="http://schemas.openxmlformats.org/drawingml/2006/main">
          <a:r>
            <a:rPr lang="en-US" sz="700" baseline="0"/>
            <a:t>percentage (%)</a:t>
          </a:r>
          <a:endParaRPr lang="en-US" sz="700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</cdr:x>
      <cdr:y>0.01906</cdr:y>
    </cdr:from>
    <cdr:to>
      <cdr:x>1</cdr:x>
      <cdr:y>0.08238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1947"/>
          <a:ext cx="4572000" cy="1726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700" b="1"/>
            <a:t>Generation share by fuel type (Region</a:t>
          </a:r>
          <a:r>
            <a:rPr lang="en-US" sz="700" b="1" baseline="0"/>
            <a:t> 4 MISC) </a:t>
          </a:r>
        </a:p>
        <a:p xmlns:a="http://schemas.openxmlformats.org/drawingml/2006/main">
          <a:r>
            <a:rPr lang="en-US" sz="700" baseline="0"/>
            <a:t>Corporate Goal</a:t>
          </a:r>
        </a:p>
        <a:p xmlns:a="http://schemas.openxmlformats.org/drawingml/2006/main">
          <a:r>
            <a:rPr lang="en-US" sz="700" baseline="0"/>
            <a:t>percentage (%)</a:t>
          </a:r>
        </a:p>
        <a:p xmlns:a="http://schemas.openxmlformats.org/drawingml/2006/main">
          <a:endParaRPr lang="en-US" sz="1000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276748</xdr:colOff>
      <xdr:row>41</xdr:row>
      <xdr:rowOff>22818</xdr:rowOff>
    </xdr:from>
    <xdr:to>
      <xdr:col>4</xdr:col>
      <xdr:colOff>581548</xdr:colOff>
      <xdr:row>55</xdr:row>
      <xdr:rowOff>99018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598477</xdr:colOff>
      <xdr:row>41</xdr:row>
      <xdr:rowOff>25440</xdr:rowOff>
    </xdr:from>
    <xdr:to>
      <xdr:col>8</xdr:col>
      <xdr:colOff>490331</xdr:colOff>
      <xdr:row>55</xdr:row>
      <xdr:rowOff>101640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430696</xdr:colOff>
      <xdr:row>41</xdr:row>
      <xdr:rowOff>31531</xdr:rowOff>
    </xdr:from>
    <xdr:to>
      <xdr:col>10</xdr:col>
      <xdr:colOff>133350</xdr:colOff>
      <xdr:row>55</xdr:row>
      <xdr:rowOff>99849</xdr:rowOff>
    </xdr:to>
    <xdr:sp macro="" textlink="">
      <xdr:nvSpPr>
        <xdr:cNvPr id="4" name="TextBox 3"/>
        <xdr:cNvSpPr txBox="1"/>
      </xdr:nvSpPr>
      <xdr:spPr>
        <a:xfrm>
          <a:off x="6195620" y="6327228"/>
          <a:ext cx="1373799" cy="22019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rgbClr val="5D9732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5D9732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Wind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FFC702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Solar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A3334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Nuclear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BD732A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Natural Gas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Coal</a:t>
          </a:r>
        </a:p>
        <a:p>
          <a:endParaRPr lang="en-US" sz="1100"/>
        </a:p>
      </xdr:txBody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3.98986E-17</cdr:x>
      <cdr:y>0.01834</cdr:y>
    </cdr:from>
    <cdr:to>
      <cdr:x>1</cdr:x>
      <cdr:y>0.1486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0800"/>
          <a:ext cx="4572000" cy="36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 b="1"/>
            <a:t>Generation share by fuel type (Region</a:t>
          </a:r>
          <a:r>
            <a:rPr lang="en-US" sz="800" b="1" baseline="0"/>
            <a:t> 14 SRCA) </a:t>
          </a:r>
        </a:p>
        <a:p xmlns:a="http://schemas.openxmlformats.org/drawingml/2006/main">
          <a:r>
            <a:rPr lang="en-US" sz="800" baseline="0"/>
            <a:t>Reference </a:t>
          </a:r>
        </a:p>
        <a:p xmlns:a="http://schemas.openxmlformats.org/drawingml/2006/main">
          <a:r>
            <a:rPr lang="en-US" sz="800" baseline="0"/>
            <a:t>percentage (%)</a:t>
          </a:r>
          <a:endParaRPr lang="en-US" sz="800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3.98986E-17</cdr:x>
      <cdr:y>0.01873</cdr:y>
    </cdr:from>
    <cdr:to>
      <cdr:x>1</cdr:x>
      <cdr:y>0.08235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0800"/>
          <a:ext cx="4572000" cy="1726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 b="1"/>
            <a:t>Generation share by fuel type (Region</a:t>
          </a:r>
          <a:r>
            <a:rPr lang="en-US" sz="800" b="1" baseline="0"/>
            <a:t> 14 SRCA) </a:t>
          </a:r>
        </a:p>
        <a:p xmlns:a="http://schemas.openxmlformats.org/drawingml/2006/main">
          <a:r>
            <a:rPr lang="en-US" sz="800" baseline="0"/>
            <a:t>Corporate Goal</a:t>
          </a:r>
        </a:p>
        <a:p xmlns:a="http://schemas.openxmlformats.org/drawingml/2006/main">
          <a:r>
            <a:rPr lang="en-US" sz="800" baseline="0"/>
            <a:t>percentage (%)</a:t>
          </a:r>
          <a:endParaRPr lang="en-US" sz="8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0.01852</cdr:y>
    </cdr:from>
    <cdr:to>
      <cdr:x>1</cdr:x>
      <cdr:y>0.28324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0" y="50260"/>
          <a:ext cx="5486400" cy="7184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45720" tIns="45720" rIns="0" rtlCol="0">
          <a:prstTxWarp prst="textNoShape">
            <a:avLst/>
          </a:prstTxWarp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000" b="1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Total</a:t>
          </a:r>
          <a:r>
            <a:rPr lang="en-US" sz="1000" b="1" i="0" baseline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 energy sector-related carbon dioxide emissions (2020-2050)</a:t>
          </a:r>
          <a:endParaRPr lang="en-US" sz="1000" b="1" i="0" dirty="0" smtClean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million metric tons CO2</a:t>
          </a: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 </a:t>
          </a:r>
        </a:p>
        <a:p xmlns:a="http://schemas.openxmlformats.org/drawingml/2006/main">
          <a:pPr eaLnBrk="0" hangingPunct="0"/>
          <a:endParaRPr lang="en-US" sz="1000" i="0" dirty="0" smtClean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0.08029</cdr:x>
      <cdr:y>0.87302</cdr:y>
    </cdr:from>
    <cdr:to>
      <cdr:x>0.99405</cdr:x>
      <cdr:y>1</cdr:y>
    </cdr:to>
    <cdr:sp macro="" textlink="">
      <cdr:nvSpPr>
        <cdr:cNvPr id="3" name="TextBox 1"/>
        <cdr:cNvSpPr txBox="1"/>
      </cdr:nvSpPr>
      <cdr:spPr bwMode="auto">
        <a:xfrm xmlns:a="http://schemas.openxmlformats.org/drawingml/2006/main">
          <a:off x="440509" y="2394859"/>
          <a:ext cx="5013234" cy="3483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rtlCol="0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i="0" baseline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  </a:t>
          </a:r>
          <a:r>
            <a:rPr lang="en-US" sz="1100">
              <a:effectLst/>
              <a:latin typeface="+mn-lt"/>
              <a:ea typeface="+mn-ea"/>
              <a:cs typeface="+mn-cs"/>
            </a:rPr>
            <a:t>Source:</a:t>
          </a:r>
          <a:r>
            <a:rPr lang="en-US" sz="1100" i="1"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effectLst/>
              <a:latin typeface="+mn-lt"/>
              <a:ea typeface="+mn-ea"/>
              <a:cs typeface="+mn-cs"/>
            </a:rPr>
            <a:t>U.S. Energy Information Administration, </a:t>
          </a:r>
          <a:r>
            <a:rPr lang="en-US" sz="1100" i="1">
              <a:effectLst/>
              <a:latin typeface="+mn-lt"/>
              <a:ea typeface="+mn-ea"/>
              <a:cs typeface="+mn-cs"/>
            </a:rPr>
            <a:t>Annual Energy Outlook 2021,</a:t>
          </a:r>
        </a:p>
        <a:p xmlns:a="http://schemas.openxmlformats.org/drawingml/2006/main">
          <a:r>
            <a:rPr lang="en-US" sz="1100">
              <a:effectLst/>
              <a:latin typeface="+mn-lt"/>
              <a:ea typeface="+mn-ea"/>
              <a:cs typeface="+mn-cs"/>
            </a:rPr>
            <a:t> Reference case and Corporate Goals case runs made for this report</a:t>
          </a:r>
        </a:p>
      </cdr:txBody>
    </cdr:sp>
  </cdr:relSizeAnchor>
  <cdr:relSizeAnchor xmlns:cdr="http://schemas.openxmlformats.org/drawingml/2006/chartDrawing">
    <cdr:from>
      <cdr:x>0.00926</cdr:x>
      <cdr:y>0.89758</cdr:y>
    </cdr:from>
    <cdr:to>
      <cdr:x>0.06383</cdr:x>
      <cdr:y>0.9801</cdr:y>
    </cdr:to>
    <cdr:pic>
      <cdr:nvPicPr>
        <cdr:cNvPr id="4" name="Picture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2435860"/>
          <a:ext cx="299393" cy="2239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0.80231</cdr:x>
      <cdr:y>0.19561</cdr:y>
    </cdr:from>
    <cdr:to>
      <cdr:x>0.97798</cdr:x>
      <cdr:y>0.65367</cdr:y>
    </cdr:to>
    <cdr:sp macro="" textlink="">
      <cdr:nvSpPr>
        <cdr:cNvPr id="5" name="TextBox 1"/>
        <cdr:cNvSpPr txBox="1"/>
      </cdr:nvSpPr>
      <cdr:spPr bwMode="auto">
        <a:xfrm xmlns:a="http://schemas.openxmlformats.org/drawingml/2006/main">
          <a:off x="4401820" y="530860"/>
          <a:ext cx="963748" cy="12430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endParaRPr lang="en-US" sz="1000" i="0" baseline="0" dirty="0" smtClean="0">
            <a:solidFill>
              <a:schemeClr val="accent4"/>
            </a:solidFill>
            <a:latin typeface="+mn-lt"/>
            <a:ea typeface="Times New Roman" charset="0"/>
            <a:cs typeface="Times New Roman" charset="0"/>
          </a:endParaRPr>
        </a:p>
        <a:p xmlns:a="http://schemas.openxmlformats.org/drawingml/2006/main">
          <a:pPr eaLnBrk="0" hangingPunct="0"/>
          <a:r>
            <a:rPr lang="en-US" sz="1000" i="0" baseline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Reference</a:t>
          </a:r>
        </a:p>
        <a:p xmlns:a="http://schemas.openxmlformats.org/drawingml/2006/main">
          <a:pPr eaLnBrk="0" hangingPunct="0"/>
          <a:endParaRPr lang="en-US" sz="1000" i="0" baseline="0" dirty="0" smtClean="0">
            <a:solidFill>
              <a:schemeClr val="accent4"/>
            </a:solidFill>
            <a:latin typeface="+mn-lt"/>
            <a:ea typeface="Times New Roman" charset="0"/>
            <a:cs typeface="Times New Roman" charset="0"/>
          </a:endParaRPr>
        </a:p>
        <a:p xmlns:a="http://schemas.openxmlformats.org/drawingml/2006/main">
          <a:pPr eaLnBrk="0" hangingPunct="0"/>
          <a:r>
            <a:rPr lang="en-US" sz="1000" i="0" baseline="0" dirty="0" smtClean="0">
              <a:solidFill>
                <a:schemeClr val="accent3"/>
              </a:solidFill>
              <a:latin typeface="+mn-lt"/>
              <a:ea typeface="Times New Roman" charset="0"/>
              <a:cs typeface="Times New Roman" charset="0"/>
            </a:rPr>
            <a:t>Corporate Goal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337457</xdr:colOff>
      <xdr:row>5</xdr:row>
      <xdr:rowOff>76199</xdr:rowOff>
    </xdr:from>
    <xdr:to>
      <xdr:col>20</xdr:col>
      <xdr:colOff>424543</xdr:colOff>
      <xdr:row>24</xdr:row>
      <xdr:rowOff>119742</xdr:rowOff>
    </xdr:to>
    <xdr:sp macro="" textlink="">
      <xdr:nvSpPr>
        <xdr:cNvPr id="9" name="Rectangle 8"/>
        <xdr:cNvSpPr/>
      </xdr:nvSpPr>
      <xdr:spPr>
        <a:xfrm>
          <a:off x="8828314" y="1034142"/>
          <a:ext cx="5486400" cy="27432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435146</xdr:colOff>
      <xdr:row>9</xdr:row>
      <xdr:rowOff>87085</xdr:rowOff>
    </xdr:from>
    <xdr:to>
      <xdr:col>16</xdr:col>
      <xdr:colOff>402772</xdr:colOff>
      <xdr:row>22</xdr:row>
      <xdr:rowOff>55508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268800</xdr:colOff>
      <xdr:row>8</xdr:row>
      <xdr:rowOff>34181</xdr:rowOff>
    </xdr:from>
    <xdr:to>
      <xdr:col>19</xdr:col>
      <xdr:colOff>566057</xdr:colOff>
      <xdr:row>23</xdr:row>
      <xdr:rowOff>141513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367853</xdr:colOff>
      <xdr:row>10</xdr:row>
      <xdr:rowOff>122505</xdr:rowOff>
    </xdr:from>
    <xdr:to>
      <xdr:col>21</xdr:col>
      <xdr:colOff>31735</xdr:colOff>
      <xdr:row>18</xdr:row>
      <xdr:rowOff>32657</xdr:rowOff>
    </xdr:to>
    <xdr:sp macro="" textlink="">
      <xdr:nvSpPr>
        <xdr:cNvPr id="5" name="TextBox 4"/>
        <xdr:cNvSpPr txBox="1"/>
      </xdr:nvSpPr>
      <xdr:spPr>
        <a:xfrm>
          <a:off x="13583110" y="1798905"/>
          <a:ext cx="1013711" cy="10422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Coal</a:t>
          </a:r>
        </a:p>
        <a:p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9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Natural Gas</a:t>
          </a:r>
        </a:p>
        <a:p>
          <a:endParaRPr lang="en-US" sz="90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900">
              <a:solidFill>
                <a:schemeClr val="accent5"/>
              </a:solidFill>
              <a:latin typeface="Arial" panose="020B0604020202020204" pitchFamily="34" charset="0"/>
              <a:cs typeface="Arial" panose="020B0604020202020204" pitchFamily="34" charset="0"/>
            </a:rPr>
            <a:t>Nuclear </a:t>
          </a:r>
        </a:p>
        <a:p>
          <a:endParaRPr lang="en-US" sz="900">
            <a:solidFill>
              <a:schemeClr val="accent5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900">
              <a:solidFill>
                <a:schemeClr val="accent3"/>
              </a:solidFill>
              <a:latin typeface="Arial" panose="020B0604020202020204" pitchFamily="34" charset="0"/>
              <a:cs typeface="Arial" panose="020B0604020202020204" pitchFamily="34" charset="0"/>
            </a:rPr>
            <a:t>Renewables</a:t>
          </a:r>
        </a:p>
      </xdr:txBody>
    </xdr:sp>
    <xdr:clientData/>
  </xdr:twoCellAnchor>
  <xdr:twoCellAnchor>
    <xdr:from>
      <xdr:col>12</xdr:col>
      <xdr:colOff>413657</xdr:colOff>
      <xdr:row>5</xdr:row>
      <xdr:rowOff>119743</xdr:rowOff>
    </xdr:from>
    <xdr:to>
      <xdr:col>22</xdr:col>
      <xdr:colOff>187401</xdr:colOff>
      <xdr:row>10</xdr:row>
      <xdr:rowOff>87086</xdr:rowOff>
    </xdr:to>
    <xdr:sp macro="" textlink="">
      <xdr:nvSpPr>
        <xdr:cNvPr id="6" name="TextBox 5"/>
        <xdr:cNvSpPr txBox="1"/>
      </xdr:nvSpPr>
      <xdr:spPr>
        <a:xfrm>
          <a:off x="8904514" y="1077686"/>
          <a:ext cx="6522887" cy="685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1">
              <a:latin typeface="Arial" panose="020B0604020202020204" pitchFamily="34" charset="0"/>
              <a:cs typeface="Arial" panose="020B0604020202020204" pitchFamily="34" charset="0"/>
            </a:rPr>
            <a:t>Electricity</a:t>
          </a:r>
          <a:r>
            <a:rPr lang="en-US" sz="900" b="1" baseline="0">
              <a:latin typeface="Arial" panose="020B0604020202020204" pitchFamily="34" charset="0"/>
              <a:cs typeface="Arial" panose="020B0604020202020204" pitchFamily="34" charset="0"/>
            </a:rPr>
            <a:t> generation by fuel type, 2020-2050</a:t>
          </a:r>
          <a:endParaRPr lang="en-US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billion kilowatthours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(BkWh)</a:t>
          </a:r>
        </a:p>
        <a:p>
          <a:endParaRPr lang="en-US" sz="9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        Reference case	                           Corporate Goal case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12</xdr:col>
      <xdr:colOff>520756</xdr:colOff>
      <xdr:row>22</xdr:row>
      <xdr:rowOff>101237</xdr:rowOff>
    </xdr:from>
    <xdr:to>
      <xdr:col>13</xdr:col>
      <xdr:colOff>138475</xdr:colOff>
      <xdr:row>24</xdr:row>
      <xdr:rowOff>16562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11613" y="3475808"/>
          <a:ext cx="292633" cy="198354"/>
        </a:xfrm>
        <a:prstGeom prst="rect">
          <a:avLst/>
        </a:prstGeom>
      </xdr:spPr>
    </xdr:pic>
    <xdr:clientData/>
  </xdr:twoCellAnchor>
  <xdr:twoCellAnchor>
    <xdr:from>
      <xdr:col>13</xdr:col>
      <xdr:colOff>137579</xdr:colOff>
      <xdr:row>18</xdr:row>
      <xdr:rowOff>88174</xdr:rowOff>
    </xdr:from>
    <xdr:to>
      <xdr:col>21</xdr:col>
      <xdr:colOff>129959</xdr:colOff>
      <xdr:row>19</xdr:row>
      <xdr:rowOff>70757</xdr:rowOff>
    </xdr:to>
    <xdr:sp macro="" textlink="">
      <xdr:nvSpPr>
        <xdr:cNvPr id="8" name="TextBox 7"/>
        <xdr:cNvSpPr txBox="1"/>
      </xdr:nvSpPr>
      <xdr:spPr>
        <a:xfrm>
          <a:off x="8987665" y="3440974"/>
          <a:ext cx="4869180" cy="167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,</a:t>
          </a:r>
          <a:endParaRPr lang="en-US" sz="1100"/>
        </a:p>
      </xdr:txBody>
    </xdr:sp>
    <xdr:clientData/>
  </xdr:twoCellAnchor>
  <xdr:twoCellAnchor>
    <xdr:from>
      <xdr:col>13</xdr:col>
      <xdr:colOff>289980</xdr:colOff>
      <xdr:row>22</xdr:row>
      <xdr:rowOff>55518</xdr:rowOff>
    </xdr:from>
    <xdr:to>
      <xdr:col>21</xdr:col>
      <xdr:colOff>426414</xdr:colOff>
      <xdr:row>24</xdr:row>
      <xdr:rowOff>44631</xdr:rowOff>
    </xdr:to>
    <xdr:sp macro="" textlink="">
      <xdr:nvSpPr>
        <xdr:cNvPr id="10" name="TextBox 1"/>
        <xdr:cNvSpPr txBox="1"/>
      </xdr:nvSpPr>
      <xdr:spPr bwMode="auto">
        <a:xfrm>
          <a:off x="9455751" y="3430089"/>
          <a:ext cx="5535749" cy="2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rtlCol="0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900" i="0" baseline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  </a:t>
          </a:r>
          <a:r>
            <a:rPr lang="en-US" sz="1000">
              <a:effectLst/>
              <a:latin typeface="+mn-lt"/>
              <a:ea typeface="+mn-ea"/>
              <a:cs typeface="+mn-cs"/>
            </a:rPr>
            <a:t>Source:</a:t>
          </a:r>
          <a:r>
            <a:rPr lang="en-US" sz="1000" i="1">
              <a:effectLst/>
              <a:latin typeface="+mn-lt"/>
              <a:ea typeface="+mn-ea"/>
              <a:cs typeface="+mn-cs"/>
            </a:rPr>
            <a:t> </a:t>
          </a:r>
          <a:r>
            <a:rPr lang="en-US" sz="1000">
              <a:effectLst/>
              <a:latin typeface="+mn-lt"/>
              <a:ea typeface="+mn-ea"/>
              <a:cs typeface="+mn-cs"/>
            </a:rPr>
            <a:t>U.S. Energy Information Administration, </a:t>
          </a:r>
          <a:r>
            <a:rPr lang="en-US" sz="1000" i="1">
              <a:effectLst/>
              <a:latin typeface="+mn-lt"/>
              <a:ea typeface="+mn-ea"/>
              <a:cs typeface="+mn-cs"/>
            </a:rPr>
            <a:t>Annual Energy Outlook 2021,</a:t>
          </a:r>
        </a:p>
        <a:p>
          <a:r>
            <a:rPr lang="en-US" sz="1000">
              <a:effectLst/>
              <a:latin typeface="+mn-lt"/>
              <a:ea typeface="+mn-ea"/>
              <a:cs typeface="+mn-cs"/>
            </a:rPr>
            <a:t> Reference case and Corporate Goals case runs made for this report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337457</xdr:colOff>
      <xdr:row>5</xdr:row>
      <xdr:rowOff>76199</xdr:rowOff>
    </xdr:from>
    <xdr:to>
      <xdr:col>20</xdr:col>
      <xdr:colOff>424543</xdr:colOff>
      <xdr:row>24</xdr:row>
      <xdr:rowOff>119742</xdr:rowOff>
    </xdr:to>
    <xdr:sp macro="" textlink="">
      <xdr:nvSpPr>
        <xdr:cNvPr id="9" name="Rectangle 8"/>
        <xdr:cNvSpPr/>
      </xdr:nvSpPr>
      <xdr:spPr>
        <a:xfrm>
          <a:off x="8780417" y="1036319"/>
          <a:ext cx="5451566" cy="2801983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435146</xdr:colOff>
      <xdr:row>9</xdr:row>
      <xdr:rowOff>87085</xdr:rowOff>
    </xdr:from>
    <xdr:to>
      <xdr:col>16</xdr:col>
      <xdr:colOff>402772</xdr:colOff>
      <xdr:row>22</xdr:row>
      <xdr:rowOff>55508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268800</xdr:colOff>
      <xdr:row>8</xdr:row>
      <xdr:rowOff>34181</xdr:rowOff>
    </xdr:from>
    <xdr:to>
      <xdr:col>19</xdr:col>
      <xdr:colOff>566057</xdr:colOff>
      <xdr:row>23</xdr:row>
      <xdr:rowOff>141513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367853</xdr:colOff>
      <xdr:row>10</xdr:row>
      <xdr:rowOff>122505</xdr:rowOff>
    </xdr:from>
    <xdr:to>
      <xdr:col>21</xdr:col>
      <xdr:colOff>31735</xdr:colOff>
      <xdr:row>18</xdr:row>
      <xdr:rowOff>32657</xdr:rowOff>
    </xdr:to>
    <xdr:sp macro="" textlink="">
      <xdr:nvSpPr>
        <xdr:cNvPr id="13" name="TextBox 12"/>
        <xdr:cNvSpPr txBox="1"/>
      </xdr:nvSpPr>
      <xdr:spPr>
        <a:xfrm>
          <a:off x="13504733" y="1814145"/>
          <a:ext cx="1005002" cy="10683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Coal</a:t>
          </a:r>
        </a:p>
        <a:p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9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Natural Gas</a:t>
          </a:r>
        </a:p>
        <a:p>
          <a:endParaRPr lang="en-US" sz="90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900">
              <a:solidFill>
                <a:schemeClr val="accent5"/>
              </a:solidFill>
              <a:latin typeface="Arial" panose="020B0604020202020204" pitchFamily="34" charset="0"/>
              <a:cs typeface="Arial" panose="020B0604020202020204" pitchFamily="34" charset="0"/>
            </a:rPr>
            <a:t>Nuclear </a:t>
          </a:r>
        </a:p>
        <a:p>
          <a:endParaRPr lang="en-US" sz="900">
            <a:solidFill>
              <a:schemeClr val="accent5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900">
              <a:solidFill>
                <a:schemeClr val="accent3"/>
              </a:solidFill>
              <a:latin typeface="Arial" panose="020B0604020202020204" pitchFamily="34" charset="0"/>
              <a:cs typeface="Arial" panose="020B0604020202020204" pitchFamily="34" charset="0"/>
            </a:rPr>
            <a:t>Renewables</a:t>
          </a:r>
        </a:p>
      </xdr:txBody>
    </xdr:sp>
    <xdr:clientData/>
  </xdr:twoCellAnchor>
  <xdr:twoCellAnchor editAs="oneCell">
    <xdr:from>
      <xdr:col>12</xdr:col>
      <xdr:colOff>520756</xdr:colOff>
      <xdr:row>22</xdr:row>
      <xdr:rowOff>101237</xdr:rowOff>
    </xdr:from>
    <xdr:to>
      <xdr:col>13</xdr:col>
      <xdr:colOff>138475</xdr:colOff>
      <xdr:row>24</xdr:row>
      <xdr:rowOff>1322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963716" y="3530237"/>
          <a:ext cx="288279" cy="204885"/>
        </a:xfrm>
        <a:prstGeom prst="rect">
          <a:avLst/>
        </a:prstGeom>
      </xdr:spPr>
    </xdr:pic>
    <xdr:clientData/>
  </xdr:twoCellAnchor>
  <xdr:twoCellAnchor>
    <xdr:from>
      <xdr:col>13</xdr:col>
      <xdr:colOff>137579</xdr:colOff>
      <xdr:row>18</xdr:row>
      <xdr:rowOff>88174</xdr:rowOff>
    </xdr:from>
    <xdr:to>
      <xdr:col>21</xdr:col>
      <xdr:colOff>129959</xdr:colOff>
      <xdr:row>19</xdr:row>
      <xdr:rowOff>70757</xdr:rowOff>
    </xdr:to>
    <xdr:sp macro="" textlink="">
      <xdr:nvSpPr>
        <xdr:cNvPr id="15" name="TextBox 14"/>
        <xdr:cNvSpPr txBox="1"/>
      </xdr:nvSpPr>
      <xdr:spPr>
        <a:xfrm>
          <a:off x="9251099" y="2938054"/>
          <a:ext cx="5356860" cy="1273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,</a:t>
          </a:r>
          <a:endParaRPr lang="en-US" sz="1100"/>
        </a:p>
      </xdr:txBody>
    </xdr:sp>
    <xdr:clientData/>
  </xdr:twoCellAnchor>
  <xdr:twoCellAnchor>
    <xdr:from>
      <xdr:col>13</xdr:col>
      <xdr:colOff>152820</xdr:colOff>
      <xdr:row>22</xdr:row>
      <xdr:rowOff>101238</xdr:rowOff>
    </xdr:from>
    <xdr:to>
      <xdr:col>21</xdr:col>
      <xdr:colOff>289254</xdr:colOff>
      <xdr:row>24</xdr:row>
      <xdr:rowOff>90351</xdr:rowOff>
    </xdr:to>
    <xdr:sp macro="" textlink="">
      <xdr:nvSpPr>
        <xdr:cNvPr id="16" name="TextBox 1"/>
        <xdr:cNvSpPr txBox="1"/>
      </xdr:nvSpPr>
      <xdr:spPr bwMode="auto">
        <a:xfrm>
          <a:off x="8763420" y="3499758"/>
          <a:ext cx="5500914" cy="293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rtlCol="0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900" i="0" baseline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 </a:t>
          </a:r>
          <a:r>
            <a:rPr lang="en-US" sz="900">
              <a:effectLst/>
              <a:latin typeface="+mn-lt"/>
              <a:ea typeface="+mn-ea"/>
              <a:cs typeface="+mn-cs"/>
            </a:rPr>
            <a:t>Source:</a:t>
          </a:r>
          <a:r>
            <a:rPr lang="en-US" sz="900" i="1">
              <a:effectLst/>
              <a:latin typeface="+mn-lt"/>
              <a:ea typeface="+mn-ea"/>
              <a:cs typeface="+mn-cs"/>
            </a:rPr>
            <a:t> </a:t>
          </a:r>
          <a:r>
            <a:rPr lang="en-US" sz="900">
              <a:effectLst/>
              <a:latin typeface="+mn-lt"/>
              <a:ea typeface="+mn-ea"/>
              <a:cs typeface="+mn-cs"/>
            </a:rPr>
            <a:t>U.S. Energy Information Administration, </a:t>
          </a:r>
          <a:r>
            <a:rPr lang="en-US" sz="900" i="1">
              <a:effectLst/>
              <a:latin typeface="+mn-lt"/>
              <a:ea typeface="+mn-ea"/>
              <a:cs typeface="+mn-cs"/>
            </a:rPr>
            <a:t>Annual Energy Outlook 2021,</a:t>
          </a:r>
        </a:p>
        <a:p>
          <a:r>
            <a:rPr lang="en-US" sz="900">
              <a:effectLst/>
              <a:latin typeface="+mn-lt"/>
              <a:ea typeface="+mn-ea"/>
              <a:cs typeface="+mn-cs"/>
            </a:rPr>
            <a:t> Reference case and Corporate Goals case runs made for this report</a:t>
          </a:r>
        </a:p>
      </xdr:txBody>
    </xdr:sp>
    <xdr:clientData/>
  </xdr:twoCellAnchor>
  <xdr:twoCellAnchor>
    <xdr:from>
      <xdr:col>12</xdr:col>
      <xdr:colOff>312420</xdr:colOff>
      <xdr:row>5</xdr:row>
      <xdr:rowOff>68580</xdr:rowOff>
    </xdr:from>
    <xdr:to>
      <xdr:col>22</xdr:col>
      <xdr:colOff>129707</xdr:colOff>
      <xdr:row>9</xdr:row>
      <xdr:rowOff>144780</xdr:rowOff>
    </xdr:to>
    <xdr:sp macro="" textlink="">
      <xdr:nvSpPr>
        <xdr:cNvPr id="17" name="TextBox 16"/>
        <xdr:cNvSpPr txBox="1"/>
      </xdr:nvSpPr>
      <xdr:spPr>
        <a:xfrm>
          <a:off x="8252460" y="876300"/>
          <a:ext cx="6522887" cy="685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1">
              <a:latin typeface="Arial" panose="020B0604020202020204" pitchFamily="34" charset="0"/>
              <a:cs typeface="Arial" panose="020B0604020202020204" pitchFamily="34" charset="0"/>
            </a:rPr>
            <a:t>Electricity</a:t>
          </a:r>
          <a:r>
            <a:rPr lang="en-US" sz="900" b="1" baseline="0">
              <a:latin typeface="Arial" panose="020B0604020202020204" pitchFamily="34" charset="0"/>
              <a:cs typeface="Arial" panose="020B0604020202020204" pitchFamily="34" charset="0"/>
            </a:rPr>
            <a:t> generation by fuel type, 2020-2050</a:t>
          </a:r>
          <a:endParaRPr lang="en-US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billion kilowatthours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(BkWh)</a:t>
          </a:r>
        </a:p>
        <a:p>
          <a:endParaRPr lang="en-US" sz="9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        Reference case	                           Corporate Goal case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566789</xdr:colOff>
      <xdr:row>5</xdr:row>
      <xdr:rowOff>13855</xdr:rowOff>
    </xdr:from>
    <xdr:to>
      <xdr:col>21</xdr:col>
      <xdr:colOff>521966</xdr:colOff>
      <xdr:row>22</xdr:row>
      <xdr:rowOff>166339</xdr:rowOff>
    </xdr:to>
    <xdr:sp macro="" textlink="">
      <xdr:nvSpPr>
        <xdr:cNvPr id="2" name="Rectangle 1"/>
        <xdr:cNvSpPr/>
      </xdr:nvSpPr>
      <xdr:spPr>
        <a:xfrm>
          <a:off x="10320389" y="8298873"/>
          <a:ext cx="6051177" cy="3214339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443345</xdr:colOff>
      <xdr:row>7</xdr:row>
      <xdr:rowOff>169857</xdr:rowOff>
    </xdr:from>
    <xdr:to>
      <xdr:col>17</xdr:col>
      <xdr:colOff>25121</xdr:colOff>
      <xdr:row>23</xdr:row>
      <xdr:rowOff>37547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341044</xdr:colOff>
      <xdr:row>8</xdr:row>
      <xdr:rowOff>98269</xdr:rowOff>
    </xdr:from>
    <xdr:to>
      <xdr:col>19</xdr:col>
      <xdr:colOff>21771</xdr:colOff>
      <xdr:row>23</xdr:row>
      <xdr:rowOff>2440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957943</xdr:colOff>
      <xdr:row>8</xdr:row>
      <xdr:rowOff>148340</xdr:rowOff>
    </xdr:from>
    <xdr:to>
      <xdr:col>21</xdr:col>
      <xdr:colOff>571054</xdr:colOff>
      <xdr:row>22</xdr:row>
      <xdr:rowOff>58041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577487</xdr:colOff>
      <xdr:row>4</xdr:row>
      <xdr:rowOff>138545</xdr:rowOff>
    </xdr:from>
    <xdr:to>
      <xdr:col>21</xdr:col>
      <xdr:colOff>523247</xdr:colOff>
      <xdr:row>11</xdr:row>
      <xdr:rowOff>54428</xdr:rowOff>
    </xdr:to>
    <xdr:sp macro="" textlink="">
      <xdr:nvSpPr>
        <xdr:cNvPr id="6" name="TextBox 5"/>
        <xdr:cNvSpPr txBox="1"/>
      </xdr:nvSpPr>
      <xdr:spPr>
        <a:xfrm>
          <a:off x="11125744" y="791688"/>
          <a:ext cx="6498960" cy="9826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Electricity generation from nuclear, wind (including onshore and offshore), and utility-scale photovoltaic type, 2020-2050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billion kilowatthours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(BkWh)</a:t>
          </a:r>
        </a:p>
        <a:p>
          <a:pPr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      Nuclear	                                                   Wind	                            Utility-Scale Solar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13</xdr:col>
      <xdr:colOff>572553</xdr:colOff>
      <xdr:row>21</xdr:row>
      <xdr:rowOff>164434</xdr:rowOff>
    </xdr:from>
    <xdr:to>
      <xdr:col>14</xdr:col>
      <xdr:colOff>38419</xdr:colOff>
      <xdr:row>23</xdr:row>
      <xdr:rowOff>50401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6153" y="11331198"/>
          <a:ext cx="293180" cy="196111"/>
        </a:xfrm>
        <a:prstGeom prst="rect">
          <a:avLst/>
        </a:prstGeom>
      </xdr:spPr>
    </xdr:pic>
    <xdr:clientData/>
  </xdr:twoCellAnchor>
  <xdr:twoCellAnchor>
    <xdr:from>
      <xdr:col>14</xdr:col>
      <xdr:colOff>461165</xdr:colOff>
      <xdr:row>17</xdr:row>
      <xdr:rowOff>99802</xdr:rowOff>
    </xdr:from>
    <xdr:to>
      <xdr:col>17</xdr:col>
      <xdr:colOff>252685</xdr:colOff>
      <xdr:row>21</xdr:row>
      <xdr:rowOff>54541</xdr:rowOff>
    </xdr:to>
    <xdr:sp macro="" textlink="">
      <xdr:nvSpPr>
        <xdr:cNvPr id="9" name="TextBox 1"/>
        <xdr:cNvSpPr txBox="1"/>
      </xdr:nvSpPr>
      <xdr:spPr bwMode="auto">
        <a:xfrm>
          <a:off x="10824365" y="10546129"/>
          <a:ext cx="2229920" cy="675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rtlCol="0">
          <a:prstTxWarp prst="textNoShape">
            <a:avLst/>
          </a:prstTxWarp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Reference case</a:t>
          </a:r>
        </a:p>
        <a:p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>
              <a:ln>
                <a:noFill/>
              </a:ln>
              <a:solidFill>
                <a:srgbClr val="5D9732"/>
              </a:solidFill>
              <a:effectLst/>
              <a:uLnTx/>
              <a:uFillTx/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Corporate Goal case</a:t>
          </a:r>
        </a:p>
      </xdr:txBody>
    </xdr:sp>
    <xdr:clientData/>
  </xdr:twoCellAnchor>
  <xdr:twoCellAnchor>
    <xdr:from>
      <xdr:col>14</xdr:col>
      <xdr:colOff>322730</xdr:colOff>
      <xdr:row>21</xdr:row>
      <xdr:rowOff>44824</xdr:rowOff>
    </xdr:from>
    <xdr:to>
      <xdr:col>20</xdr:col>
      <xdr:colOff>459164</xdr:colOff>
      <xdr:row>23</xdr:row>
      <xdr:rowOff>34576</xdr:rowOff>
    </xdr:to>
    <xdr:sp macro="" textlink="">
      <xdr:nvSpPr>
        <xdr:cNvPr id="10" name="TextBox 1"/>
        <xdr:cNvSpPr txBox="1"/>
      </xdr:nvSpPr>
      <xdr:spPr bwMode="auto">
        <a:xfrm>
          <a:off x="10685930" y="11161059"/>
          <a:ext cx="5013234" cy="348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rtlCol="0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900" i="0" baseline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  </a:t>
          </a:r>
          <a:r>
            <a:rPr lang="en-US" sz="1000">
              <a:effectLst/>
              <a:latin typeface="+mn-lt"/>
              <a:ea typeface="+mn-ea"/>
              <a:cs typeface="+mn-cs"/>
            </a:rPr>
            <a:t>Source:</a:t>
          </a:r>
          <a:r>
            <a:rPr lang="en-US" sz="1000" i="1">
              <a:effectLst/>
              <a:latin typeface="+mn-lt"/>
              <a:ea typeface="+mn-ea"/>
              <a:cs typeface="+mn-cs"/>
            </a:rPr>
            <a:t> </a:t>
          </a:r>
          <a:r>
            <a:rPr lang="en-US" sz="1000">
              <a:effectLst/>
              <a:latin typeface="+mn-lt"/>
              <a:ea typeface="+mn-ea"/>
              <a:cs typeface="+mn-cs"/>
            </a:rPr>
            <a:t>U.S. Energy Information Administration, </a:t>
          </a:r>
          <a:r>
            <a:rPr lang="en-US" sz="1000" i="1">
              <a:effectLst/>
              <a:latin typeface="+mn-lt"/>
              <a:ea typeface="+mn-ea"/>
              <a:cs typeface="+mn-cs"/>
            </a:rPr>
            <a:t>Annual Energy Outlook 2021,</a:t>
          </a:r>
        </a:p>
        <a:p>
          <a:r>
            <a:rPr lang="en-US" sz="1000">
              <a:effectLst/>
              <a:latin typeface="+mn-lt"/>
              <a:ea typeface="+mn-ea"/>
              <a:cs typeface="+mn-cs"/>
            </a:rPr>
            <a:t> Reference case and Corporate Goals case runs made for this report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297784</xdr:colOff>
      <xdr:row>3</xdr:row>
      <xdr:rowOff>37417</xdr:rowOff>
    </xdr:from>
    <xdr:to>
      <xdr:col>15</xdr:col>
      <xdr:colOff>746019</xdr:colOff>
      <xdr:row>21</xdr:row>
      <xdr:rowOff>37417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288819</xdr:colOff>
      <xdr:row>19</xdr:row>
      <xdr:rowOff>69075</xdr:rowOff>
    </xdr:from>
    <xdr:to>
      <xdr:col>9</xdr:col>
      <xdr:colOff>581999</xdr:colOff>
      <xdr:row>20</xdr:row>
      <xdr:rowOff>149939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1972" y="3117075"/>
          <a:ext cx="293180" cy="233264"/>
        </a:xfrm>
        <a:prstGeom prst="rect">
          <a:avLst/>
        </a:prstGeom>
      </xdr:spPr>
    </xdr:pic>
    <xdr:clientData/>
  </xdr:twoCellAnchor>
  <xdr:twoCellAnchor>
    <xdr:from>
      <xdr:col>9</xdr:col>
      <xdr:colOff>603772</xdr:colOff>
      <xdr:row>19</xdr:row>
      <xdr:rowOff>44043</xdr:rowOff>
    </xdr:from>
    <xdr:to>
      <xdr:col>18</xdr:col>
      <xdr:colOff>67853</xdr:colOff>
      <xdr:row>21</xdr:row>
      <xdr:rowOff>32848</xdr:rowOff>
    </xdr:to>
    <xdr:sp macro="" textlink="">
      <xdr:nvSpPr>
        <xdr:cNvPr id="9" name="TextBox 1"/>
        <xdr:cNvSpPr txBox="1"/>
      </xdr:nvSpPr>
      <xdr:spPr bwMode="auto">
        <a:xfrm>
          <a:off x="7676925" y="3092043"/>
          <a:ext cx="7783328" cy="293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rtlCol="0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900" i="0" baseline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  </a:t>
          </a:r>
          <a:r>
            <a:rPr lang="en-US" sz="900">
              <a:effectLst/>
              <a:latin typeface="+mn-lt"/>
              <a:ea typeface="+mn-ea"/>
              <a:cs typeface="+mn-cs"/>
            </a:rPr>
            <a:t>Source:</a:t>
          </a:r>
          <a:r>
            <a:rPr lang="en-US" sz="900" i="1">
              <a:effectLst/>
              <a:latin typeface="+mn-lt"/>
              <a:ea typeface="+mn-ea"/>
              <a:cs typeface="+mn-cs"/>
            </a:rPr>
            <a:t> </a:t>
          </a:r>
          <a:r>
            <a:rPr lang="en-US" sz="900">
              <a:effectLst/>
              <a:latin typeface="+mn-lt"/>
              <a:ea typeface="+mn-ea"/>
              <a:cs typeface="+mn-cs"/>
            </a:rPr>
            <a:t>U.S. Energy Information Administration, </a:t>
          </a:r>
          <a:r>
            <a:rPr lang="en-US" sz="900" i="1">
              <a:effectLst/>
              <a:latin typeface="+mn-lt"/>
              <a:ea typeface="+mn-ea"/>
              <a:cs typeface="+mn-cs"/>
            </a:rPr>
            <a:t>Annual Energy Outlook 2021,</a:t>
          </a:r>
        </a:p>
        <a:p>
          <a:r>
            <a:rPr lang="en-US" sz="900">
              <a:effectLst/>
              <a:latin typeface="+mn-lt"/>
              <a:ea typeface="+mn-ea"/>
              <a:cs typeface="+mn-cs"/>
            </a:rPr>
            <a:t> Reference case and Corporate Goals case runs made for this report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0.73924</cdr:x>
      <cdr:y>0.1759</cdr:y>
    </cdr:from>
    <cdr:to>
      <cdr:x>1</cdr:x>
      <cdr:y>0.98366</cdr:y>
    </cdr:to>
    <cdr:sp macro="" textlink="">
      <cdr:nvSpPr>
        <cdr:cNvPr id="2" name="TextBox 10"/>
        <cdr:cNvSpPr txBox="1"/>
      </cdr:nvSpPr>
      <cdr:spPr>
        <a:xfrm xmlns:a="http://schemas.openxmlformats.org/drawingml/2006/main">
          <a:off x="4055766" y="482536"/>
          <a:ext cx="1430634" cy="22158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txBody>
        <a:bodyPr xmlns:a="http://schemas.openxmlformats.org/drawingml/2006/main" wrap="square" rtlCol="0" anchor="t">
          <a:noAutofit/>
        </a:bodyPr>
        <a:lstStyle xmlns:a="http://schemas.openxmlformats.org/drawingml/2006/main"/>
        <a:p xmlns:a="http://schemas.openxmlformats.org/drawingml/2006/main">
          <a:pPr marL="0" marR="0">
            <a:lnSpc>
              <a:spcPts val="1460"/>
            </a:lnSpc>
            <a:spcBef>
              <a:spcPts val="0"/>
            </a:spcBef>
            <a:spcAft>
              <a:spcPts val="0"/>
            </a:spcAft>
          </a:pPr>
          <a:r>
            <a:rPr lang="en-US" sz="800" b="1">
              <a:solidFill>
                <a:srgbClr val="BD732A"/>
              </a:solidFill>
              <a:effectLst/>
              <a:latin typeface="Arial" panose="020B0604020202020204" pitchFamily="34" charset="0"/>
              <a:ea typeface="+mn-ea"/>
            </a:rPr>
            <a:t>other renewables</a:t>
          </a:r>
          <a:endParaRPr lang="en-US" sz="115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 xmlns:a="http://schemas.openxmlformats.org/drawingml/2006/main">
          <a:pPr marL="0" marR="0">
            <a:lnSpc>
              <a:spcPts val="1460"/>
            </a:lnSpc>
            <a:spcBef>
              <a:spcPts val="0"/>
            </a:spcBef>
            <a:spcAft>
              <a:spcPts val="0"/>
            </a:spcAft>
          </a:pPr>
          <a:r>
            <a:rPr lang="en-US" sz="800" b="1">
              <a:solidFill>
                <a:srgbClr val="5D9732"/>
              </a:solidFill>
              <a:effectLst/>
              <a:latin typeface="Arial" panose="020B0604020202020204" pitchFamily="34" charset="0"/>
              <a:ea typeface="+mn-ea"/>
            </a:rPr>
            <a:t>wind</a:t>
          </a:r>
          <a:endParaRPr lang="en-US" sz="115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 xmlns:a="http://schemas.openxmlformats.org/drawingml/2006/main">
          <a:pPr marL="0" marR="0">
            <a:lnSpc>
              <a:spcPts val="1460"/>
            </a:lnSpc>
            <a:spcBef>
              <a:spcPts val="0"/>
            </a:spcBef>
            <a:spcAft>
              <a:spcPts val="0"/>
            </a:spcAft>
          </a:pPr>
          <a:r>
            <a:rPr lang="en-US" sz="800" b="1">
              <a:solidFill>
                <a:srgbClr val="FFC702"/>
              </a:solidFill>
              <a:effectLst/>
              <a:latin typeface="Arial" panose="020B0604020202020204" pitchFamily="34" charset="0"/>
              <a:ea typeface="+mn-ea"/>
            </a:rPr>
            <a:t>solar</a:t>
          </a:r>
          <a:endParaRPr lang="en-US" sz="115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 xmlns:a="http://schemas.openxmlformats.org/drawingml/2006/main">
          <a:pPr marL="0" marR="0">
            <a:lnSpc>
              <a:spcPts val="1460"/>
            </a:lnSpc>
            <a:spcBef>
              <a:spcPts val="0"/>
            </a:spcBef>
            <a:spcAft>
              <a:spcPts val="0"/>
            </a:spcAft>
          </a:pPr>
          <a:r>
            <a:rPr lang="en-US" sz="800" b="1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</a:rPr>
            <a:t>carbon-capture sequestration</a:t>
          </a:r>
          <a:endParaRPr lang="en-US" sz="115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 xmlns:a="http://schemas.openxmlformats.org/drawingml/2006/main">
          <a:pPr marL="0" marR="0">
            <a:lnSpc>
              <a:spcPts val="1460"/>
            </a:lnSpc>
            <a:spcBef>
              <a:spcPts val="0"/>
            </a:spcBef>
            <a:spcAft>
              <a:spcPts val="0"/>
            </a:spcAft>
          </a:pPr>
          <a:r>
            <a:rPr lang="en-US" sz="800" b="1">
              <a:solidFill>
                <a:srgbClr val="0096D7"/>
              </a:solidFill>
              <a:effectLst/>
              <a:latin typeface="Arial" panose="020B0604020202020204" pitchFamily="34" charset="0"/>
              <a:ea typeface="+mn-ea"/>
            </a:rPr>
            <a:t>hydroelectric</a:t>
          </a:r>
          <a:endParaRPr lang="en-US" sz="115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 xmlns:a="http://schemas.openxmlformats.org/drawingml/2006/main">
          <a:pPr marL="0" marR="0">
            <a:lnSpc>
              <a:spcPts val="1460"/>
            </a:lnSpc>
            <a:spcBef>
              <a:spcPts val="0"/>
            </a:spcBef>
            <a:spcAft>
              <a:spcPts val="0"/>
            </a:spcAft>
          </a:pPr>
          <a:r>
            <a:rPr lang="en-US" sz="800" b="1">
              <a:solidFill>
                <a:srgbClr val="A33340"/>
              </a:solidFill>
              <a:effectLst/>
              <a:latin typeface="Arial" panose="020B0604020202020204" pitchFamily="34" charset="0"/>
              <a:ea typeface="+mn-ea"/>
            </a:rPr>
            <a:t>nuclear</a:t>
          </a:r>
          <a:endParaRPr lang="en-US" sz="115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 xmlns:a="http://schemas.openxmlformats.org/drawingml/2006/main">
          <a:pPr marL="0" marR="0">
            <a:lnSpc>
              <a:spcPts val="1460"/>
            </a:lnSpc>
            <a:spcBef>
              <a:spcPts val="0"/>
            </a:spcBef>
            <a:spcAft>
              <a:spcPts val="0"/>
            </a:spcAft>
          </a:pPr>
          <a:r>
            <a:rPr lang="en-US" sz="800" b="1">
              <a:solidFill>
                <a:srgbClr val="BFBFBF"/>
              </a:solidFill>
              <a:effectLst/>
              <a:latin typeface="Arial" panose="020B0604020202020204" pitchFamily="34" charset="0"/>
              <a:ea typeface="+mn-ea"/>
            </a:rPr>
            <a:t>Reference case required complaint generation </a:t>
          </a:r>
          <a:endParaRPr lang="en-US" sz="115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 xmlns:a="http://schemas.openxmlformats.org/drawingml/2006/main">
          <a:pPr marL="0" marR="0">
            <a:lnSpc>
              <a:spcPts val="1460"/>
            </a:lnSpc>
            <a:spcBef>
              <a:spcPts val="0"/>
            </a:spcBef>
            <a:spcAft>
              <a:spcPts val="0"/>
            </a:spcAft>
          </a:pPr>
          <a:r>
            <a:rPr lang="en-US" sz="1150" b="1">
              <a:solidFill>
                <a:srgbClr val="80808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 </a:t>
          </a:r>
          <a:endParaRPr lang="en-US" sz="115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0.1759</cdr:y>
    </cdr:to>
    <cdr:sp macro="" textlink="">
      <cdr:nvSpPr>
        <cdr:cNvPr id="3" name="TextBox 6"/>
        <cdr:cNvSpPr txBox="1"/>
      </cdr:nvSpPr>
      <cdr:spPr>
        <a:xfrm xmlns:a="http://schemas.openxmlformats.org/drawingml/2006/main">
          <a:off x="0" y="0"/>
          <a:ext cx="5486400" cy="482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txBody>
        <a:bodyPr xmlns:a="http://schemas.openxmlformats.org/drawingml/2006/main" wrap="square" rtlCol="0" anchor="t">
          <a:noAutofit/>
        </a:bodyPr>
        <a:lstStyle xmlns:a="http://schemas.openxmlformats.org/drawingml/2006/main"/>
        <a:p xmlns:a="http://schemas.openxmlformats.org/drawingml/2006/main">
          <a:pPr marL="0" marR="0">
            <a:lnSpc>
              <a:spcPts val="1460"/>
            </a:lnSpc>
            <a:spcBef>
              <a:spcPts val="0"/>
            </a:spcBef>
            <a:spcAft>
              <a:spcPts val="0"/>
            </a:spcAft>
          </a:pPr>
          <a:r>
            <a:rPr lang="en-US" sz="900" b="1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</a:rPr>
            <a:t>Reference	                                                        </a:t>
          </a:r>
          <a:endParaRPr lang="en-US" sz="115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 xmlns:a="http://schemas.openxmlformats.org/drawingml/2006/main">
          <a:pPr marL="0" marR="0">
            <a:lnSpc>
              <a:spcPts val="1460"/>
            </a:lnSpc>
            <a:spcBef>
              <a:spcPts val="0"/>
            </a:spcBef>
            <a:spcAft>
              <a:spcPts val="0"/>
            </a:spcAft>
          </a:pPr>
          <a:r>
            <a:rPr lang="en-US" sz="900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</a:rPr>
            <a:t>billion kilowatthours (BkWh)		             </a:t>
          </a:r>
          <a:endParaRPr lang="en-US" sz="115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 xmlns:a="http://schemas.openxmlformats.org/drawingml/2006/main">
          <a:pPr marL="0" marR="0">
            <a:lnSpc>
              <a:spcPts val="1460"/>
            </a:lnSpc>
            <a:spcBef>
              <a:spcPts val="0"/>
            </a:spcBef>
            <a:spcAft>
              <a:spcPts val="0"/>
            </a:spcAft>
          </a:pPr>
          <a:r>
            <a:rPr lang="en-US" sz="115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  <a:p xmlns:a="http://schemas.openxmlformats.org/drawingml/2006/main">
          <a:pPr marL="0" marR="0">
            <a:lnSpc>
              <a:spcPts val="1460"/>
            </a:lnSpc>
            <a:spcBef>
              <a:spcPts val="0"/>
            </a:spcBef>
            <a:spcAft>
              <a:spcPts val="0"/>
            </a:spcAft>
          </a:pPr>
          <a:r>
            <a:rPr lang="en-US" sz="115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n-US" sz="115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277906</xdr:colOff>
      <xdr:row>6</xdr:row>
      <xdr:rowOff>92108</xdr:rowOff>
    </xdr:from>
    <xdr:to>
      <xdr:col>15</xdr:col>
      <xdr:colOff>247426</xdr:colOff>
      <xdr:row>22</xdr:row>
      <xdr:rowOff>27114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398481</xdr:colOff>
      <xdr:row>9</xdr:row>
      <xdr:rowOff>4254</xdr:rowOff>
    </xdr:from>
    <xdr:to>
      <xdr:col>15</xdr:col>
      <xdr:colOff>124161</xdr:colOff>
      <xdr:row>19</xdr:row>
      <xdr:rowOff>1793</xdr:rowOff>
    </xdr:to>
    <xdr:sp macro="" textlink="">
      <xdr:nvSpPr>
        <xdr:cNvPr id="11" name="TextBox 10"/>
        <xdr:cNvSpPr txBox="1"/>
      </xdr:nvSpPr>
      <xdr:spPr>
        <a:xfrm>
          <a:off x="12608410" y="1725478"/>
          <a:ext cx="909022" cy="179048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aseline="0">
              <a:solidFill>
                <a:schemeClr val="accent2"/>
              </a:solidFill>
            </a:rPr>
            <a:t>Other Renewables</a:t>
          </a:r>
        </a:p>
        <a:p>
          <a:r>
            <a:rPr lang="en-US" sz="800" baseline="0">
              <a:solidFill>
                <a:schemeClr val="accent3"/>
              </a:solidFill>
            </a:rPr>
            <a:t>Wind</a:t>
          </a:r>
        </a:p>
        <a:p>
          <a:r>
            <a:rPr lang="en-US" sz="800" baseline="0">
              <a:solidFill>
                <a:schemeClr val="accent4"/>
              </a:solidFill>
            </a:rPr>
            <a:t>Solar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Carbon-Capture Sequestration</a:t>
          </a:r>
          <a:endParaRPr lang="en-US" sz="800" baseline="0">
            <a:solidFill>
              <a:schemeClr val="tx1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Hydroelectric</a:t>
          </a:r>
          <a:endParaRPr lang="en-US" sz="800" baseline="0">
            <a:solidFill>
              <a:schemeClr val="accent1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aseline="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Nuclear</a:t>
          </a:r>
          <a:endParaRPr lang="en-US" sz="800" baseline="0">
            <a:solidFill>
              <a:schemeClr val="accent5"/>
            </a:solidFill>
          </a:endParaRPr>
        </a:p>
        <a:p>
          <a:pPr marL="0" marR="0">
            <a:lnSpc>
              <a:spcPts val="1460"/>
            </a:lnSpc>
            <a:spcBef>
              <a:spcPts val="0"/>
            </a:spcBef>
            <a:spcAft>
              <a:spcPts val="0"/>
            </a:spcAft>
          </a:pPr>
          <a:r>
            <a:rPr lang="en-US" sz="800" b="0">
              <a:solidFill>
                <a:srgbClr val="808080"/>
              </a:solidFill>
              <a:effectLst/>
              <a:latin typeface="+mn-lt"/>
              <a:ea typeface="+mn-ea"/>
            </a:rPr>
            <a:t>Corporate Goal case required compliant generation </a:t>
          </a:r>
          <a:endParaRPr lang="en-US" sz="800" b="0">
            <a:effectLst/>
            <a:latin typeface="+mn-lt"/>
            <a:ea typeface="Times New Roman" panose="02020603050405020304" pitchFamily="18" charset="0"/>
          </a:endParaRPr>
        </a:p>
        <a:p>
          <a:endParaRPr lang="en-US" sz="11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9</xdr:col>
      <xdr:colOff>339507</xdr:colOff>
      <xdr:row>6</xdr:row>
      <xdr:rowOff>87597</xdr:rowOff>
    </xdr:from>
    <xdr:to>
      <xdr:col>15</xdr:col>
      <xdr:colOff>330799</xdr:colOff>
      <xdr:row>12</xdr:row>
      <xdr:rowOff>7363</xdr:rowOff>
    </xdr:to>
    <xdr:sp macro="" textlink="">
      <xdr:nvSpPr>
        <xdr:cNvPr id="12" name="TextBox 11"/>
        <xdr:cNvSpPr txBox="1"/>
      </xdr:nvSpPr>
      <xdr:spPr>
        <a:xfrm>
          <a:off x="8210519" y="1270938"/>
          <a:ext cx="5513551" cy="9955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Corporate Goal case</a:t>
          </a:r>
        </a:p>
        <a:p>
          <a:r>
            <a:rPr 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billion kilowatthours </a:t>
          </a:r>
          <a:r>
            <a:rPr lang="en-U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(BkWh)</a:t>
          </a:r>
        </a:p>
        <a:p>
          <a:r>
            <a:rPr 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	</a:t>
          </a:r>
        </a:p>
        <a:p>
          <a:endParaRPr lang="en-US" sz="1100"/>
        </a:p>
      </xdr:txBody>
    </xdr:sp>
    <xdr:clientData/>
  </xdr:twoCellAnchor>
  <xdr:twoCellAnchor editAs="oneCell">
    <xdr:from>
      <xdr:col>9</xdr:col>
      <xdr:colOff>261322</xdr:colOff>
      <xdr:row>19</xdr:row>
      <xdr:rowOff>156434</xdr:rowOff>
    </xdr:from>
    <xdr:to>
      <xdr:col>9</xdr:col>
      <xdr:colOff>554502</xdr:colOff>
      <xdr:row>21</xdr:row>
      <xdr:rowOff>10206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2334" y="3670599"/>
          <a:ext cx="293180" cy="2123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m3\M\rec\rbr\AEO\AEO2021_post\IRP_Sidecase\Draft_Versions\Corporate_Goal_Case_Figure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porateGoal_Fig1"/>
      <sheetName val="CorporateGoal_Fig2"/>
      <sheetName val="CorporateGoal_Fig3"/>
      <sheetName val="CorporateGoal_Fig4"/>
      <sheetName val="CorporateGoal_Fig5"/>
      <sheetName val="CorporateGoal_Fig6"/>
      <sheetName val="CorporateGoal_Fig7"/>
      <sheetName val="CorporateGoal_Fig8"/>
      <sheetName val="No_Fig_Coal_Nuclear_Retirement"/>
      <sheetName val="No_Fig_Regional_Trade_Frame"/>
    </sheetNames>
    <sheetDataSet>
      <sheetData sheetId="0">
        <row r="6">
          <cell r="C6" t="str">
            <v xml:space="preserve">Coal </v>
          </cell>
          <cell r="D6" t="str">
            <v>Natural Gas</v>
          </cell>
          <cell r="E6" t="str">
            <v>Nuclear</v>
          </cell>
          <cell r="F6" t="str">
            <v xml:space="preserve">Renewables </v>
          </cell>
          <cell r="L6" t="str">
            <v xml:space="preserve">Coal </v>
          </cell>
          <cell r="M6" t="str">
            <v>Natural Gas</v>
          </cell>
          <cell r="N6" t="str">
            <v>Nuclear</v>
          </cell>
          <cell r="O6" t="str">
            <v xml:space="preserve">Renewables </v>
          </cell>
        </row>
        <row r="7">
          <cell r="B7">
            <v>2020</v>
          </cell>
          <cell r="C7">
            <v>756.46227999999996</v>
          </cell>
          <cell r="D7">
            <v>1389.575439</v>
          </cell>
          <cell r="E7">
            <v>784.792236</v>
          </cell>
          <cell r="F7">
            <v>751.05548099999999</v>
          </cell>
          <cell r="K7">
            <v>2020</v>
          </cell>
          <cell r="L7">
            <v>756.85082999999997</v>
          </cell>
          <cell r="M7">
            <v>1388.968384</v>
          </cell>
          <cell r="N7">
            <v>784.792236</v>
          </cell>
          <cell r="O7">
            <v>751.18267800000001</v>
          </cell>
        </row>
        <row r="8">
          <cell r="C8">
            <v>924.89794900000004</v>
          </cell>
          <cell r="D8">
            <v>1182.2464600000001</v>
          </cell>
          <cell r="E8">
            <v>760.58019999999999</v>
          </cell>
          <cell r="F8">
            <v>837.64679000000001</v>
          </cell>
          <cell r="L8">
            <v>924.89782700000001</v>
          </cell>
          <cell r="M8">
            <v>1182.538086</v>
          </cell>
          <cell r="N8">
            <v>760.58019999999999</v>
          </cell>
          <cell r="O8">
            <v>837.46887200000003</v>
          </cell>
        </row>
        <row r="9">
          <cell r="C9">
            <v>975.99078399999996</v>
          </cell>
          <cell r="D9">
            <v>1183.584595</v>
          </cell>
          <cell r="E9">
            <v>736.682861</v>
          </cell>
          <cell r="F9">
            <v>887.96215800000004</v>
          </cell>
          <cell r="L9">
            <v>973.660889</v>
          </cell>
          <cell r="M9">
            <v>1185.243164</v>
          </cell>
          <cell r="N9">
            <v>736.682861</v>
          </cell>
          <cell r="O9">
            <v>887.87365699999998</v>
          </cell>
        </row>
        <row r="10">
          <cell r="C10">
            <v>854.814392</v>
          </cell>
          <cell r="D10">
            <v>1245.6295170000001</v>
          </cell>
          <cell r="E10">
            <v>749.79760699999997</v>
          </cell>
          <cell r="F10">
            <v>982.97955300000001</v>
          </cell>
          <cell r="L10">
            <v>843.93029799999999</v>
          </cell>
          <cell r="M10">
            <v>1252.7128909999999</v>
          </cell>
          <cell r="N10">
            <v>749.79760699999997</v>
          </cell>
          <cell r="O10">
            <v>986.58563200000003</v>
          </cell>
        </row>
        <row r="11">
          <cell r="C11">
            <v>763.65637200000003</v>
          </cell>
          <cell r="D11">
            <v>1235.853149</v>
          </cell>
          <cell r="E11">
            <v>752.92675799999995</v>
          </cell>
          <cell r="F11">
            <v>1125.818237</v>
          </cell>
          <cell r="L11">
            <v>760.50244099999998</v>
          </cell>
          <cell r="M11">
            <v>1233.686279</v>
          </cell>
          <cell r="N11">
            <v>752.92675799999995</v>
          </cell>
          <cell r="O11">
            <v>1129.615967</v>
          </cell>
        </row>
        <row r="12">
          <cell r="C12">
            <v>689.63220200000001</v>
          </cell>
          <cell r="D12">
            <v>1300.342529</v>
          </cell>
          <cell r="E12">
            <v>744.93896500000005</v>
          </cell>
          <cell r="F12">
            <v>1194.234009</v>
          </cell>
          <cell r="L12">
            <v>681.45886199999995</v>
          </cell>
          <cell r="M12">
            <v>1302.8770750000001</v>
          </cell>
          <cell r="N12">
            <v>744.93896500000005</v>
          </cell>
          <cell r="O12">
            <v>1197.951294</v>
          </cell>
        </row>
        <row r="13">
          <cell r="C13">
            <v>706.44500700000003</v>
          </cell>
          <cell r="D13">
            <v>1336.7932129999999</v>
          </cell>
          <cell r="E13">
            <v>658.94946300000004</v>
          </cell>
          <cell r="F13">
            <v>1250.9772949999999</v>
          </cell>
          <cell r="L13">
            <v>690.89807099999996</v>
          </cell>
          <cell r="M13">
            <v>1292.123779</v>
          </cell>
          <cell r="N13">
            <v>729.98315400000001</v>
          </cell>
          <cell r="O13">
            <v>1237.8249510000001</v>
          </cell>
        </row>
        <row r="14">
          <cell r="C14">
            <v>681.60815400000001</v>
          </cell>
          <cell r="D14">
            <v>1347.1707759999999</v>
          </cell>
          <cell r="E14">
            <v>644.83618200000001</v>
          </cell>
          <cell r="F14">
            <v>1298.181763</v>
          </cell>
          <cell r="L14">
            <v>668.11364700000001</v>
          </cell>
          <cell r="M14">
            <v>1298.672241</v>
          </cell>
          <cell r="N14">
            <v>721.953979</v>
          </cell>
          <cell r="O14">
            <v>1279.841797</v>
          </cell>
        </row>
        <row r="15">
          <cell r="C15">
            <v>686.54010000000005</v>
          </cell>
          <cell r="D15">
            <v>1328.1103519999999</v>
          </cell>
          <cell r="E15">
            <v>645.18322799999999</v>
          </cell>
          <cell r="F15">
            <v>1331.1987300000001</v>
          </cell>
          <cell r="L15">
            <v>667.97119099999998</v>
          </cell>
          <cell r="M15">
            <v>1283.7418210000001</v>
          </cell>
          <cell r="N15">
            <v>722.30114700000001</v>
          </cell>
          <cell r="O15">
            <v>1314.4580080000001</v>
          </cell>
        </row>
        <row r="16">
          <cell r="C16">
            <v>688.38281199999994</v>
          </cell>
          <cell r="D16">
            <v>1326.047241</v>
          </cell>
          <cell r="E16">
            <v>629.51879899999994</v>
          </cell>
          <cell r="F16">
            <v>1369.768188</v>
          </cell>
          <cell r="L16">
            <v>655.54748500000005</v>
          </cell>
          <cell r="M16">
            <v>1281.095703</v>
          </cell>
          <cell r="N16">
            <v>722.72534199999996</v>
          </cell>
          <cell r="O16">
            <v>1350.408936</v>
          </cell>
        </row>
        <row r="17">
          <cell r="B17">
            <v>30</v>
          </cell>
          <cell r="C17">
            <v>678.93347200000005</v>
          </cell>
          <cell r="D17">
            <v>1304.0787350000001</v>
          </cell>
          <cell r="E17">
            <v>630.26769999999999</v>
          </cell>
          <cell r="F17">
            <v>1421.446289</v>
          </cell>
          <cell r="K17">
            <v>30</v>
          </cell>
          <cell r="L17">
            <v>649.78112799999997</v>
          </cell>
          <cell r="M17">
            <v>1261.4273679999999</v>
          </cell>
          <cell r="N17">
            <v>723.474243</v>
          </cell>
          <cell r="O17">
            <v>1395.9814449999999</v>
          </cell>
        </row>
        <row r="18">
          <cell r="C18">
            <v>666.79650900000001</v>
          </cell>
          <cell r="D18">
            <v>1314.3625489999999</v>
          </cell>
          <cell r="E18">
            <v>631.43005400000004</v>
          </cell>
          <cell r="F18">
            <v>1451.5</v>
          </cell>
          <cell r="L18">
            <v>616.68756099999996</v>
          </cell>
          <cell r="M18">
            <v>1287.804932</v>
          </cell>
          <cell r="N18">
            <v>724.63659700000005</v>
          </cell>
          <cell r="O18">
            <v>1431.41272</v>
          </cell>
        </row>
        <row r="19">
          <cell r="C19">
            <v>654.50854500000003</v>
          </cell>
          <cell r="D19">
            <v>1317.970337</v>
          </cell>
          <cell r="E19">
            <v>632.27673300000004</v>
          </cell>
          <cell r="F19">
            <v>1481.9532469999999</v>
          </cell>
          <cell r="L19">
            <v>607.59472700000003</v>
          </cell>
          <cell r="M19">
            <v>1290.2532960000001</v>
          </cell>
          <cell r="N19">
            <v>725.48327600000005</v>
          </cell>
          <cell r="O19">
            <v>1456.928345</v>
          </cell>
        </row>
        <row r="20">
          <cell r="C20">
            <v>653.332581</v>
          </cell>
          <cell r="D20">
            <v>1320.5546879999999</v>
          </cell>
          <cell r="E20">
            <v>624.55664100000001</v>
          </cell>
          <cell r="F20">
            <v>1513.71875</v>
          </cell>
          <cell r="L20">
            <v>605.83160399999997</v>
          </cell>
          <cell r="M20">
            <v>1275.7687989999999</v>
          </cell>
          <cell r="N20">
            <v>726.28259300000002</v>
          </cell>
          <cell r="O20">
            <v>1495.7066649999999</v>
          </cell>
        </row>
        <row r="21">
          <cell r="C21">
            <v>651.82647699999995</v>
          </cell>
          <cell r="D21">
            <v>1326.365356</v>
          </cell>
          <cell r="E21">
            <v>607.81957999999997</v>
          </cell>
          <cell r="F21">
            <v>1554.142456</v>
          </cell>
          <cell r="L21">
            <v>600.47485400000005</v>
          </cell>
          <cell r="M21">
            <v>1263.1395259999999</v>
          </cell>
          <cell r="N21">
            <v>726.97619599999996</v>
          </cell>
          <cell r="O21">
            <v>1540.537476</v>
          </cell>
        </row>
        <row r="22">
          <cell r="C22">
            <v>637.10620100000006</v>
          </cell>
          <cell r="D22">
            <v>1315.970947</v>
          </cell>
          <cell r="E22">
            <v>609.22460899999999</v>
          </cell>
          <cell r="F22">
            <v>1609.4451899999999</v>
          </cell>
          <cell r="L22">
            <v>581.427368</v>
          </cell>
          <cell r="M22">
            <v>1263.725952</v>
          </cell>
          <cell r="N22">
            <v>728.38122599999997</v>
          </cell>
          <cell r="O22">
            <v>1590.6347659999999</v>
          </cell>
        </row>
        <row r="23">
          <cell r="C23">
            <v>635.99194299999999</v>
          </cell>
          <cell r="D23">
            <v>1323.8376459999999</v>
          </cell>
          <cell r="E23">
            <v>602.73718299999996</v>
          </cell>
          <cell r="F23">
            <v>1642.6070560000001</v>
          </cell>
          <cell r="L23">
            <v>576.30957000000001</v>
          </cell>
          <cell r="M23">
            <v>1265.839966</v>
          </cell>
          <cell r="N23">
            <v>729.42571999999996</v>
          </cell>
          <cell r="O23">
            <v>1625.043823</v>
          </cell>
        </row>
        <row r="24">
          <cell r="C24">
            <v>626.87780799999996</v>
          </cell>
          <cell r="D24">
            <v>1343.292725</v>
          </cell>
          <cell r="E24">
            <v>602.94830300000001</v>
          </cell>
          <cell r="F24">
            <v>1667.0444339999999</v>
          </cell>
          <cell r="L24">
            <v>572.69055200000003</v>
          </cell>
          <cell r="M24">
            <v>1280.8835449999999</v>
          </cell>
          <cell r="N24">
            <v>729.63690199999996</v>
          </cell>
          <cell r="O24">
            <v>1647.949341</v>
          </cell>
        </row>
        <row r="25">
          <cell r="C25">
            <v>610.06921399999999</v>
          </cell>
          <cell r="D25">
            <v>1372.7945560000001</v>
          </cell>
          <cell r="E25">
            <v>603.15893600000004</v>
          </cell>
          <cell r="F25">
            <v>1691.849121</v>
          </cell>
          <cell r="L25">
            <v>564.29070999999999</v>
          </cell>
          <cell r="M25">
            <v>1297.658447</v>
          </cell>
          <cell r="N25">
            <v>729.847534</v>
          </cell>
          <cell r="O25">
            <v>1675.9548339999999</v>
          </cell>
        </row>
        <row r="26">
          <cell r="C26">
            <v>604.99352999999996</v>
          </cell>
          <cell r="D26">
            <v>1398.1976320000001</v>
          </cell>
          <cell r="E26">
            <v>603.15893600000004</v>
          </cell>
          <cell r="F26">
            <v>1709.0280760000001</v>
          </cell>
          <cell r="L26">
            <v>549.89929199999995</v>
          </cell>
          <cell r="M26">
            <v>1311.8134769999999</v>
          </cell>
          <cell r="N26">
            <v>729.847534</v>
          </cell>
          <cell r="O26">
            <v>1712.145874</v>
          </cell>
        </row>
        <row r="27">
          <cell r="B27">
            <v>40</v>
          </cell>
          <cell r="C27">
            <v>603.25805700000001</v>
          </cell>
          <cell r="D27">
            <v>1424.008423</v>
          </cell>
          <cell r="E27">
            <v>594.80969200000004</v>
          </cell>
          <cell r="F27">
            <v>1725.4038089999999</v>
          </cell>
          <cell r="K27">
            <v>40</v>
          </cell>
          <cell r="L27">
            <v>544.07519500000001</v>
          </cell>
          <cell r="M27">
            <v>1315.116211</v>
          </cell>
          <cell r="N27">
            <v>730.19244400000002</v>
          </cell>
          <cell r="O27">
            <v>1748.2387699999999</v>
          </cell>
        </row>
        <row r="28">
          <cell r="C28">
            <v>599.66485599999999</v>
          </cell>
          <cell r="D28">
            <v>1437.944336</v>
          </cell>
          <cell r="E28">
            <v>596.06176800000003</v>
          </cell>
          <cell r="F28">
            <v>1752.649414</v>
          </cell>
          <cell r="L28">
            <v>538.41613800000005</v>
          </cell>
          <cell r="M28">
            <v>1319.111328</v>
          </cell>
          <cell r="N28">
            <v>731.44451900000001</v>
          </cell>
          <cell r="O28">
            <v>1787.4880370000001</v>
          </cell>
        </row>
        <row r="29">
          <cell r="C29">
            <v>600.05957000000001</v>
          </cell>
          <cell r="D29">
            <v>1462.17749</v>
          </cell>
          <cell r="E29">
            <v>596.96734600000002</v>
          </cell>
          <cell r="F29">
            <v>1770.5179439999999</v>
          </cell>
          <cell r="L29">
            <v>537.00500499999998</v>
          </cell>
          <cell r="M29">
            <v>1329.2523189999999</v>
          </cell>
          <cell r="N29">
            <v>732.350098</v>
          </cell>
          <cell r="O29">
            <v>1823.6453859999999</v>
          </cell>
        </row>
        <row r="30">
          <cell r="C30">
            <v>593.42864999999995</v>
          </cell>
          <cell r="D30">
            <v>1493.880615</v>
          </cell>
          <cell r="E30">
            <v>597.84088099999997</v>
          </cell>
          <cell r="F30">
            <v>1792.809692</v>
          </cell>
          <cell r="L30">
            <v>534.49102800000003</v>
          </cell>
          <cell r="M30">
            <v>1333.0736079999999</v>
          </cell>
          <cell r="N30">
            <v>733.22357199999999</v>
          </cell>
          <cell r="O30">
            <v>1869.076294</v>
          </cell>
        </row>
        <row r="31">
          <cell r="C31">
            <v>588.69769299999996</v>
          </cell>
          <cell r="D31">
            <v>1517.9224850000001</v>
          </cell>
          <cell r="E31">
            <v>598.59619099999998</v>
          </cell>
          <cell r="F31">
            <v>1818.2432859999999</v>
          </cell>
          <cell r="L31">
            <v>526.41320800000005</v>
          </cell>
          <cell r="M31">
            <v>1345.7633060000001</v>
          </cell>
          <cell r="N31">
            <v>733.978882</v>
          </cell>
          <cell r="O31">
            <v>1909.6170649999999</v>
          </cell>
        </row>
        <row r="32">
          <cell r="C32">
            <v>576.35870399999999</v>
          </cell>
          <cell r="D32">
            <v>1540.7028809999999</v>
          </cell>
          <cell r="E32">
            <v>599.41479500000003</v>
          </cell>
          <cell r="F32">
            <v>1852.384033</v>
          </cell>
          <cell r="L32">
            <v>513.02075200000002</v>
          </cell>
          <cell r="M32">
            <v>1360.4261469999999</v>
          </cell>
          <cell r="N32">
            <v>734.64269999999999</v>
          </cell>
          <cell r="O32">
            <v>1951.7894289999999</v>
          </cell>
        </row>
        <row r="33">
          <cell r="C33">
            <v>574.04870600000004</v>
          </cell>
          <cell r="D33">
            <v>1549.6705320000001</v>
          </cell>
          <cell r="E33">
            <v>599.84082000000001</v>
          </cell>
          <cell r="F33">
            <v>1892.0695800000001</v>
          </cell>
          <cell r="L33">
            <v>508.90185500000001</v>
          </cell>
          <cell r="M33">
            <v>1367.951294</v>
          </cell>
          <cell r="N33">
            <v>735.06872599999997</v>
          </cell>
          <cell r="O33">
            <v>1993.3751219999999</v>
          </cell>
        </row>
        <row r="34">
          <cell r="C34">
            <v>573.21478300000001</v>
          </cell>
          <cell r="D34">
            <v>1562.0600589999999</v>
          </cell>
          <cell r="E34">
            <v>592.53234899999995</v>
          </cell>
          <cell r="F34">
            <v>1934.4494629999999</v>
          </cell>
          <cell r="L34">
            <v>510.58068800000001</v>
          </cell>
          <cell r="M34">
            <v>1377.8945309999999</v>
          </cell>
          <cell r="N34">
            <v>735.49475099999995</v>
          </cell>
          <cell r="O34">
            <v>2028.0069579999999</v>
          </cell>
        </row>
        <row r="35">
          <cell r="C35">
            <v>576.01513699999998</v>
          </cell>
          <cell r="D35">
            <v>1581.77478</v>
          </cell>
          <cell r="E35">
            <v>592.797729</v>
          </cell>
          <cell r="F35">
            <v>1960.864746</v>
          </cell>
          <cell r="L35">
            <v>498.33718900000002</v>
          </cell>
          <cell r="M35">
            <v>1392.2574460000001</v>
          </cell>
          <cell r="N35">
            <v>735.76007100000004</v>
          </cell>
          <cell r="O35">
            <v>2075.5866700000001</v>
          </cell>
        </row>
        <row r="36">
          <cell r="C36">
            <v>578.29107699999997</v>
          </cell>
          <cell r="D36">
            <v>1604.1514890000001</v>
          </cell>
          <cell r="E36">
            <v>593.11828600000001</v>
          </cell>
          <cell r="F36">
            <v>1991.025635</v>
          </cell>
          <cell r="L36">
            <v>501.861603</v>
          </cell>
          <cell r="M36">
            <v>1394.387939</v>
          </cell>
          <cell r="N36">
            <v>736.08068800000001</v>
          </cell>
          <cell r="O36">
            <v>2125.8652339999999</v>
          </cell>
        </row>
        <row r="37">
          <cell r="B37">
            <v>50</v>
          </cell>
          <cell r="C37">
            <v>576.69146699999999</v>
          </cell>
          <cell r="D37">
            <v>1629.4182129999999</v>
          </cell>
          <cell r="E37">
            <v>593.581726</v>
          </cell>
          <cell r="F37">
            <v>2023.1243899999999</v>
          </cell>
          <cell r="K37">
            <v>50</v>
          </cell>
          <cell r="L37">
            <v>511.04162600000001</v>
          </cell>
          <cell r="M37">
            <v>1389.4613039999999</v>
          </cell>
          <cell r="N37">
            <v>736.36926300000005</v>
          </cell>
          <cell r="O37">
            <v>2177.466797</v>
          </cell>
        </row>
      </sheetData>
      <sheetData sheetId="1">
        <row r="48">
          <cell r="C48" t="str">
            <v>Ref2021.1130a</v>
          </cell>
          <cell r="D48" t="str">
            <v xml:space="preserve">IRP_S.0610a </v>
          </cell>
          <cell r="I48" t="str">
            <v>Ref2021.1130a</v>
          </cell>
          <cell r="J48" t="str">
            <v xml:space="preserve">IRP_S.0610a </v>
          </cell>
          <cell r="O48" t="str">
            <v>Ref2021.1130a</v>
          </cell>
          <cell r="P48" t="str">
            <v xml:space="preserve">IRP_S.0610a </v>
          </cell>
        </row>
        <row r="49">
          <cell r="B49">
            <v>2020</v>
          </cell>
          <cell r="C49">
            <v>784.79200000000003</v>
          </cell>
          <cell r="D49">
            <v>784.79200000000003</v>
          </cell>
          <cell r="E49">
            <v>0</v>
          </cell>
          <cell r="H49">
            <v>2020</v>
          </cell>
          <cell r="I49">
            <v>342.07965999999999</v>
          </cell>
          <cell r="J49">
            <v>342.10265999999996</v>
          </cell>
          <cell r="K49">
            <v>0</v>
          </cell>
          <cell r="N49">
            <v>2020</v>
          </cell>
          <cell r="O49">
            <v>81.890699999999995</v>
          </cell>
          <cell r="P49">
            <v>81.891000000000005</v>
          </cell>
          <cell r="Q49">
            <v>0</v>
          </cell>
        </row>
        <row r="50">
          <cell r="C50">
            <v>760.58</v>
          </cell>
          <cell r="D50">
            <v>760.58</v>
          </cell>
          <cell r="E50">
            <v>0</v>
          </cell>
          <cell r="I50">
            <v>401.94231400000001</v>
          </cell>
          <cell r="J50">
            <v>401.94731400000001</v>
          </cell>
          <cell r="K50">
            <v>0</v>
          </cell>
          <cell r="O50">
            <v>109.29</v>
          </cell>
          <cell r="P50">
            <v>109.297</v>
          </cell>
          <cell r="Q50">
            <v>0</v>
          </cell>
        </row>
        <row r="51">
          <cell r="C51">
            <v>736.68299999999999</v>
          </cell>
          <cell r="D51">
            <v>736.68299999999999</v>
          </cell>
          <cell r="E51">
            <v>0</v>
          </cell>
          <cell r="I51">
            <v>414.28935000000001</v>
          </cell>
          <cell r="J51">
            <v>414.28835000000004</v>
          </cell>
          <cell r="K51">
            <v>0</v>
          </cell>
          <cell r="O51">
            <v>139.75299999999999</v>
          </cell>
          <cell r="P51">
            <v>139.72399999999999</v>
          </cell>
          <cell r="Q51">
            <v>0</v>
          </cell>
        </row>
        <row r="52">
          <cell r="C52">
            <v>749.798</v>
          </cell>
          <cell r="D52">
            <v>749.798</v>
          </cell>
          <cell r="E52">
            <v>0</v>
          </cell>
          <cell r="I52">
            <v>487.67570000000001</v>
          </cell>
          <cell r="J52">
            <v>488.00669999999997</v>
          </cell>
          <cell r="K52">
            <v>0</v>
          </cell>
          <cell r="O52">
            <v>152.898</v>
          </cell>
          <cell r="P52">
            <v>156.49799999999999</v>
          </cell>
          <cell r="Q52">
            <v>0</v>
          </cell>
        </row>
        <row r="53">
          <cell r="C53">
            <v>752.92700000000002</v>
          </cell>
          <cell r="D53">
            <v>752.92700000000002</v>
          </cell>
          <cell r="E53">
            <v>0</v>
          </cell>
          <cell r="I53">
            <v>603.94319000000007</v>
          </cell>
          <cell r="J53">
            <v>604.19718999999998</v>
          </cell>
          <cell r="K53">
            <v>0</v>
          </cell>
          <cell r="O53">
            <v>176.76280400000002</v>
          </cell>
          <cell r="P53">
            <v>180.36548299999998</v>
          </cell>
          <cell r="Q53">
            <v>0</v>
          </cell>
        </row>
        <row r="54">
          <cell r="C54">
            <v>744.93899999999996</v>
          </cell>
          <cell r="D54">
            <v>744.93899999999996</v>
          </cell>
          <cell r="E54">
            <v>0</v>
          </cell>
          <cell r="I54">
            <v>629.14947999999993</v>
          </cell>
          <cell r="J54">
            <v>629.70247999999992</v>
          </cell>
          <cell r="K54">
            <v>0</v>
          </cell>
          <cell r="O54">
            <v>218.16679999999999</v>
          </cell>
          <cell r="P54">
            <v>221.2766</v>
          </cell>
          <cell r="Q54">
            <v>0</v>
          </cell>
        </row>
        <row r="55">
          <cell r="C55">
            <v>658.94899999999996</v>
          </cell>
          <cell r="D55">
            <v>729.98299999999995</v>
          </cell>
          <cell r="E55">
            <v>0</v>
          </cell>
          <cell r="I55">
            <v>631.76351</v>
          </cell>
          <cell r="J55">
            <v>630.98112000000003</v>
          </cell>
          <cell r="K55">
            <v>0</v>
          </cell>
          <cell r="O55">
            <v>269.98860000000002</v>
          </cell>
          <cell r="P55">
            <v>257.64369999999997</v>
          </cell>
          <cell r="Q55">
            <v>0</v>
          </cell>
        </row>
        <row r="56">
          <cell r="C56">
            <v>644.83600000000001</v>
          </cell>
          <cell r="D56">
            <v>721.95399999999995</v>
          </cell>
          <cell r="E56">
            <v>0</v>
          </cell>
          <cell r="I56">
            <v>635.18425000000002</v>
          </cell>
          <cell r="J56">
            <v>630.95458000000008</v>
          </cell>
          <cell r="K56">
            <v>0</v>
          </cell>
          <cell r="O56">
            <v>311.4178</v>
          </cell>
          <cell r="P56">
            <v>297.14120000000003</v>
          </cell>
          <cell r="Q56">
            <v>0</v>
          </cell>
        </row>
        <row r="57">
          <cell r="C57">
            <v>645.18299999999999</v>
          </cell>
          <cell r="D57">
            <v>722.30100000000004</v>
          </cell>
          <cell r="E57">
            <v>0</v>
          </cell>
          <cell r="I57">
            <v>644.00910999999996</v>
          </cell>
          <cell r="J57">
            <v>639.06970000000001</v>
          </cell>
          <cell r="K57">
            <v>0</v>
          </cell>
          <cell r="O57">
            <v>333.67829999999998</v>
          </cell>
          <cell r="P57">
            <v>320.83090000000004</v>
          </cell>
          <cell r="Q57">
            <v>0</v>
          </cell>
        </row>
        <row r="58">
          <cell r="C58">
            <v>629.51900000000001</v>
          </cell>
          <cell r="D58">
            <v>722.72500000000002</v>
          </cell>
          <cell r="E58">
            <v>0</v>
          </cell>
          <cell r="I58">
            <v>647.5154</v>
          </cell>
          <cell r="J58">
            <v>642.62459999999999</v>
          </cell>
          <cell r="K58">
            <v>0</v>
          </cell>
          <cell r="O58">
            <v>366.50989999999996</v>
          </cell>
          <cell r="P58">
            <v>351.50730000000004</v>
          </cell>
          <cell r="Q58">
            <v>0</v>
          </cell>
        </row>
        <row r="59">
          <cell r="B59">
            <v>30</v>
          </cell>
          <cell r="C59">
            <v>630.26800000000003</v>
          </cell>
          <cell r="D59">
            <v>723.47400000000005</v>
          </cell>
          <cell r="E59">
            <v>0</v>
          </cell>
          <cell r="H59">
            <v>30</v>
          </cell>
          <cell r="I59">
            <v>672.60730000000001</v>
          </cell>
          <cell r="J59">
            <v>667.22429999999997</v>
          </cell>
          <cell r="K59">
            <v>0</v>
          </cell>
          <cell r="N59">
            <v>30</v>
          </cell>
          <cell r="O59">
            <v>390.40539999999999</v>
          </cell>
          <cell r="P59">
            <v>369.83399999999995</v>
          </cell>
          <cell r="Q59">
            <v>0</v>
          </cell>
        </row>
        <row r="60">
          <cell r="C60">
            <v>631.42999999999995</v>
          </cell>
          <cell r="D60">
            <v>724.63699999999994</v>
          </cell>
          <cell r="E60">
            <v>0</v>
          </cell>
          <cell r="I60">
            <v>680.37419999999997</v>
          </cell>
          <cell r="J60">
            <v>674.67650000000003</v>
          </cell>
          <cell r="K60">
            <v>0</v>
          </cell>
          <cell r="O60">
            <v>410.64419999999996</v>
          </cell>
          <cell r="P60">
            <v>395.59739999999999</v>
          </cell>
          <cell r="Q60">
            <v>0</v>
          </cell>
        </row>
        <row r="61">
          <cell r="C61">
            <v>632.27700000000004</v>
          </cell>
          <cell r="D61">
            <v>725.48299999999995</v>
          </cell>
          <cell r="E61">
            <v>0</v>
          </cell>
          <cell r="I61">
            <v>682.4212</v>
          </cell>
          <cell r="J61">
            <v>675.25190000000009</v>
          </cell>
          <cell r="K61">
            <v>0</v>
          </cell>
          <cell r="O61">
            <v>437.1773</v>
          </cell>
          <cell r="P61">
            <v>418.76369999999997</v>
          </cell>
          <cell r="Q61">
            <v>0</v>
          </cell>
        </row>
        <row r="62">
          <cell r="C62">
            <v>624.55700000000002</v>
          </cell>
          <cell r="D62">
            <v>726.28300000000002</v>
          </cell>
          <cell r="E62">
            <v>0</v>
          </cell>
          <cell r="I62">
            <v>684.47480000000007</v>
          </cell>
          <cell r="J62">
            <v>677.05520000000001</v>
          </cell>
          <cell r="K62">
            <v>0</v>
          </cell>
          <cell r="O62">
            <v>463.88679999999999</v>
          </cell>
          <cell r="P62">
            <v>453.14260000000002</v>
          </cell>
          <cell r="Q62">
            <v>0</v>
          </cell>
        </row>
        <row r="63">
          <cell r="C63">
            <v>607.82000000000005</v>
          </cell>
          <cell r="D63">
            <v>726.976</v>
          </cell>
          <cell r="E63">
            <v>0</v>
          </cell>
          <cell r="I63">
            <v>702.65519999999992</v>
          </cell>
          <cell r="J63">
            <v>693.64319999999998</v>
          </cell>
          <cell r="K63">
            <v>0</v>
          </cell>
          <cell r="O63">
            <v>483.69599999999997</v>
          </cell>
          <cell r="P63">
            <v>479.16239999999999</v>
          </cell>
          <cell r="Q63">
            <v>0</v>
          </cell>
        </row>
        <row r="64">
          <cell r="C64">
            <v>609.22500000000002</v>
          </cell>
          <cell r="D64">
            <v>728.38099999999997</v>
          </cell>
          <cell r="E64">
            <v>0</v>
          </cell>
          <cell r="I64">
            <v>730.39210000000003</v>
          </cell>
          <cell r="J64">
            <v>720.66690000000006</v>
          </cell>
          <cell r="K64">
            <v>0</v>
          </cell>
          <cell r="O64">
            <v>508.43600000000004</v>
          </cell>
          <cell r="P64">
            <v>499.48</v>
          </cell>
          <cell r="Q64">
            <v>0</v>
          </cell>
        </row>
        <row r="65">
          <cell r="C65">
            <v>602.73699999999997</v>
          </cell>
          <cell r="D65">
            <v>729.42600000000004</v>
          </cell>
          <cell r="E65">
            <v>0</v>
          </cell>
          <cell r="I65">
            <v>740.82889999999998</v>
          </cell>
          <cell r="J65">
            <v>730.66229999999996</v>
          </cell>
          <cell r="K65">
            <v>0</v>
          </cell>
          <cell r="O65">
            <v>528.48</v>
          </cell>
          <cell r="P65">
            <v>521.38099999999997</v>
          </cell>
          <cell r="Q65">
            <v>0</v>
          </cell>
        </row>
        <row r="66">
          <cell r="C66">
            <v>602.94799999999998</v>
          </cell>
          <cell r="D66">
            <v>729.63699999999994</v>
          </cell>
          <cell r="E66">
            <v>0</v>
          </cell>
          <cell r="I66">
            <v>742.79849999999999</v>
          </cell>
          <cell r="J66">
            <v>733.81140000000005</v>
          </cell>
          <cell r="K66">
            <v>0</v>
          </cell>
          <cell r="O66">
            <v>547.73500000000001</v>
          </cell>
          <cell r="P66">
            <v>538.18799999999999</v>
          </cell>
          <cell r="Q66">
            <v>0</v>
          </cell>
        </row>
        <row r="67">
          <cell r="C67">
            <v>603.15899999999999</v>
          </cell>
          <cell r="D67">
            <v>729.84799999999996</v>
          </cell>
          <cell r="E67">
            <v>0</v>
          </cell>
          <cell r="I67">
            <v>744.60300000000007</v>
          </cell>
          <cell r="J67">
            <v>733.16290000000004</v>
          </cell>
          <cell r="K67">
            <v>0</v>
          </cell>
          <cell r="O67">
            <v>568.61699999999996</v>
          </cell>
          <cell r="P67">
            <v>565.84100000000001</v>
          </cell>
          <cell r="Q67">
            <v>0</v>
          </cell>
        </row>
        <row r="68">
          <cell r="C68">
            <v>603.15899999999999</v>
          </cell>
          <cell r="D68">
            <v>729.84799999999996</v>
          </cell>
          <cell r="E68">
            <v>0</v>
          </cell>
          <cell r="I68">
            <v>745.50749999999994</v>
          </cell>
          <cell r="J68">
            <v>738.59679999999992</v>
          </cell>
          <cell r="K68">
            <v>0</v>
          </cell>
          <cell r="O68">
            <v>582.649</v>
          </cell>
          <cell r="P68">
            <v>593.78399999999999</v>
          </cell>
          <cell r="Q68">
            <v>0</v>
          </cell>
        </row>
        <row r="69">
          <cell r="B69">
            <v>40</v>
          </cell>
          <cell r="C69">
            <v>594.80999999999995</v>
          </cell>
          <cell r="D69">
            <v>730.19200000000001</v>
          </cell>
          <cell r="E69">
            <v>0</v>
          </cell>
          <cell r="H69">
            <v>40</v>
          </cell>
          <cell r="I69">
            <v>746.84720000000004</v>
          </cell>
          <cell r="J69">
            <v>745.8383</v>
          </cell>
          <cell r="K69">
            <v>0</v>
          </cell>
          <cell r="N69">
            <v>40</v>
          </cell>
          <cell r="O69">
            <v>595.67399999999998</v>
          </cell>
          <cell r="P69">
            <v>621.572</v>
          </cell>
          <cell r="Q69">
            <v>0</v>
          </cell>
        </row>
        <row r="70">
          <cell r="C70">
            <v>596.06200000000001</v>
          </cell>
          <cell r="D70">
            <v>731.44500000000005</v>
          </cell>
          <cell r="E70">
            <v>0</v>
          </cell>
          <cell r="I70">
            <v>748.64940000000001</v>
          </cell>
          <cell r="J70">
            <v>756.24720000000002</v>
          </cell>
          <cell r="K70">
            <v>0</v>
          </cell>
          <cell r="O70">
            <v>618.93600000000004</v>
          </cell>
          <cell r="P70">
            <v>646.66399999999999</v>
          </cell>
          <cell r="Q70">
            <v>0</v>
          </cell>
        </row>
        <row r="71">
          <cell r="C71">
            <v>596.96699999999998</v>
          </cell>
          <cell r="D71">
            <v>732.35</v>
          </cell>
          <cell r="E71">
            <v>0</v>
          </cell>
          <cell r="I71">
            <v>747.97249999999997</v>
          </cell>
          <cell r="J71">
            <v>764.45420000000001</v>
          </cell>
          <cell r="K71">
            <v>0</v>
          </cell>
          <cell r="O71">
            <v>635.30899999999997</v>
          </cell>
          <cell r="P71">
            <v>672.03599999999994</v>
          </cell>
          <cell r="Q71">
            <v>0</v>
          </cell>
        </row>
        <row r="72">
          <cell r="C72">
            <v>597.84100000000001</v>
          </cell>
          <cell r="D72">
            <v>733.22400000000005</v>
          </cell>
          <cell r="E72">
            <v>0</v>
          </cell>
          <cell r="I72">
            <v>750.69220000000007</v>
          </cell>
          <cell r="J72">
            <v>777.47230000000002</v>
          </cell>
          <cell r="K72">
            <v>0</v>
          </cell>
          <cell r="O72">
            <v>652.73700000000008</v>
          </cell>
          <cell r="P72">
            <v>702.22400000000005</v>
          </cell>
          <cell r="Q72">
            <v>0</v>
          </cell>
        </row>
        <row r="73">
          <cell r="C73">
            <v>598.596</v>
          </cell>
          <cell r="D73">
            <v>733.97900000000004</v>
          </cell>
          <cell r="E73">
            <v>0</v>
          </cell>
          <cell r="I73">
            <v>755.81330000000003</v>
          </cell>
          <cell r="J73">
            <v>782.08590000000004</v>
          </cell>
          <cell r="K73">
            <v>0</v>
          </cell>
          <cell r="O73">
            <v>671.91399999999999</v>
          </cell>
          <cell r="P73">
            <v>737.52800000000002</v>
          </cell>
          <cell r="Q73">
            <v>0</v>
          </cell>
        </row>
        <row r="74">
          <cell r="C74">
            <v>599.41499999999996</v>
          </cell>
          <cell r="D74">
            <v>734.64300000000003</v>
          </cell>
          <cell r="E74">
            <v>0</v>
          </cell>
          <cell r="I74">
            <v>761.23500000000001</v>
          </cell>
          <cell r="J74">
            <v>792.17870000000005</v>
          </cell>
          <cell r="K74">
            <v>0</v>
          </cell>
          <cell r="O74">
            <v>698.73</v>
          </cell>
          <cell r="P74">
            <v>767.58199999999988</v>
          </cell>
          <cell r="Q74">
            <v>0</v>
          </cell>
        </row>
        <row r="75">
          <cell r="C75">
            <v>599.84100000000001</v>
          </cell>
          <cell r="D75">
            <v>735.06899999999996</v>
          </cell>
          <cell r="E75">
            <v>0</v>
          </cell>
          <cell r="I75">
            <v>765.32479999999998</v>
          </cell>
          <cell r="J75">
            <v>804.1588999999999</v>
          </cell>
          <cell r="K75">
            <v>0</v>
          </cell>
          <cell r="O75">
            <v>731.67699999999991</v>
          </cell>
          <cell r="P75">
            <v>795.40099999999995</v>
          </cell>
          <cell r="Q75">
            <v>0</v>
          </cell>
        </row>
        <row r="76">
          <cell r="C76">
            <v>592.53200000000004</v>
          </cell>
          <cell r="D76">
            <v>735.495</v>
          </cell>
          <cell r="E76">
            <v>0</v>
          </cell>
          <cell r="I76">
            <v>770.99549999999999</v>
          </cell>
          <cell r="J76">
            <v>809.08920000000001</v>
          </cell>
          <cell r="K76">
            <v>0</v>
          </cell>
          <cell r="O76">
            <v>766.197</v>
          </cell>
          <cell r="P76">
            <v>823.33699999999999</v>
          </cell>
          <cell r="Q76">
            <v>0</v>
          </cell>
        </row>
        <row r="77">
          <cell r="C77">
            <v>592.798</v>
          </cell>
          <cell r="D77">
            <v>735.76</v>
          </cell>
          <cell r="E77">
            <v>0</v>
          </cell>
          <cell r="I77">
            <v>773.67790000000002</v>
          </cell>
          <cell r="J77">
            <v>816.56319999999994</v>
          </cell>
          <cell r="K77">
            <v>0</v>
          </cell>
          <cell r="O77">
            <v>788.04300000000001</v>
          </cell>
          <cell r="P77">
            <v>862.1110000000001</v>
          </cell>
          <cell r="Q77">
            <v>0</v>
          </cell>
        </row>
        <row r="78">
          <cell r="C78">
            <v>593.11800000000005</v>
          </cell>
          <cell r="D78">
            <v>736.08100000000002</v>
          </cell>
          <cell r="E78">
            <v>0</v>
          </cell>
          <cell r="I78">
            <v>780.08889999999997</v>
          </cell>
          <cell r="J78">
            <v>826.31079999999997</v>
          </cell>
          <cell r="K78">
            <v>0</v>
          </cell>
          <cell r="O78">
            <v>810.38499999999999</v>
          </cell>
          <cell r="P78">
            <v>900.96300000000008</v>
          </cell>
          <cell r="Q78">
            <v>0</v>
          </cell>
        </row>
        <row r="79">
          <cell r="B79">
            <v>50</v>
          </cell>
          <cell r="C79">
            <v>593.58199999999999</v>
          </cell>
          <cell r="D79">
            <v>736.36900000000003</v>
          </cell>
          <cell r="E79">
            <v>0</v>
          </cell>
          <cell r="H79">
            <v>50</v>
          </cell>
          <cell r="I79">
            <v>788.91809999999998</v>
          </cell>
          <cell r="J79">
            <v>839.57259999999997</v>
          </cell>
          <cell r="K79">
            <v>0</v>
          </cell>
          <cell r="N79">
            <v>50</v>
          </cell>
          <cell r="O79">
            <v>832.36500000000001</v>
          </cell>
          <cell r="P79">
            <v>938.37699999999995</v>
          </cell>
          <cell r="Q79">
            <v>0</v>
          </cell>
        </row>
      </sheetData>
      <sheetData sheetId="2">
        <row r="6">
          <cell r="S6" t="str">
            <v xml:space="preserve">Required Compliant Generation </v>
          </cell>
          <cell r="T6" t="str">
            <v>Solar</v>
          </cell>
          <cell r="U6" t="str">
            <v>Wind</v>
          </cell>
          <cell r="V6" t="str">
            <v>Hydro</v>
          </cell>
          <cell r="W6" t="str">
            <v>Other Renewables</v>
          </cell>
          <cell r="X6" t="str">
            <v>Nuclear</v>
          </cell>
          <cell r="Y6" t="str">
            <v>CCS</v>
          </cell>
          <cell r="AE6" t="str">
            <v xml:space="preserve">Required Compliant Generation </v>
          </cell>
          <cell r="AF6" t="str">
            <v>Solar</v>
          </cell>
          <cell r="AG6" t="str">
            <v>Wind</v>
          </cell>
          <cell r="AH6" t="str">
            <v>Hydro</v>
          </cell>
          <cell r="AI6" t="str">
            <v>Other Renewables</v>
          </cell>
          <cell r="AJ6" t="str">
            <v>Nuclear</v>
          </cell>
          <cell r="AK6" t="str">
            <v>CCS</v>
          </cell>
        </row>
        <row r="7">
          <cell r="R7">
            <v>2020</v>
          </cell>
          <cell r="S7">
            <v>364.07560348561799</v>
          </cell>
          <cell r="T7">
            <v>81.890699999999995</v>
          </cell>
          <cell r="U7">
            <v>342.07965999999999</v>
          </cell>
          <cell r="V7">
            <v>281.94200000000001</v>
          </cell>
          <cell r="W7">
            <v>49.454639999999927</v>
          </cell>
          <cell r="X7">
            <v>38.077500000000001</v>
          </cell>
          <cell r="Y7">
            <v>0</v>
          </cell>
          <cell r="AD7">
            <v>2020</v>
          </cell>
          <cell r="AE7">
            <v>378.0083381498269</v>
          </cell>
          <cell r="AF7">
            <v>81.891000000000005</v>
          </cell>
          <cell r="AG7">
            <v>342.10265999999996</v>
          </cell>
          <cell r="AH7">
            <v>281.93599999999998</v>
          </cell>
          <cell r="AI7">
            <v>49.566339999999968</v>
          </cell>
          <cell r="AJ7">
            <v>784.79200000000003</v>
          </cell>
          <cell r="AK7">
            <v>0</v>
          </cell>
        </row>
        <row r="8">
          <cell r="S8">
            <v>364.07560348561799</v>
          </cell>
          <cell r="T8">
            <v>109.29</v>
          </cell>
          <cell r="U8">
            <v>401.94231400000001</v>
          </cell>
          <cell r="V8">
            <v>280.25700000000001</v>
          </cell>
          <cell r="W8">
            <v>50.478685999999925</v>
          </cell>
          <cell r="X8">
            <v>37.41827</v>
          </cell>
          <cell r="Y8">
            <v>0</v>
          </cell>
          <cell r="AE8">
            <v>378.0083381498269</v>
          </cell>
          <cell r="AF8">
            <v>109.297</v>
          </cell>
          <cell r="AG8">
            <v>401.94731400000001</v>
          </cell>
          <cell r="AH8">
            <v>280.04000000000002</v>
          </cell>
          <cell r="AI8">
            <v>50.506686000000059</v>
          </cell>
          <cell r="AJ8">
            <v>760.58</v>
          </cell>
          <cell r="AK8">
            <v>0</v>
          </cell>
        </row>
        <row r="9">
          <cell r="S9">
            <v>380.27483862577901</v>
          </cell>
          <cell r="T9">
            <v>139.75299999999999</v>
          </cell>
          <cell r="U9">
            <v>414.28935000000001</v>
          </cell>
          <cell r="V9">
            <v>286.90199999999999</v>
          </cell>
          <cell r="W9">
            <v>51.362650000000031</v>
          </cell>
          <cell r="X9">
            <v>37.985680000000002</v>
          </cell>
          <cell r="Y9">
            <v>0</v>
          </cell>
          <cell r="AE9">
            <v>452.82664053781389</v>
          </cell>
          <cell r="AF9">
            <v>139.72399999999999</v>
          </cell>
          <cell r="AG9">
            <v>414.28835000000004</v>
          </cell>
          <cell r="AH9">
            <v>286.84300000000002</v>
          </cell>
          <cell r="AI9">
            <v>51.363650000000007</v>
          </cell>
          <cell r="AJ9">
            <v>736.68299999999999</v>
          </cell>
          <cell r="AK9">
            <v>0</v>
          </cell>
        </row>
        <row r="10">
          <cell r="S10">
            <v>395.550895500965</v>
          </cell>
          <cell r="T10">
            <v>152.898</v>
          </cell>
          <cell r="U10">
            <v>487.67570000000001</v>
          </cell>
          <cell r="V10">
            <v>294.255</v>
          </cell>
          <cell r="W10">
            <v>52.510300000000029</v>
          </cell>
          <cell r="X10">
            <v>38.553080000000001</v>
          </cell>
          <cell r="Y10">
            <v>0</v>
          </cell>
          <cell r="AE10">
            <v>532.99122230875003</v>
          </cell>
          <cell r="AF10">
            <v>156.49799999999999</v>
          </cell>
          <cell r="AG10">
            <v>488.00669999999997</v>
          </cell>
          <cell r="AH10">
            <v>293.98700000000002</v>
          </cell>
          <cell r="AI10">
            <v>52.454299999999989</v>
          </cell>
          <cell r="AJ10">
            <v>749.798</v>
          </cell>
          <cell r="AK10">
            <v>0</v>
          </cell>
        </row>
        <row r="11">
          <cell r="S11">
            <v>438.69226999025011</v>
          </cell>
          <cell r="T11">
            <v>176.76280400000002</v>
          </cell>
          <cell r="U11">
            <v>603.94319000000007</v>
          </cell>
          <cell r="V11">
            <v>294.51100000000002</v>
          </cell>
          <cell r="W11">
            <v>54.983005999999932</v>
          </cell>
          <cell r="X11">
            <v>38.553080000000001</v>
          </cell>
          <cell r="Y11">
            <v>0</v>
          </cell>
          <cell r="AE11">
            <v>642.08124615734528</v>
          </cell>
          <cell r="AF11">
            <v>180.36548299999998</v>
          </cell>
          <cell r="AG11">
            <v>604.19718999999998</v>
          </cell>
          <cell r="AH11">
            <v>294.45100000000002</v>
          </cell>
          <cell r="AI11">
            <v>54.986327000000074</v>
          </cell>
          <cell r="AJ11">
            <v>752.92700000000002</v>
          </cell>
          <cell r="AK11">
            <v>0</v>
          </cell>
        </row>
        <row r="12">
          <cell r="S12">
            <v>480.31764056211199</v>
          </cell>
          <cell r="T12">
            <v>218.16679999999999</v>
          </cell>
          <cell r="U12">
            <v>629.14947999999993</v>
          </cell>
          <cell r="V12">
            <v>294.04599999999999</v>
          </cell>
          <cell r="W12">
            <v>57.237720000000081</v>
          </cell>
          <cell r="X12">
            <v>38.798780000000001</v>
          </cell>
          <cell r="Y12">
            <v>0</v>
          </cell>
          <cell r="AE12">
            <v>749.09547317370993</v>
          </cell>
          <cell r="AF12">
            <v>221.2766</v>
          </cell>
          <cell r="AG12">
            <v>629.70247999999992</v>
          </cell>
          <cell r="AH12">
            <v>294.048</v>
          </cell>
          <cell r="AI12">
            <v>57.372920000000249</v>
          </cell>
          <cell r="AJ12">
            <v>744.93899999999996</v>
          </cell>
          <cell r="AK12">
            <v>0</v>
          </cell>
        </row>
        <row r="13">
          <cell r="S13">
            <v>502.27451184406999</v>
          </cell>
          <cell r="T13">
            <v>269.98860000000002</v>
          </cell>
          <cell r="U13">
            <v>631.76351</v>
          </cell>
          <cell r="V13">
            <v>294.13799999999998</v>
          </cell>
          <cell r="W13">
            <v>59.409889999999905</v>
          </cell>
          <cell r="X13">
            <v>39.043880000000001</v>
          </cell>
          <cell r="Y13">
            <v>0</v>
          </cell>
          <cell r="AE13">
            <v>832.33533436576772</v>
          </cell>
          <cell r="AF13">
            <v>257.64369999999997</v>
          </cell>
          <cell r="AG13">
            <v>630.98112000000003</v>
          </cell>
          <cell r="AH13">
            <v>294.11900000000003</v>
          </cell>
          <cell r="AI13">
            <v>59.556179999999813</v>
          </cell>
          <cell r="AJ13">
            <v>729.98299999999995</v>
          </cell>
          <cell r="AK13">
            <v>0</v>
          </cell>
        </row>
        <row r="14">
          <cell r="S14">
            <v>522.04392941228593</v>
          </cell>
          <cell r="T14">
            <v>311.4178</v>
          </cell>
          <cell r="U14">
            <v>635.18425000000002</v>
          </cell>
          <cell r="V14">
            <v>294.15499999999997</v>
          </cell>
          <cell r="W14">
            <v>61.842949999999746</v>
          </cell>
          <cell r="X14">
            <v>39.320880000000002</v>
          </cell>
          <cell r="Y14">
            <v>0</v>
          </cell>
          <cell r="AE14">
            <v>914.29116948646868</v>
          </cell>
          <cell r="AF14">
            <v>297.14120000000003</v>
          </cell>
          <cell r="AG14">
            <v>630.95458000000008</v>
          </cell>
          <cell r="AH14">
            <v>293.97399999999999</v>
          </cell>
          <cell r="AI14">
            <v>62.230219999999917</v>
          </cell>
          <cell r="AJ14">
            <v>721.95399999999995</v>
          </cell>
          <cell r="AK14">
            <v>0</v>
          </cell>
        </row>
        <row r="15">
          <cell r="S15">
            <v>541.6903900127412</v>
          </cell>
          <cell r="T15">
            <v>333.67829999999998</v>
          </cell>
          <cell r="U15">
            <v>644.00910999999996</v>
          </cell>
          <cell r="V15">
            <v>294.12400000000002</v>
          </cell>
          <cell r="W15">
            <v>63.788589999999886</v>
          </cell>
          <cell r="X15">
            <v>39.597880000000004</v>
          </cell>
          <cell r="Y15">
            <v>0</v>
          </cell>
          <cell r="AE15">
            <v>995.6846109639157</v>
          </cell>
          <cell r="AF15">
            <v>320.83090000000004</v>
          </cell>
          <cell r="AG15">
            <v>639.06970000000001</v>
          </cell>
          <cell r="AH15">
            <v>293.94</v>
          </cell>
          <cell r="AI15">
            <v>65.059400000000096</v>
          </cell>
          <cell r="AJ15">
            <v>722.30100000000004</v>
          </cell>
          <cell r="AK15">
            <v>0</v>
          </cell>
        </row>
        <row r="16">
          <cell r="S16">
            <v>562.58987867898702</v>
          </cell>
          <cell r="T16">
            <v>366.50989999999996</v>
          </cell>
          <cell r="U16">
            <v>647.5154</v>
          </cell>
          <cell r="V16">
            <v>294.10399999999998</v>
          </cell>
          <cell r="W16">
            <v>65.970700000000079</v>
          </cell>
          <cell r="X16">
            <v>39.597880000000004</v>
          </cell>
          <cell r="Y16">
            <v>0</v>
          </cell>
          <cell r="AE16">
            <v>1076.2480552718634</v>
          </cell>
          <cell r="AF16">
            <v>351.50730000000004</v>
          </cell>
          <cell r="AG16">
            <v>642.62459999999999</v>
          </cell>
          <cell r="AH16">
            <v>294.02</v>
          </cell>
          <cell r="AI16">
            <v>66.94809999999984</v>
          </cell>
          <cell r="AJ16">
            <v>722.72500000000002</v>
          </cell>
          <cell r="AK16">
            <v>0</v>
          </cell>
        </row>
        <row r="17">
          <cell r="R17">
            <v>2030</v>
          </cell>
          <cell r="S17">
            <v>585.26979571875847</v>
          </cell>
          <cell r="T17">
            <v>390.40539999999999</v>
          </cell>
          <cell r="U17">
            <v>672.60730000000001</v>
          </cell>
          <cell r="V17">
            <v>294.02499999999998</v>
          </cell>
          <cell r="W17">
            <v>68.762299999999641</v>
          </cell>
          <cell r="X17">
            <v>39.597880000000004</v>
          </cell>
          <cell r="Y17">
            <v>0</v>
          </cell>
          <cell r="AD17">
            <v>2030</v>
          </cell>
          <cell r="AE17">
            <v>1168.3044871525817</v>
          </cell>
          <cell r="AF17">
            <v>369.83399999999995</v>
          </cell>
          <cell r="AG17">
            <v>667.22429999999997</v>
          </cell>
          <cell r="AH17">
            <v>293.92700000000002</v>
          </cell>
          <cell r="AI17">
            <v>69.414700000000266</v>
          </cell>
          <cell r="AJ17">
            <v>723.47400000000005</v>
          </cell>
          <cell r="AK17">
            <v>0</v>
          </cell>
        </row>
        <row r="18">
          <cell r="S18">
            <v>607.94971275852993</v>
          </cell>
          <cell r="T18">
            <v>410.64419999999996</v>
          </cell>
          <cell r="U18">
            <v>680.37419999999997</v>
          </cell>
          <cell r="V18">
            <v>293.83999999999997</v>
          </cell>
          <cell r="W18">
            <v>71.041600000000244</v>
          </cell>
          <cell r="X18">
            <v>66.802379999999999</v>
          </cell>
          <cell r="Y18">
            <v>0.29409099999999999</v>
          </cell>
          <cell r="AE18">
            <v>1244.5823363837151</v>
          </cell>
          <cell r="AF18">
            <v>395.59739999999999</v>
          </cell>
          <cell r="AG18">
            <v>674.67650000000003</v>
          </cell>
          <cell r="AH18">
            <v>293.67599999999999</v>
          </cell>
          <cell r="AI18">
            <v>71.850100000000111</v>
          </cell>
          <cell r="AJ18">
            <v>724.63699999999994</v>
          </cell>
          <cell r="AK18">
            <v>0</v>
          </cell>
        </row>
        <row r="19">
          <cell r="S19">
            <v>625.70450627831087</v>
          </cell>
          <cell r="T19">
            <v>437.1773</v>
          </cell>
          <cell r="U19">
            <v>682.4212</v>
          </cell>
          <cell r="V19">
            <v>293.62900000000002</v>
          </cell>
          <cell r="W19">
            <v>73.072499999999991</v>
          </cell>
          <cell r="X19">
            <v>66.802379999999999</v>
          </cell>
          <cell r="Y19">
            <v>0.29403099999999999</v>
          </cell>
          <cell r="AE19">
            <v>1305.615732973961</v>
          </cell>
          <cell r="AF19">
            <v>418.76369999999997</v>
          </cell>
          <cell r="AG19">
            <v>675.25190000000009</v>
          </cell>
          <cell r="AH19">
            <v>293.33999999999997</v>
          </cell>
          <cell r="AI19">
            <v>73.944400000000087</v>
          </cell>
          <cell r="AJ19">
            <v>725.48299999999995</v>
          </cell>
          <cell r="AK19">
            <v>0</v>
          </cell>
        </row>
        <row r="20">
          <cell r="S20">
            <v>642.73806564654126</v>
          </cell>
          <cell r="T20">
            <v>463.88679999999999</v>
          </cell>
          <cell r="U20">
            <v>684.47480000000007</v>
          </cell>
          <cell r="V20">
            <v>293.60399999999998</v>
          </cell>
          <cell r="W20">
            <v>76.134399999999914</v>
          </cell>
          <cell r="X20">
            <v>66.802379999999999</v>
          </cell>
          <cell r="Y20">
            <v>0.29398099999999999</v>
          </cell>
          <cell r="AE20">
            <v>1365.9033818896055</v>
          </cell>
          <cell r="AF20">
            <v>453.14260000000002</v>
          </cell>
          <cell r="AG20">
            <v>677.05520000000001</v>
          </cell>
          <cell r="AH20">
            <v>293.33100000000002</v>
          </cell>
          <cell r="AI20">
            <v>76.571199999999862</v>
          </cell>
          <cell r="AJ20">
            <v>726.28300000000002</v>
          </cell>
          <cell r="AK20">
            <v>0</v>
          </cell>
        </row>
        <row r="21">
          <cell r="S21">
            <v>660.83764916192797</v>
          </cell>
          <cell r="T21">
            <v>483.69599999999997</v>
          </cell>
          <cell r="U21">
            <v>702.65519999999992</v>
          </cell>
          <cell r="V21">
            <v>293.54700000000003</v>
          </cell>
          <cell r="W21">
            <v>78.601800000000139</v>
          </cell>
          <cell r="X21">
            <v>66.802379999999999</v>
          </cell>
          <cell r="Y21">
            <v>0.29394300000000001</v>
          </cell>
          <cell r="AE21">
            <v>1429.2253255659248</v>
          </cell>
          <cell r="AF21">
            <v>479.16239999999999</v>
          </cell>
          <cell r="AG21">
            <v>693.64319999999998</v>
          </cell>
          <cell r="AH21">
            <v>293.10599999999999</v>
          </cell>
          <cell r="AI21">
            <v>78.988400000000183</v>
          </cell>
          <cell r="AJ21">
            <v>726.976</v>
          </cell>
          <cell r="AK21">
            <v>0</v>
          </cell>
        </row>
        <row r="22">
          <cell r="S22">
            <v>681.41288607671004</v>
          </cell>
          <cell r="T22">
            <v>508.43600000000004</v>
          </cell>
          <cell r="U22">
            <v>730.39210000000003</v>
          </cell>
          <cell r="V22">
            <v>293.553</v>
          </cell>
          <cell r="W22">
            <v>81.418899999999894</v>
          </cell>
          <cell r="X22">
            <v>66.802379999999999</v>
          </cell>
          <cell r="Y22">
            <v>0.29390500000000003</v>
          </cell>
          <cell r="AE22">
            <v>1497.9542299501661</v>
          </cell>
          <cell r="AF22">
            <v>499.48</v>
          </cell>
          <cell r="AG22">
            <v>720.66690000000006</v>
          </cell>
          <cell r="AH22">
            <v>293.02499999999998</v>
          </cell>
          <cell r="AI22">
            <v>81.828100000000177</v>
          </cell>
          <cell r="AJ22">
            <v>728.38099999999997</v>
          </cell>
          <cell r="AK22">
            <v>0</v>
          </cell>
        </row>
        <row r="23">
          <cell r="S23">
            <v>701.20313150751315</v>
          </cell>
          <cell r="T23">
            <v>528.48</v>
          </cell>
          <cell r="U23">
            <v>740.82889999999998</v>
          </cell>
          <cell r="V23">
            <v>293.565</v>
          </cell>
          <cell r="W23">
            <v>84.126099999999951</v>
          </cell>
          <cell r="X23">
            <v>66.802379999999999</v>
          </cell>
          <cell r="Y23">
            <v>0.29388599999999998</v>
          </cell>
          <cell r="AE23">
            <v>1564.8594459586539</v>
          </cell>
          <cell r="AF23">
            <v>521.38099999999997</v>
          </cell>
          <cell r="AG23">
            <v>730.66229999999996</v>
          </cell>
          <cell r="AH23">
            <v>292.90800000000002</v>
          </cell>
          <cell r="AI23">
            <v>84.448699999999917</v>
          </cell>
          <cell r="AJ23">
            <v>729.42600000000004</v>
          </cell>
          <cell r="AK23">
            <v>0</v>
          </cell>
        </row>
        <row r="24">
          <cell r="S24">
            <v>721.9094833212672</v>
          </cell>
          <cell r="T24">
            <v>547.73500000000001</v>
          </cell>
          <cell r="U24">
            <v>742.79849999999999</v>
          </cell>
          <cell r="V24">
            <v>293.53699999999998</v>
          </cell>
          <cell r="W24">
            <v>87.329500000000053</v>
          </cell>
          <cell r="X24">
            <v>66.802379999999999</v>
          </cell>
          <cell r="Y24">
            <v>0.29385899999999998</v>
          </cell>
          <cell r="AE24">
            <v>1631.8726997431177</v>
          </cell>
          <cell r="AF24">
            <v>538.18799999999999</v>
          </cell>
          <cell r="AG24">
            <v>733.81140000000005</v>
          </cell>
          <cell r="AH24">
            <v>292.45699999999999</v>
          </cell>
          <cell r="AI24">
            <v>87.843599999999924</v>
          </cell>
          <cell r="AJ24">
            <v>729.63699999999994</v>
          </cell>
          <cell r="AK24">
            <v>0.27300799999999997</v>
          </cell>
        </row>
        <row r="25">
          <cell r="S25">
            <v>742.80409311533504</v>
          </cell>
          <cell r="T25">
            <v>568.61699999999996</v>
          </cell>
          <cell r="U25">
            <v>744.60300000000007</v>
          </cell>
          <cell r="V25">
            <v>293.39299999999997</v>
          </cell>
          <cell r="W25">
            <v>89.587000000000216</v>
          </cell>
          <cell r="X25">
            <v>66.802379999999999</v>
          </cell>
          <cell r="Y25">
            <v>0.52107800000000004</v>
          </cell>
          <cell r="AE25">
            <v>1702.013332775854</v>
          </cell>
          <cell r="AF25">
            <v>565.84100000000001</v>
          </cell>
          <cell r="AG25">
            <v>733.16290000000004</v>
          </cell>
          <cell r="AH25">
            <v>291.839</v>
          </cell>
          <cell r="AI25">
            <v>89.457100000000082</v>
          </cell>
          <cell r="AJ25">
            <v>729.84799999999996</v>
          </cell>
          <cell r="AK25">
            <v>0.98993399999999998</v>
          </cell>
        </row>
        <row r="26">
          <cell r="S26">
            <v>764.47626863851008</v>
          </cell>
          <cell r="T26">
            <v>582.649</v>
          </cell>
          <cell r="U26">
            <v>745.50749999999994</v>
          </cell>
          <cell r="V26">
            <v>293.33499999999998</v>
          </cell>
          <cell r="W26">
            <v>91.908500000000231</v>
          </cell>
          <cell r="X26">
            <v>66.802379999999999</v>
          </cell>
          <cell r="Y26">
            <v>0.442687</v>
          </cell>
          <cell r="AE26">
            <v>1773.8696485781868</v>
          </cell>
          <cell r="AF26">
            <v>593.78399999999999</v>
          </cell>
          <cell r="AG26">
            <v>738.59679999999992</v>
          </cell>
          <cell r="AH26">
            <v>291.95</v>
          </cell>
          <cell r="AI26">
            <v>92.169200000000046</v>
          </cell>
          <cell r="AJ26">
            <v>729.84799999999996</v>
          </cell>
          <cell r="AK26">
            <v>1.4933000000000001</v>
          </cell>
        </row>
        <row r="27">
          <cell r="R27">
            <v>2040</v>
          </cell>
          <cell r="S27">
            <v>795.60158035461518</v>
          </cell>
          <cell r="T27">
            <v>595.67399999999998</v>
          </cell>
          <cell r="U27">
            <v>746.84720000000004</v>
          </cell>
          <cell r="V27">
            <v>293.16800000000001</v>
          </cell>
          <cell r="W27">
            <v>94.110800000000154</v>
          </cell>
          <cell r="X27">
            <v>66.802379999999999</v>
          </cell>
          <cell r="Y27">
            <v>0.48886999999999997</v>
          </cell>
          <cell r="AD27">
            <v>2040</v>
          </cell>
          <cell r="AE27">
            <v>1846.4731603295986</v>
          </cell>
          <cell r="AF27">
            <v>621.572</v>
          </cell>
          <cell r="AG27">
            <v>745.8383</v>
          </cell>
          <cell r="AH27">
            <v>290.24</v>
          </cell>
          <cell r="AI27">
            <v>94.949699999999893</v>
          </cell>
          <cell r="AJ27">
            <v>730.19200000000001</v>
          </cell>
          <cell r="AK27">
            <v>1.9114199999999999</v>
          </cell>
        </row>
        <row r="28">
          <cell r="S28">
            <v>814.96181346634307</v>
          </cell>
          <cell r="T28">
            <v>618.93600000000004</v>
          </cell>
          <cell r="U28">
            <v>748.64940000000001</v>
          </cell>
          <cell r="V28">
            <v>293.09399999999999</v>
          </cell>
          <cell r="W28">
            <v>96.420599999999922</v>
          </cell>
          <cell r="X28">
            <v>66.802379999999999</v>
          </cell>
          <cell r="Y28">
            <v>0.46146500000000001</v>
          </cell>
          <cell r="AE28">
            <v>1907.1938639995738</v>
          </cell>
          <cell r="AF28">
            <v>646.66399999999999</v>
          </cell>
          <cell r="AG28">
            <v>756.24720000000002</v>
          </cell>
          <cell r="AH28">
            <v>291.59100000000001</v>
          </cell>
          <cell r="AI28">
            <v>97.397800000000188</v>
          </cell>
          <cell r="AJ28">
            <v>731.44500000000005</v>
          </cell>
          <cell r="AK28">
            <v>2.2582900000000001</v>
          </cell>
        </row>
        <row r="29">
          <cell r="S29">
            <v>834.59515393833431</v>
          </cell>
          <cell r="T29">
            <v>635.30899999999997</v>
          </cell>
          <cell r="U29">
            <v>747.97249999999997</v>
          </cell>
          <cell r="V29">
            <v>292.97899999999998</v>
          </cell>
          <cell r="W29">
            <v>98.639499999999998</v>
          </cell>
          <cell r="X29">
            <v>66.802379999999999</v>
          </cell>
          <cell r="Y29">
            <v>0.46123099999999995</v>
          </cell>
          <cell r="AE29">
            <v>1980.2186363882051</v>
          </cell>
          <cell r="AF29">
            <v>672.03599999999994</v>
          </cell>
          <cell r="AG29">
            <v>764.45420000000001</v>
          </cell>
          <cell r="AH29">
            <v>291.29700000000003</v>
          </cell>
          <cell r="AI29">
            <v>100.31279999999992</v>
          </cell>
          <cell r="AJ29">
            <v>732.35</v>
          </cell>
          <cell r="AK29">
            <v>2.1264500000000002</v>
          </cell>
        </row>
        <row r="30">
          <cell r="S30">
            <v>855.96889746010595</v>
          </cell>
          <cell r="T30">
            <v>652.73700000000008</v>
          </cell>
          <cell r="U30">
            <v>750.69220000000007</v>
          </cell>
          <cell r="V30">
            <v>292.952</v>
          </cell>
          <cell r="W30">
            <v>100.81879999999978</v>
          </cell>
          <cell r="X30">
            <v>66.802379999999999</v>
          </cell>
          <cell r="Y30">
            <v>0.46099800000000002</v>
          </cell>
          <cell r="AE30">
            <v>2052.4453936214304</v>
          </cell>
          <cell r="AF30">
            <v>702.22400000000005</v>
          </cell>
          <cell r="AG30">
            <v>777.47230000000002</v>
          </cell>
          <cell r="AH30">
            <v>291.22300000000001</v>
          </cell>
          <cell r="AI30">
            <v>102.58069999999998</v>
          </cell>
          <cell r="AJ30">
            <v>733.22400000000005</v>
          </cell>
          <cell r="AK30">
            <v>2.4510999999999998</v>
          </cell>
        </row>
        <row r="31">
          <cell r="S31">
            <v>877.59442568181612</v>
          </cell>
          <cell r="T31">
            <v>671.91399999999999</v>
          </cell>
          <cell r="U31">
            <v>755.81330000000003</v>
          </cell>
          <cell r="V31">
            <v>292.44299999999998</v>
          </cell>
          <cell r="W31">
            <v>102.42969999999991</v>
          </cell>
          <cell r="X31">
            <v>66.802379999999999</v>
          </cell>
          <cell r="Y31">
            <v>0.56461899999999998</v>
          </cell>
          <cell r="AE31">
            <v>2125.3100870707785</v>
          </cell>
          <cell r="AF31">
            <v>737.52800000000002</v>
          </cell>
          <cell r="AG31">
            <v>782.08590000000004</v>
          </cell>
          <cell r="AH31">
            <v>290.5</v>
          </cell>
          <cell r="AI31">
            <v>103.88610000000017</v>
          </cell>
          <cell r="AJ31">
            <v>733.97900000000004</v>
          </cell>
          <cell r="AK31">
            <v>2.4482300000000001</v>
          </cell>
        </row>
        <row r="32">
          <cell r="S32">
            <v>906.09987054169096</v>
          </cell>
          <cell r="T32">
            <v>698.73</v>
          </cell>
          <cell r="U32">
            <v>761.23500000000001</v>
          </cell>
          <cell r="V32">
            <v>292.596</v>
          </cell>
          <cell r="W32">
            <v>104.23899999999981</v>
          </cell>
          <cell r="X32">
            <v>66.802379999999999</v>
          </cell>
          <cell r="Y32">
            <v>0.53393299999999999</v>
          </cell>
          <cell r="AE32">
            <v>2200.312645166212</v>
          </cell>
          <cell r="AF32">
            <v>767.58199999999988</v>
          </cell>
          <cell r="AG32">
            <v>792.17870000000005</v>
          </cell>
          <cell r="AH32">
            <v>289.851</v>
          </cell>
          <cell r="AI32">
            <v>106.68830000000003</v>
          </cell>
          <cell r="AJ32">
            <v>734.64300000000003</v>
          </cell>
          <cell r="AK32">
            <v>2.6183000000000001</v>
          </cell>
        </row>
        <row r="33">
          <cell r="S33">
            <v>922.28433626753417</v>
          </cell>
          <cell r="T33">
            <v>731.67699999999991</v>
          </cell>
          <cell r="U33">
            <v>765.32479999999998</v>
          </cell>
          <cell r="V33">
            <v>292.57499999999999</v>
          </cell>
          <cell r="W33">
            <v>106.92319999999995</v>
          </cell>
          <cell r="X33">
            <v>66.802379999999999</v>
          </cell>
          <cell r="Y33">
            <v>0.55254599999999998</v>
          </cell>
          <cell r="AE33">
            <v>2261.0599960019072</v>
          </cell>
          <cell r="AF33">
            <v>795.40099999999995</v>
          </cell>
          <cell r="AG33">
            <v>804.1588999999999</v>
          </cell>
          <cell r="AH33">
            <v>289.48500000000001</v>
          </cell>
          <cell r="AI33">
            <v>108.85510000000022</v>
          </cell>
          <cell r="AJ33">
            <v>735.06899999999996</v>
          </cell>
          <cell r="AK33">
            <v>2.2593200000000002</v>
          </cell>
        </row>
        <row r="34">
          <cell r="S34">
            <v>939.854275695404</v>
          </cell>
          <cell r="T34">
            <v>766.197</v>
          </cell>
          <cell r="U34">
            <v>770.99549999999999</v>
          </cell>
          <cell r="V34">
            <v>292.52999999999997</v>
          </cell>
          <cell r="W34">
            <v>109.17750000000024</v>
          </cell>
          <cell r="X34">
            <v>66.802379999999999</v>
          </cell>
          <cell r="Y34">
            <v>0.55258600000000002</v>
          </cell>
          <cell r="AE34">
            <v>2323.1953834198139</v>
          </cell>
          <cell r="AF34">
            <v>823.33699999999999</v>
          </cell>
          <cell r="AG34">
            <v>809.08920000000001</v>
          </cell>
          <cell r="AH34">
            <v>289.92599999999999</v>
          </cell>
          <cell r="AI34">
            <v>110.14780000000019</v>
          </cell>
          <cell r="AJ34">
            <v>735.495</v>
          </cell>
          <cell r="AK34">
            <v>2.5478900000000002</v>
          </cell>
        </row>
        <row r="35">
          <cell r="S35">
            <v>958.98269199740002</v>
          </cell>
          <cell r="T35">
            <v>788.04300000000001</v>
          </cell>
          <cell r="U35">
            <v>773.67790000000002</v>
          </cell>
          <cell r="V35">
            <v>292.661</v>
          </cell>
          <cell r="W35">
            <v>111.01809999999978</v>
          </cell>
          <cell r="X35">
            <v>66.802379999999999</v>
          </cell>
          <cell r="Y35">
            <v>0.76338799999999996</v>
          </cell>
          <cell r="AE35">
            <v>2387.4346653333573</v>
          </cell>
          <cell r="AF35">
            <v>862.1110000000001</v>
          </cell>
          <cell r="AG35">
            <v>816.56319999999994</v>
          </cell>
          <cell r="AH35">
            <v>288.75099999999998</v>
          </cell>
          <cell r="AI35">
            <v>112.67479999999978</v>
          </cell>
          <cell r="AJ35">
            <v>735.76</v>
          </cell>
          <cell r="AK35">
            <v>2.5888100000000001</v>
          </cell>
        </row>
        <row r="36">
          <cell r="S36">
            <v>979.21320412300236</v>
          </cell>
          <cell r="T36">
            <v>810.38499999999999</v>
          </cell>
          <cell r="U36">
            <v>780.08889999999997</v>
          </cell>
          <cell r="V36">
            <v>292.45400000000001</v>
          </cell>
          <cell r="W36">
            <v>112.6721</v>
          </cell>
          <cell r="X36">
            <v>66.802379999999999</v>
          </cell>
          <cell r="Y36">
            <v>0.97358600000000006</v>
          </cell>
          <cell r="AE36">
            <v>2455.1072743077284</v>
          </cell>
          <cell r="AF36">
            <v>900.96300000000008</v>
          </cell>
          <cell r="AG36">
            <v>826.31079999999997</v>
          </cell>
          <cell r="AH36">
            <v>288.98599999999999</v>
          </cell>
          <cell r="AI36">
            <v>114.14019999999982</v>
          </cell>
          <cell r="AJ36">
            <v>736.08100000000002</v>
          </cell>
          <cell r="AK36">
            <v>2.61442</v>
          </cell>
        </row>
        <row r="37">
          <cell r="R37">
            <v>2050</v>
          </cell>
          <cell r="S37">
            <v>1000.096597910128</v>
          </cell>
          <cell r="T37">
            <v>832.36500000000001</v>
          </cell>
          <cell r="U37">
            <v>788.91809999999998</v>
          </cell>
          <cell r="V37">
            <v>292.31599999999997</v>
          </cell>
          <cell r="W37">
            <v>114.10090000000014</v>
          </cell>
          <cell r="X37">
            <v>66.774979999999999</v>
          </cell>
          <cell r="Y37">
            <v>1.1838219999999999</v>
          </cell>
          <cell r="AD37">
            <v>2050</v>
          </cell>
          <cell r="AE37">
            <v>2526.35698421394</v>
          </cell>
          <cell r="AF37">
            <v>938.37699999999995</v>
          </cell>
          <cell r="AG37">
            <v>839.57259999999997</v>
          </cell>
          <cell r="AH37">
            <v>289.29899999999998</v>
          </cell>
          <cell r="AI37">
            <v>114.7514000000001</v>
          </cell>
          <cell r="AJ37">
            <v>736.36900000000003</v>
          </cell>
          <cell r="AK37">
            <v>2.8055699999999999</v>
          </cell>
        </row>
      </sheetData>
      <sheetData sheetId="3">
        <row r="45">
          <cell r="F45">
            <v>5.8290300000000004</v>
          </cell>
          <cell r="H45">
            <v>1.35056</v>
          </cell>
          <cell r="J45">
            <v>3.2538299999999998</v>
          </cell>
        </row>
        <row r="46">
          <cell r="E46">
            <v>2020</v>
          </cell>
          <cell r="G46">
            <v>5.8292400000000004</v>
          </cell>
          <cell r="I46">
            <v>1.35057</v>
          </cell>
          <cell r="K46">
            <v>3.25434</v>
          </cell>
        </row>
        <row r="48">
          <cell r="F48">
            <v>5.4238799999999996</v>
          </cell>
          <cell r="H48">
            <v>1.50681</v>
          </cell>
          <cell r="J48">
            <v>3.3353799999999998</v>
          </cell>
        </row>
        <row r="49">
          <cell r="E49">
            <v>2030</v>
          </cell>
          <cell r="G49">
            <v>5.4392800000000001</v>
          </cell>
          <cell r="I49">
            <v>1.50356</v>
          </cell>
          <cell r="K49">
            <v>3.3366799999999999</v>
          </cell>
        </row>
        <row r="51">
          <cell r="F51">
            <v>4.9942299999999999</v>
          </cell>
          <cell r="H51">
            <v>1.58205</v>
          </cell>
          <cell r="J51">
            <v>3.4803999999999999</v>
          </cell>
        </row>
        <row r="52">
          <cell r="E52">
            <v>2040</v>
          </cell>
          <cell r="G52">
            <v>5.1059099999999997</v>
          </cell>
          <cell r="I52">
            <v>1.59</v>
          </cell>
          <cell r="K52">
            <v>3.4852400000000001</v>
          </cell>
        </row>
        <row r="54">
          <cell r="F54">
            <v>4.6767899999999996</v>
          </cell>
          <cell r="H54">
            <v>1.54436</v>
          </cell>
          <cell r="J54">
            <v>3.3972199999999999</v>
          </cell>
        </row>
        <row r="55">
          <cell r="E55">
            <v>2050</v>
          </cell>
          <cell r="G55">
            <v>4.7199099999999996</v>
          </cell>
          <cell r="I55">
            <v>1.5573699999999999</v>
          </cell>
          <cell r="K55">
            <v>3.4017400000000002</v>
          </cell>
        </row>
      </sheetData>
      <sheetData sheetId="4">
        <row r="8">
          <cell r="C8">
            <v>2020</v>
          </cell>
          <cell r="D8">
            <v>2.5307499999999998</v>
          </cell>
          <cell r="E8">
            <v>2.5308600000000001</v>
          </cell>
          <cell r="J8">
            <v>2020</v>
          </cell>
          <cell r="K8">
            <v>11.7149</v>
          </cell>
          <cell r="L8">
            <v>11.711</v>
          </cell>
        </row>
        <row r="9">
          <cell r="D9">
            <v>3.6192600000000001</v>
          </cell>
          <cell r="E9">
            <v>3.62378</v>
          </cell>
          <cell r="K9">
            <v>9.84816</v>
          </cell>
          <cell r="L9">
            <v>9.8494499999999992</v>
          </cell>
        </row>
        <row r="10">
          <cell r="D10">
            <v>3.7269399999999999</v>
          </cell>
          <cell r="E10">
            <v>3.7195299999999998</v>
          </cell>
          <cell r="K10">
            <v>9.8274799999999995</v>
          </cell>
          <cell r="L10">
            <v>9.84328</v>
          </cell>
        </row>
        <row r="11">
          <cell r="D11">
            <v>3.4878999999999998</v>
          </cell>
          <cell r="E11">
            <v>3.4891999999999999</v>
          </cell>
          <cell r="K11">
            <v>10.201499999999999</v>
          </cell>
          <cell r="L11">
            <v>10.2416</v>
          </cell>
        </row>
        <row r="12">
          <cell r="D12">
            <v>3.2568800000000002</v>
          </cell>
          <cell r="E12">
            <v>3.25637</v>
          </cell>
          <cell r="K12">
            <v>10.077999999999999</v>
          </cell>
          <cell r="L12">
            <v>10.057499999999999</v>
          </cell>
        </row>
        <row r="13">
          <cell r="D13">
            <v>3.34877</v>
          </cell>
          <cell r="E13">
            <v>3.3347600000000002</v>
          </cell>
          <cell r="K13">
            <v>10.4491</v>
          </cell>
          <cell r="L13">
            <v>10.4567</v>
          </cell>
        </row>
        <row r="14">
          <cell r="D14">
            <v>3.4397000000000002</v>
          </cell>
          <cell r="E14">
            <v>3.40883</v>
          </cell>
          <cell r="K14">
            <v>10.592499999999999</v>
          </cell>
          <cell r="L14">
            <v>10.305999999999999</v>
          </cell>
        </row>
        <row r="15">
          <cell r="D15">
            <v>3.4854699999999998</v>
          </cell>
          <cell r="E15">
            <v>3.47594</v>
          </cell>
          <cell r="K15">
            <v>10.587400000000001</v>
          </cell>
          <cell r="L15">
            <v>10.329700000000001</v>
          </cell>
        </row>
        <row r="16">
          <cell r="D16">
            <v>3.6008499999999999</v>
          </cell>
          <cell r="E16">
            <v>3.5992799999999998</v>
          </cell>
          <cell r="K16">
            <v>10.403600000000001</v>
          </cell>
          <cell r="L16">
            <v>10.1807</v>
          </cell>
        </row>
        <row r="17">
          <cell r="D17">
            <v>3.7083200000000001</v>
          </cell>
          <cell r="E17">
            <v>3.6934</v>
          </cell>
          <cell r="K17">
            <v>10.3643</v>
          </cell>
          <cell r="L17">
            <v>10.152799999999999</v>
          </cell>
        </row>
        <row r="18">
          <cell r="C18">
            <v>30</v>
          </cell>
          <cell r="D18">
            <v>3.7326000000000001</v>
          </cell>
          <cell r="E18">
            <v>3.7129500000000002</v>
          </cell>
          <cell r="J18">
            <v>30</v>
          </cell>
          <cell r="K18">
            <v>10.2011</v>
          </cell>
          <cell r="L18">
            <v>10.017300000000001</v>
          </cell>
        </row>
        <row r="19">
          <cell r="D19">
            <v>3.7307800000000002</v>
          </cell>
          <cell r="E19">
            <v>3.7416800000000001</v>
          </cell>
          <cell r="K19">
            <v>10.2476</v>
          </cell>
          <cell r="L19">
            <v>10.155799999999999</v>
          </cell>
        </row>
        <row r="20">
          <cell r="D20">
            <v>3.78701</v>
          </cell>
          <cell r="E20">
            <v>3.8147799999999998</v>
          </cell>
          <cell r="K20">
            <v>10.2385</v>
          </cell>
          <cell r="L20">
            <v>10.1508</v>
          </cell>
        </row>
        <row r="21">
          <cell r="D21">
            <v>3.85676</v>
          </cell>
          <cell r="E21">
            <v>3.8702200000000002</v>
          </cell>
          <cell r="K21">
            <v>10.2319</v>
          </cell>
          <cell r="L21">
            <v>10.0243</v>
          </cell>
        </row>
        <row r="22">
          <cell r="D22">
            <v>3.8913799999999998</v>
          </cell>
          <cell r="E22">
            <v>3.8681999999999999</v>
          </cell>
          <cell r="K22">
            <v>10.252700000000001</v>
          </cell>
          <cell r="L22">
            <v>9.9107199999999995</v>
          </cell>
        </row>
        <row r="23">
          <cell r="D23">
            <v>3.8916200000000001</v>
          </cell>
          <cell r="E23">
            <v>3.8761999999999999</v>
          </cell>
          <cell r="K23">
            <v>10.1515</v>
          </cell>
          <cell r="L23">
            <v>9.8840000000000003</v>
          </cell>
        </row>
        <row r="24">
          <cell r="D24">
            <v>3.8939499999999998</v>
          </cell>
          <cell r="E24">
            <v>3.87886</v>
          </cell>
          <cell r="K24">
            <v>10.1866</v>
          </cell>
          <cell r="L24">
            <v>9.8787199999999995</v>
          </cell>
        </row>
        <row r="25">
          <cell r="D25">
            <v>3.8731399999999998</v>
          </cell>
          <cell r="E25">
            <v>3.8565999999999998</v>
          </cell>
          <cell r="K25">
            <v>10.305400000000001</v>
          </cell>
          <cell r="L25">
            <v>9.9688300000000005</v>
          </cell>
        </row>
        <row r="26">
          <cell r="D26">
            <v>3.9030900000000002</v>
          </cell>
          <cell r="E26">
            <v>3.8542800000000002</v>
          </cell>
          <cell r="K26">
            <v>10.493600000000001</v>
          </cell>
          <cell r="L26">
            <v>10.0654</v>
          </cell>
        </row>
        <row r="27">
          <cell r="D27">
            <v>3.9014000000000002</v>
          </cell>
          <cell r="E27">
            <v>3.8209399999999998</v>
          </cell>
          <cell r="K27">
            <v>10.661099999999999</v>
          </cell>
          <cell r="L27">
            <v>10.1471</v>
          </cell>
        </row>
        <row r="28">
          <cell r="C28">
            <v>40</v>
          </cell>
          <cell r="D28">
            <v>3.90008</v>
          </cell>
          <cell r="E28">
            <v>3.79928</v>
          </cell>
          <cell r="J28">
            <v>40</v>
          </cell>
          <cell r="K28">
            <v>10.834</v>
          </cell>
          <cell r="L28">
            <v>10.148400000000001</v>
          </cell>
        </row>
        <row r="29">
          <cell r="D29">
            <v>3.8898199999999998</v>
          </cell>
          <cell r="E29">
            <v>3.7852700000000001</v>
          </cell>
          <cell r="K29">
            <v>10.914999999999999</v>
          </cell>
          <cell r="L29">
            <v>10.173</v>
          </cell>
        </row>
        <row r="30">
          <cell r="D30">
            <v>3.8751099999999998</v>
          </cell>
          <cell r="E30">
            <v>3.7824900000000001</v>
          </cell>
          <cell r="K30">
            <v>11.0709</v>
          </cell>
          <cell r="L30">
            <v>10.2346</v>
          </cell>
        </row>
        <row r="31">
          <cell r="D31">
            <v>3.8588300000000002</v>
          </cell>
          <cell r="E31">
            <v>3.7662100000000001</v>
          </cell>
          <cell r="K31">
            <v>11.2752</v>
          </cell>
          <cell r="L31">
            <v>10.2637</v>
          </cell>
        </row>
        <row r="32">
          <cell r="D32">
            <v>3.8585099999999999</v>
          </cell>
          <cell r="E32">
            <v>3.7539099999999999</v>
          </cell>
          <cell r="K32">
            <v>11.4259</v>
          </cell>
          <cell r="L32">
            <v>10.339499999999999</v>
          </cell>
        </row>
        <row r="33">
          <cell r="D33">
            <v>3.8660399999999999</v>
          </cell>
          <cell r="E33">
            <v>3.7425799999999998</v>
          </cell>
          <cell r="K33">
            <v>11.577</v>
          </cell>
          <cell r="L33">
            <v>10.442299999999999</v>
          </cell>
        </row>
        <row r="34">
          <cell r="D34">
            <v>3.8704299999999998</v>
          </cell>
          <cell r="E34">
            <v>3.7242600000000001</v>
          </cell>
          <cell r="K34">
            <v>11.632300000000001</v>
          </cell>
          <cell r="L34">
            <v>10.491199999999999</v>
          </cell>
        </row>
        <row r="35">
          <cell r="D35">
            <v>3.8906399999999999</v>
          </cell>
          <cell r="E35">
            <v>3.7344200000000001</v>
          </cell>
          <cell r="K35">
            <v>11.7125</v>
          </cell>
          <cell r="L35">
            <v>10.5631</v>
          </cell>
        </row>
        <row r="36">
          <cell r="D36">
            <v>3.9403100000000002</v>
          </cell>
          <cell r="E36">
            <v>3.76831</v>
          </cell>
          <cell r="K36">
            <v>11.8436</v>
          </cell>
          <cell r="L36">
            <v>10.6639</v>
          </cell>
        </row>
        <row r="37">
          <cell r="D37">
            <v>3.9919600000000002</v>
          </cell>
          <cell r="E37">
            <v>3.7904300000000002</v>
          </cell>
          <cell r="K37">
            <v>11.9678</v>
          </cell>
          <cell r="L37">
            <v>10.6829</v>
          </cell>
        </row>
        <row r="38">
          <cell r="C38">
            <v>50</v>
          </cell>
          <cell r="D38">
            <v>4.0341899999999997</v>
          </cell>
          <cell r="E38">
            <v>3.8151799999999998</v>
          </cell>
          <cell r="J38">
            <v>50</v>
          </cell>
          <cell r="K38">
            <v>12.129300000000001</v>
          </cell>
          <cell r="L38">
            <v>10.6509</v>
          </cell>
        </row>
      </sheetData>
      <sheetData sheetId="5">
        <row r="5">
          <cell r="T5" t="str">
            <v>Ref2021.1130a</v>
          </cell>
          <cell r="U5" t="str">
            <v>IRP_S.0610a</v>
          </cell>
        </row>
        <row r="6">
          <cell r="B6">
            <v>2020</v>
          </cell>
          <cell r="C6">
            <v>1432</v>
          </cell>
          <cell r="D6">
            <v>1432.1</v>
          </cell>
          <cell r="S6">
            <v>2020</v>
          </cell>
          <cell r="T6">
            <v>4562.5</v>
          </cell>
          <cell r="U6">
            <v>4562.6000000000004</v>
          </cell>
        </row>
        <row r="7">
          <cell r="C7">
            <v>1490.2</v>
          </cell>
          <cell r="D7">
            <v>1490.3</v>
          </cell>
          <cell r="T7">
            <v>4725</v>
          </cell>
          <cell r="U7">
            <v>4725.6000000000004</v>
          </cell>
        </row>
        <row r="8">
          <cell r="C8">
            <v>1537</v>
          </cell>
          <cell r="D8">
            <v>1535.1</v>
          </cell>
          <cell r="T8">
            <v>4844.7</v>
          </cell>
          <cell r="U8">
            <v>4844.1000000000004</v>
          </cell>
        </row>
        <row r="9">
          <cell r="C9">
            <v>1422.8</v>
          </cell>
          <cell r="D9">
            <v>1413.6</v>
          </cell>
          <cell r="T9">
            <v>4768.6000000000004</v>
          </cell>
          <cell r="U9">
            <v>4756.3</v>
          </cell>
        </row>
        <row r="10">
          <cell r="C10">
            <v>1323.8</v>
          </cell>
          <cell r="D10">
            <v>1319.3</v>
          </cell>
          <cell r="T10">
            <v>4687.8</v>
          </cell>
          <cell r="U10">
            <v>4673.6000000000004</v>
          </cell>
        </row>
        <row r="11">
          <cell r="C11">
            <v>1249.5</v>
          </cell>
          <cell r="D11">
            <v>1245.2</v>
          </cell>
          <cell r="T11">
            <v>4622.8999999999996</v>
          </cell>
          <cell r="U11">
            <v>4625</v>
          </cell>
        </row>
        <row r="12">
          <cell r="C12">
            <v>1272.8</v>
          </cell>
          <cell r="D12">
            <v>1244.7</v>
          </cell>
          <cell r="T12">
            <v>4649.8999999999996</v>
          </cell>
          <cell r="U12">
            <v>4619.7</v>
          </cell>
        </row>
        <row r="13">
          <cell r="C13">
            <v>1248.4000000000001</v>
          </cell>
          <cell r="D13">
            <v>1223.5</v>
          </cell>
          <cell r="T13">
            <v>4615</v>
          </cell>
          <cell r="U13">
            <v>4595.5</v>
          </cell>
        </row>
        <row r="14">
          <cell r="C14">
            <v>1243.4000000000001</v>
          </cell>
          <cell r="D14">
            <v>1215.2</v>
          </cell>
          <cell r="T14">
            <v>4606.2</v>
          </cell>
          <cell r="U14">
            <v>4578.6000000000004</v>
          </cell>
        </row>
        <row r="15">
          <cell r="C15">
            <v>1242.5999999999999</v>
          </cell>
          <cell r="D15">
            <v>1201.8</v>
          </cell>
          <cell r="T15">
            <v>4601.1000000000004</v>
          </cell>
          <cell r="U15">
            <v>4561.8</v>
          </cell>
        </row>
        <row r="16">
          <cell r="B16">
            <v>2030</v>
          </cell>
          <cell r="C16">
            <v>1224.3</v>
          </cell>
          <cell r="D16">
            <v>1188.9000000000001</v>
          </cell>
          <cell r="S16">
            <v>2030</v>
          </cell>
          <cell r="T16">
            <v>4583.5</v>
          </cell>
          <cell r="U16">
            <v>4545.7</v>
          </cell>
        </row>
        <row r="17">
          <cell r="C17">
            <v>1214.5</v>
          </cell>
          <cell r="D17">
            <v>1164</v>
          </cell>
          <cell r="T17">
            <v>4570.7</v>
          </cell>
          <cell r="U17">
            <v>4520.7</v>
          </cell>
        </row>
        <row r="18">
          <cell r="C18">
            <v>1202.8</v>
          </cell>
          <cell r="D18">
            <v>1155.3</v>
          </cell>
          <cell r="T18">
            <v>4558.2</v>
          </cell>
          <cell r="U18">
            <v>4512.2</v>
          </cell>
        </row>
        <row r="19">
          <cell r="C19">
            <v>1201</v>
          </cell>
          <cell r="D19">
            <v>1146.3</v>
          </cell>
          <cell r="T19">
            <v>4558</v>
          </cell>
          <cell r="U19">
            <v>4504.3999999999996</v>
          </cell>
        </row>
        <row r="20">
          <cell r="C20">
            <v>1200.7</v>
          </cell>
          <cell r="D20">
            <v>1135.0999999999999</v>
          </cell>
          <cell r="T20">
            <v>4565.2</v>
          </cell>
          <cell r="U20">
            <v>4503.6000000000004</v>
          </cell>
        </row>
        <row r="21">
          <cell r="C21">
            <v>1181</v>
          </cell>
          <cell r="D21">
            <v>1115.3</v>
          </cell>
          <cell r="T21">
            <v>4552.8999999999996</v>
          </cell>
          <cell r="U21">
            <v>4489.7</v>
          </cell>
        </row>
        <row r="22">
          <cell r="C22">
            <v>1181.5</v>
          </cell>
          <cell r="D22">
            <v>1110.0999999999999</v>
          </cell>
          <cell r="T22">
            <v>4559.2</v>
          </cell>
          <cell r="U22">
            <v>4491.5</v>
          </cell>
        </row>
        <row r="23">
          <cell r="C23">
            <v>1179.0999999999999</v>
          </cell>
          <cell r="D23">
            <v>1110.7</v>
          </cell>
          <cell r="T23">
            <v>4563.6000000000004</v>
          </cell>
          <cell r="U23">
            <v>4497.7</v>
          </cell>
        </row>
        <row r="24">
          <cell r="C24">
            <v>1171.5999999999999</v>
          </cell>
          <cell r="D24">
            <v>1106.5999999999999</v>
          </cell>
          <cell r="T24">
            <v>4564.6000000000004</v>
          </cell>
          <cell r="U24">
            <v>4502.7</v>
          </cell>
        </row>
        <row r="25">
          <cell r="C25">
            <v>1175.5</v>
          </cell>
          <cell r="D25">
            <v>1096.5</v>
          </cell>
          <cell r="T25">
            <v>4578.8999999999996</v>
          </cell>
          <cell r="U25">
            <v>4502.7</v>
          </cell>
        </row>
        <row r="26">
          <cell r="B26">
            <v>2040</v>
          </cell>
          <cell r="C26">
            <v>1182.9000000000001</v>
          </cell>
          <cell r="D26">
            <v>1090.5</v>
          </cell>
          <cell r="S26">
            <v>2040</v>
          </cell>
          <cell r="T26">
            <v>4595.8</v>
          </cell>
          <cell r="U26">
            <v>4504.8999999999996</v>
          </cell>
        </row>
        <row r="27">
          <cell r="C27">
            <v>1183.7</v>
          </cell>
          <cell r="D27">
            <v>1085.7</v>
          </cell>
          <cell r="T27">
            <v>4609.7</v>
          </cell>
          <cell r="U27">
            <v>4514.1000000000004</v>
          </cell>
        </row>
        <row r="28">
          <cell r="C28">
            <v>1192.3</v>
          </cell>
          <cell r="D28">
            <v>1087.5</v>
          </cell>
          <cell r="T28">
            <v>4635</v>
          </cell>
          <cell r="U28">
            <v>4531.7</v>
          </cell>
        </row>
        <row r="29">
          <cell r="C29">
            <v>1196.8</v>
          </cell>
          <cell r="D29">
            <v>1086</v>
          </cell>
          <cell r="T29">
            <v>4660.2</v>
          </cell>
          <cell r="U29">
            <v>4550.3999999999996</v>
          </cell>
        </row>
        <row r="30">
          <cell r="C30">
            <v>1200.7</v>
          </cell>
          <cell r="D30">
            <v>1081.8</v>
          </cell>
          <cell r="T30">
            <v>4679.7</v>
          </cell>
          <cell r="U30">
            <v>4563.3</v>
          </cell>
        </row>
        <row r="31">
          <cell r="C31">
            <v>1195.8</v>
          </cell>
          <cell r="D31">
            <v>1073.5</v>
          </cell>
          <cell r="T31">
            <v>4691.1000000000004</v>
          </cell>
          <cell r="U31">
            <v>4570.1000000000004</v>
          </cell>
        </row>
        <row r="32">
          <cell r="C32">
            <v>1196</v>
          </cell>
          <cell r="D32">
            <v>1072.3</v>
          </cell>
          <cell r="T32">
            <v>4707.1000000000004</v>
          </cell>
          <cell r="U32">
            <v>4586.1000000000004</v>
          </cell>
        </row>
        <row r="33">
          <cell r="C33">
            <v>1199.5</v>
          </cell>
          <cell r="D33">
            <v>1077.9000000000001</v>
          </cell>
          <cell r="T33">
            <v>4725.8999999999996</v>
          </cell>
          <cell r="U33">
            <v>4608.8</v>
          </cell>
        </row>
        <row r="34">
          <cell r="C34">
            <v>1209.7</v>
          </cell>
          <cell r="D34">
            <v>1071.5999999999999</v>
          </cell>
          <cell r="T34">
            <v>4753.5</v>
          </cell>
          <cell r="U34">
            <v>4618.3</v>
          </cell>
        </row>
        <row r="35">
          <cell r="C35">
            <v>1218.4000000000001</v>
          </cell>
          <cell r="D35">
            <v>1076.5</v>
          </cell>
          <cell r="T35">
            <v>4779.3999999999996</v>
          </cell>
          <cell r="U35">
            <v>4640.7</v>
          </cell>
        </row>
        <row r="36">
          <cell r="B36">
            <v>2050</v>
          </cell>
          <cell r="C36">
            <v>1225.8</v>
          </cell>
          <cell r="D36">
            <v>1083.9000000000001</v>
          </cell>
          <cell r="S36">
            <v>2050</v>
          </cell>
          <cell r="T36">
            <v>4806.8999999999996</v>
          </cell>
          <cell r="U36">
            <v>4667.5</v>
          </cell>
        </row>
      </sheetData>
      <sheetData sheetId="6">
        <row r="37">
          <cell r="B37" t="str">
            <v>Coal</v>
          </cell>
          <cell r="C37" t="str">
            <v>NG</v>
          </cell>
          <cell r="D37" t="str">
            <v>Nuclear</v>
          </cell>
          <cell r="E37" t="str">
            <v>Solar</v>
          </cell>
          <cell r="F37" t="str">
            <v>Wind</v>
          </cell>
          <cell r="I37" t="str">
            <v>Coal_IRP</v>
          </cell>
          <cell r="J37" t="str">
            <v>NG_IRP</v>
          </cell>
          <cell r="K37" t="str">
            <v>Nuclear_IRP</v>
          </cell>
          <cell r="L37" t="str">
            <v>Solar_IRP</v>
          </cell>
          <cell r="M37" t="str">
            <v>Wind_Irp</v>
          </cell>
        </row>
        <row r="38">
          <cell r="A38">
            <v>2020</v>
          </cell>
          <cell r="B38">
            <v>116.093</v>
          </cell>
          <cell r="C38">
            <v>18.161380999999999</v>
          </cell>
          <cell r="D38">
            <v>17.897400000000001</v>
          </cell>
          <cell r="E38">
            <v>0.31900000000000001</v>
          </cell>
          <cell r="F38">
            <v>8.5672200000000007</v>
          </cell>
          <cell r="I38">
            <v>116.40900000000001</v>
          </cell>
          <cell r="J38">
            <v>18.003724000000002</v>
          </cell>
          <cell r="K38">
            <v>17.897400000000001</v>
          </cell>
          <cell r="L38">
            <v>0.31900099999999998</v>
          </cell>
          <cell r="M38">
            <v>8.5672200000000007</v>
          </cell>
        </row>
        <row r="39">
          <cell r="A39">
            <v>2021</v>
          </cell>
          <cell r="B39">
            <v>126.375</v>
          </cell>
          <cell r="C39">
            <v>12.558789000000001</v>
          </cell>
          <cell r="D39">
            <v>17.587599999999998</v>
          </cell>
          <cell r="E39">
            <v>0.67561400000000005</v>
          </cell>
          <cell r="F39">
            <v>12.5258</v>
          </cell>
          <cell r="I39">
            <v>126.488</v>
          </cell>
          <cell r="J39">
            <v>12.587708000000001</v>
          </cell>
          <cell r="K39">
            <v>17.587599999999998</v>
          </cell>
          <cell r="L39">
            <v>0.67562</v>
          </cell>
          <cell r="M39">
            <v>12.5258</v>
          </cell>
        </row>
        <row r="40">
          <cell r="A40">
            <v>2022</v>
          </cell>
          <cell r="B40">
            <v>137.035</v>
          </cell>
          <cell r="C40">
            <v>11.963830000000002</v>
          </cell>
          <cell r="D40">
            <v>17.854299999999999</v>
          </cell>
          <cell r="E40">
            <v>0.92425299999999999</v>
          </cell>
          <cell r="F40">
            <v>12.746700000000001</v>
          </cell>
          <cell r="I40">
            <v>137.108</v>
          </cell>
          <cell r="J40">
            <v>12.015402000000002</v>
          </cell>
          <cell r="K40">
            <v>17.854299999999999</v>
          </cell>
          <cell r="L40">
            <v>0.92425599999999997</v>
          </cell>
          <cell r="M40">
            <v>12.746700000000001</v>
          </cell>
        </row>
        <row r="41">
          <cell r="A41">
            <v>2023</v>
          </cell>
          <cell r="B41">
            <v>109.822</v>
          </cell>
          <cell r="C41">
            <v>19.430420000000002</v>
          </cell>
          <cell r="D41">
            <v>18.120999999999999</v>
          </cell>
          <cell r="E41">
            <v>0.87971500000000002</v>
          </cell>
          <cell r="F41">
            <v>28.354700000000001</v>
          </cell>
          <cell r="I41">
            <v>110.34399999999999</v>
          </cell>
          <cell r="J41">
            <v>23.710070000000002</v>
          </cell>
          <cell r="K41">
            <v>18.120999999999999</v>
          </cell>
          <cell r="L41">
            <v>0.88166999999999995</v>
          </cell>
          <cell r="M41">
            <v>25.647200000000002</v>
          </cell>
        </row>
        <row r="42">
          <cell r="A42">
            <v>2024</v>
          </cell>
          <cell r="B42">
            <v>92.1404</v>
          </cell>
          <cell r="C42">
            <v>17.148299999999999</v>
          </cell>
          <cell r="D42">
            <v>18.120999999999999</v>
          </cell>
          <cell r="E42">
            <v>17.613299999999999</v>
          </cell>
          <cell r="F42">
            <v>35.212200000000003</v>
          </cell>
          <cell r="I42">
            <v>92.0779</v>
          </cell>
          <cell r="J42">
            <v>22.66282</v>
          </cell>
          <cell r="K42">
            <v>18.120999999999999</v>
          </cell>
          <cell r="L42">
            <v>13.436999999999999</v>
          </cell>
          <cell r="M42">
            <v>35.407400000000003</v>
          </cell>
        </row>
        <row r="43">
          <cell r="A43">
            <v>2025</v>
          </cell>
          <cell r="B43">
            <v>98.638800000000003</v>
          </cell>
          <cell r="C43">
            <v>19.273630000000001</v>
          </cell>
          <cell r="D43">
            <v>18.120999999999999</v>
          </cell>
          <cell r="E43">
            <v>26.100570000000001</v>
          </cell>
          <cell r="F43">
            <v>35.964199999999998</v>
          </cell>
          <cell r="I43">
            <v>97.263800000000003</v>
          </cell>
          <cell r="J43">
            <v>21.600439999999999</v>
          </cell>
          <cell r="K43">
            <v>18.120999999999999</v>
          </cell>
          <cell r="L43">
            <v>26.165399999999998</v>
          </cell>
          <cell r="M43">
            <v>37.060499999999998</v>
          </cell>
        </row>
        <row r="44">
          <cell r="A44">
            <v>2026</v>
          </cell>
          <cell r="B44">
            <v>99.574799999999996</v>
          </cell>
          <cell r="C44">
            <v>23.352149999999998</v>
          </cell>
          <cell r="D44">
            <v>8.5194200000000002</v>
          </cell>
          <cell r="E44">
            <v>27.324269999999999</v>
          </cell>
          <cell r="F44">
            <v>36.454099999999997</v>
          </cell>
          <cell r="I44">
            <v>99.078800000000001</v>
          </cell>
          <cell r="J44">
            <v>21.621679999999998</v>
          </cell>
          <cell r="K44">
            <v>18.120999999999999</v>
          </cell>
          <cell r="L44">
            <v>28.589099999999998</v>
          </cell>
          <cell r="M44">
            <v>37.218600000000002</v>
          </cell>
        </row>
        <row r="45">
          <cell r="A45">
            <v>2027</v>
          </cell>
          <cell r="B45">
            <v>98.630799999999994</v>
          </cell>
          <cell r="C45">
            <v>28.50609</v>
          </cell>
          <cell r="D45">
            <v>8.5194200000000002</v>
          </cell>
          <cell r="E45">
            <v>27.820809999999998</v>
          </cell>
          <cell r="F45">
            <v>37.3431</v>
          </cell>
          <cell r="I45">
            <v>93.964500000000001</v>
          </cell>
          <cell r="J45">
            <v>27.357429999999997</v>
          </cell>
          <cell r="K45">
            <v>18.120999999999999</v>
          </cell>
          <cell r="L45">
            <v>28.872900000000001</v>
          </cell>
          <cell r="M45">
            <v>37.567100000000003</v>
          </cell>
        </row>
        <row r="46">
          <cell r="A46">
            <v>2028</v>
          </cell>
          <cell r="B46">
            <v>99.203000000000003</v>
          </cell>
          <cell r="C46">
            <v>31.400730000000003</v>
          </cell>
          <cell r="D46">
            <v>8.5194200000000002</v>
          </cell>
          <cell r="E46">
            <v>28.210450000000002</v>
          </cell>
          <cell r="F46">
            <v>37.885100000000001</v>
          </cell>
          <cell r="I46">
            <v>94.571299999999994</v>
          </cell>
          <cell r="J46">
            <v>31.336669999999998</v>
          </cell>
          <cell r="K46">
            <v>18.120999999999999</v>
          </cell>
          <cell r="L46">
            <v>29.139000000000003</v>
          </cell>
          <cell r="M46">
            <v>37.841700000000003</v>
          </cell>
        </row>
        <row r="47">
          <cell r="A47">
            <v>2029</v>
          </cell>
          <cell r="B47">
            <v>98.6631</v>
          </cell>
          <cell r="C47">
            <v>31.537569999999999</v>
          </cell>
          <cell r="D47">
            <v>8.5194200000000002</v>
          </cell>
          <cell r="E47">
            <v>28.967660000000002</v>
          </cell>
          <cell r="F47">
            <v>38.033499999999997</v>
          </cell>
          <cell r="I47">
            <v>88.423100000000005</v>
          </cell>
          <cell r="J47">
            <v>35.156660000000002</v>
          </cell>
          <cell r="K47">
            <v>18.120999999999999</v>
          </cell>
          <cell r="L47">
            <v>29.492699999999999</v>
          </cell>
          <cell r="M47">
            <v>38.235799999999998</v>
          </cell>
        </row>
        <row r="48">
          <cell r="A48">
            <v>2030</v>
          </cell>
          <cell r="B48">
            <v>98.908900000000003</v>
          </cell>
          <cell r="C48">
            <v>29.611060000000002</v>
          </cell>
          <cell r="D48">
            <v>8.5194200000000002</v>
          </cell>
          <cell r="E48">
            <v>30.147840000000002</v>
          </cell>
          <cell r="F48">
            <v>38.0246</v>
          </cell>
          <cell r="I48">
            <v>88.806700000000006</v>
          </cell>
          <cell r="J48">
            <v>33.10651</v>
          </cell>
          <cell r="K48">
            <v>18.120999999999999</v>
          </cell>
          <cell r="L48">
            <v>29.726799999999997</v>
          </cell>
          <cell r="M48">
            <v>38.370100000000001</v>
          </cell>
        </row>
        <row r="49">
          <cell r="A49">
            <v>2031</v>
          </cell>
          <cell r="B49">
            <v>98.928299999999993</v>
          </cell>
          <cell r="C49">
            <v>29.362389999999998</v>
          </cell>
          <cell r="D49">
            <v>8.5194200000000002</v>
          </cell>
          <cell r="E49">
            <v>31.242930000000001</v>
          </cell>
          <cell r="F49">
            <v>38.051000000000002</v>
          </cell>
          <cell r="I49">
            <v>88.783199999999994</v>
          </cell>
          <cell r="J49">
            <v>33.79522</v>
          </cell>
          <cell r="K49">
            <v>18.120999999999999</v>
          </cell>
          <cell r="L49">
            <v>29.781600000000001</v>
          </cell>
          <cell r="M49">
            <v>38.4666</v>
          </cell>
        </row>
        <row r="50">
          <cell r="A50">
            <v>2032</v>
          </cell>
          <cell r="B50">
            <v>98.834800000000001</v>
          </cell>
          <cell r="C50">
            <v>27.44013</v>
          </cell>
          <cell r="D50">
            <v>8.5194200000000002</v>
          </cell>
          <cell r="E50">
            <v>32.320799999999998</v>
          </cell>
          <cell r="F50">
            <v>38.051099999999998</v>
          </cell>
          <cell r="I50">
            <v>88.754900000000006</v>
          </cell>
          <cell r="J50">
            <v>34.046689999999998</v>
          </cell>
          <cell r="K50">
            <v>18.120999999999999</v>
          </cell>
          <cell r="L50">
            <v>29.883099999999999</v>
          </cell>
          <cell r="M50">
            <v>38.5428</v>
          </cell>
        </row>
        <row r="51">
          <cell r="A51">
            <v>2033</v>
          </cell>
          <cell r="B51">
            <v>99.385000000000005</v>
          </cell>
          <cell r="C51">
            <v>29.402249999999999</v>
          </cell>
          <cell r="D51">
            <v>0</v>
          </cell>
          <cell r="E51">
            <v>33.463499999999996</v>
          </cell>
          <cell r="F51">
            <v>38.051099999999998</v>
          </cell>
          <cell r="I51">
            <v>88.727400000000003</v>
          </cell>
          <cell r="J51">
            <v>34.10933</v>
          </cell>
          <cell r="K51">
            <v>18.120999999999999</v>
          </cell>
          <cell r="L51">
            <v>29.9801</v>
          </cell>
          <cell r="M51">
            <v>38.647500000000001</v>
          </cell>
        </row>
        <row r="52">
          <cell r="A52">
            <v>2034</v>
          </cell>
          <cell r="B52">
            <v>99.902199999999993</v>
          </cell>
          <cell r="C52">
            <v>29.145250000000001</v>
          </cell>
          <cell r="D52">
            <v>0</v>
          </cell>
          <cell r="E52">
            <v>34.8902</v>
          </cell>
          <cell r="F52">
            <v>38.042099999999998</v>
          </cell>
          <cell r="I52">
            <v>88.6952</v>
          </cell>
          <cell r="J52">
            <v>34.2151</v>
          </cell>
          <cell r="K52">
            <v>18.120999999999999</v>
          </cell>
          <cell r="L52">
            <v>30.723799999999997</v>
          </cell>
          <cell r="M52">
            <v>38.654200000000003</v>
          </cell>
        </row>
        <row r="53">
          <cell r="A53">
            <v>2035</v>
          </cell>
          <cell r="B53">
            <v>99.864400000000003</v>
          </cell>
          <cell r="C53">
            <v>29.74615</v>
          </cell>
          <cell r="D53">
            <v>0</v>
          </cell>
          <cell r="E53">
            <v>36.305100000000003</v>
          </cell>
          <cell r="F53">
            <v>38.0336</v>
          </cell>
          <cell r="I53">
            <v>85.217699999999994</v>
          </cell>
          <cell r="J53">
            <v>34.295630000000003</v>
          </cell>
          <cell r="K53">
            <v>18.120999999999999</v>
          </cell>
          <cell r="L53">
            <v>32.673999999999999</v>
          </cell>
          <cell r="M53">
            <v>38.762599999999999</v>
          </cell>
        </row>
        <row r="54">
          <cell r="A54">
            <v>2036</v>
          </cell>
          <cell r="B54">
            <v>99.825599999999994</v>
          </cell>
          <cell r="C54">
            <v>30.494009999999999</v>
          </cell>
          <cell r="D54">
            <v>0</v>
          </cell>
          <cell r="E54">
            <v>37.826700000000002</v>
          </cell>
          <cell r="F54">
            <v>38.017400000000002</v>
          </cell>
          <cell r="I54">
            <v>84.993099999999998</v>
          </cell>
          <cell r="J54">
            <v>34.501089999999998</v>
          </cell>
          <cell r="K54">
            <v>18.120999999999999</v>
          </cell>
          <cell r="L54">
            <v>33.817</v>
          </cell>
          <cell r="M54">
            <v>38.787799999999997</v>
          </cell>
        </row>
        <row r="55">
          <cell r="A55">
            <v>2037</v>
          </cell>
          <cell r="B55">
            <v>99.788300000000007</v>
          </cell>
          <cell r="C55">
            <v>28.810599999999997</v>
          </cell>
          <cell r="D55">
            <v>0</v>
          </cell>
          <cell r="E55">
            <v>39.291399999999996</v>
          </cell>
          <cell r="F55">
            <v>38.017699999999998</v>
          </cell>
          <cell r="I55">
            <v>85.153499999999994</v>
          </cell>
          <cell r="J55">
            <v>34.42013</v>
          </cell>
          <cell r="K55">
            <v>18.120999999999999</v>
          </cell>
          <cell r="L55">
            <v>34.782600000000002</v>
          </cell>
          <cell r="M55">
            <v>38.848300000000002</v>
          </cell>
        </row>
        <row r="56">
          <cell r="A56">
            <v>2038</v>
          </cell>
          <cell r="B56">
            <v>99.751000000000005</v>
          </cell>
          <cell r="C56">
            <v>28.550850000000001</v>
          </cell>
          <cell r="D56">
            <v>0</v>
          </cell>
          <cell r="E56">
            <v>40.232100000000003</v>
          </cell>
          <cell r="F56">
            <v>38.196399999999997</v>
          </cell>
          <cell r="I56">
            <v>85.1203</v>
          </cell>
          <cell r="J56">
            <v>34.541260000000001</v>
          </cell>
          <cell r="K56">
            <v>18.120999999999999</v>
          </cell>
          <cell r="L56">
            <v>35.875999999999998</v>
          </cell>
          <cell r="M56">
            <v>38.8645</v>
          </cell>
        </row>
        <row r="57">
          <cell r="A57">
            <v>2039</v>
          </cell>
          <cell r="B57">
            <v>99.716800000000006</v>
          </cell>
          <cell r="C57">
            <v>29.027240000000003</v>
          </cell>
          <cell r="D57">
            <v>0</v>
          </cell>
          <cell r="E57">
            <v>40.393299999999996</v>
          </cell>
          <cell r="F57">
            <v>38.241700000000002</v>
          </cell>
          <cell r="I57">
            <v>73.997500000000002</v>
          </cell>
          <cell r="J57">
            <v>36.457350000000005</v>
          </cell>
          <cell r="K57">
            <v>18.120999999999999</v>
          </cell>
          <cell r="L57">
            <v>40.198899999999995</v>
          </cell>
          <cell r="M57">
            <v>38.866100000000003</v>
          </cell>
        </row>
        <row r="58">
          <cell r="A58">
            <v>2040</v>
          </cell>
          <cell r="B58">
            <v>99.302300000000002</v>
          </cell>
          <cell r="C58">
            <v>29.186029999999999</v>
          </cell>
          <cell r="D58">
            <v>0</v>
          </cell>
          <cell r="E58">
            <v>41.550399999999996</v>
          </cell>
          <cell r="F58">
            <v>38.24</v>
          </cell>
          <cell r="I58">
            <v>73.8048</v>
          </cell>
          <cell r="J58">
            <v>37.68797</v>
          </cell>
          <cell r="K58">
            <v>18.120999999999999</v>
          </cell>
          <cell r="L58">
            <v>41.850499999999997</v>
          </cell>
          <cell r="M58">
            <v>38.862200000000001</v>
          </cell>
        </row>
        <row r="59">
          <cell r="A59">
            <v>2041</v>
          </cell>
          <cell r="B59">
            <v>99.262699999999995</v>
          </cell>
          <cell r="C59">
            <v>29.37219</v>
          </cell>
          <cell r="D59">
            <v>0</v>
          </cell>
          <cell r="E59">
            <v>42.735599999999998</v>
          </cell>
          <cell r="F59">
            <v>38.371699999999997</v>
          </cell>
          <cell r="I59">
            <v>73.965299999999999</v>
          </cell>
          <cell r="J59">
            <v>38.257709999999996</v>
          </cell>
          <cell r="K59">
            <v>18.120999999999999</v>
          </cell>
          <cell r="L59">
            <v>42.322100000000006</v>
          </cell>
          <cell r="M59">
            <v>38.870600000000003</v>
          </cell>
        </row>
        <row r="60">
          <cell r="A60">
            <v>2042</v>
          </cell>
          <cell r="B60">
            <v>99.230599999999995</v>
          </cell>
          <cell r="C60">
            <v>29.953140000000001</v>
          </cell>
          <cell r="D60">
            <v>0</v>
          </cell>
          <cell r="E60">
            <v>44.269199999999998</v>
          </cell>
          <cell r="F60">
            <v>38.3996</v>
          </cell>
          <cell r="I60">
            <v>73.575400000000002</v>
          </cell>
          <cell r="J60">
            <v>38.648539999999997</v>
          </cell>
          <cell r="K60">
            <v>18.120999999999999</v>
          </cell>
          <cell r="L60">
            <v>43.942</v>
          </cell>
          <cell r="M60">
            <v>38.871099999999998</v>
          </cell>
        </row>
        <row r="61">
          <cell r="A61">
            <v>2043</v>
          </cell>
          <cell r="B61">
            <v>99.196700000000007</v>
          </cell>
          <cell r="C61">
            <v>30.801479999999998</v>
          </cell>
          <cell r="D61">
            <v>0</v>
          </cell>
          <cell r="E61">
            <v>45.908500000000004</v>
          </cell>
          <cell r="F61">
            <v>38.395600000000002</v>
          </cell>
          <cell r="I61">
            <v>73.544399999999996</v>
          </cell>
          <cell r="J61">
            <v>39.079180000000001</v>
          </cell>
          <cell r="K61">
            <v>18.120999999999999</v>
          </cell>
          <cell r="L61">
            <v>45.9709</v>
          </cell>
          <cell r="M61">
            <v>38.8703</v>
          </cell>
        </row>
        <row r="62">
          <cell r="A62">
            <v>2044</v>
          </cell>
          <cell r="B62">
            <v>99.158199999999994</v>
          </cell>
          <cell r="C62">
            <v>31.157810000000001</v>
          </cell>
          <cell r="D62">
            <v>0</v>
          </cell>
          <cell r="E62">
            <v>46.620699999999999</v>
          </cell>
          <cell r="F62">
            <v>38.401600000000002</v>
          </cell>
          <cell r="I62">
            <v>73.516300000000001</v>
          </cell>
          <cell r="J62">
            <v>39.686459999999997</v>
          </cell>
          <cell r="K62">
            <v>18.120999999999999</v>
          </cell>
          <cell r="L62">
            <v>48.087500000000006</v>
          </cell>
          <cell r="M62">
            <v>38.864199999999997</v>
          </cell>
        </row>
        <row r="63">
          <cell r="A63">
            <v>2045</v>
          </cell>
          <cell r="B63">
            <v>99.113699999999994</v>
          </cell>
          <cell r="C63">
            <v>32.932209999999998</v>
          </cell>
          <cell r="D63">
            <v>0</v>
          </cell>
          <cell r="E63">
            <v>46.811499999999995</v>
          </cell>
          <cell r="F63">
            <v>38.848799999999997</v>
          </cell>
          <cell r="I63">
            <v>73.483099999999993</v>
          </cell>
          <cell r="J63">
            <v>40.090849999999996</v>
          </cell>
          <cell r="K63">
            <v>18.120999999999999</v>
          </cell>
          <cell r="L63">
            <v>50.111599999999996</v>
          </cell>
          <cell r="M63">
            <v>38.866</v>
          </cell>
        </row>
        <row r="64">
          <cell r="A64">
            <v>2046</v>
          </cell>
          <cell r="B64">
            <v>99.072800000000001</v>
          </cell>
          <cell r="C64">
            <v>32.682029999999997</v>
          </cell>
          <cell r="D64">
            <v>0</v>
          </cell>
          <cell r="E64">
            <v>46.942599999999999</v>
          </cell>
          <cell r="F64">
            <v>39.5182</v>
          </cell>
          <cell r="I64">
            <v>73.453500000000005</v>
          </cell>
          <cell r="J64">
            <v>40.209769999999999</v>
          </cell>
          <cell r="K64">
            <v>18.120999999999999</v>
          </cell>
          <cell r="L64">
            <v>52.204800000000006</v>
          </cell>
          <cell r="M64">
            <v>38.8628</v>
          </cell>
        </row>
        <row r="65">
          <cell r="A65">
            <v>2047</v>
          </cell>
          <cell r="B65">
            <v>96.169200000000004</v>
          </cell>
          <cell r="C65">
            <v>34.250320000000002</v>
          </cell>
          <cell r="D65">
            <v>0</v>
          </cell>
          <cell r="E65">
            <v>47.4636</v>
          </cell>
          <cell r="F65">
            <v>40.692300000000003</v>
          </cell>
          <cell r="I65">
            <v>73.421599999999998</v>
          </cell>
          <cell r="J65">
            <v>40.002160000000003</v>
          </cell>
          <cell r="K65">
            <v>18.120999999999999</v>
          </cell>
          <cell r="L65">
            <v>52.891199999999998</v>
          </cell>
          <cell r="M65">
            <v>39.386600000000001</v>
          </cell>
        </row>
        <row r="66">
          <cell r="A66">
            <v>2048</v>
          </cell>
          <cell r="B66">
            <v>96.1233</v>
          </cell>
          <cell r="C66">
            <v>33.706670000000003</v>
          </cell>
          <cell r="D66">
            <v>0</v>
          </cell>
          <cell r="E66">
            <v>50.375600000000006</v>
          </cell>
          <cell r="F66">
            <v>40.904699999999998</v>
          </cell>
          <cell r="I66">
            <v>73.384600000000006</v>
          </cell>
          <cell r="J66">
            <v>40.374040000000001</v>
          </cell>
          <cell r="K66">
            <v>18.120999999999999</v>
          </cell>
          <cell r="L66">
            <v>52.949600000000004</v>
          </cell>
          <cell r="M66">
            <v>39.509500000000003</v>
          </cell>
        </row>
        <row r="67">
          <cell r="A67">
            <v>2049</v>
          </cell>
          <cell r="B67">
            <v>96.082700000000003</v>
          </cell>
          <cell r="C67">
            <v>32.099530000000001</v>
          </cell>
          <cell r="D67">
            <v>0</v>
          </cell>
          <cell r="E67">
            <v>51.309799999999996</v>
          </cell>
          <cell r="F67">
            <v>41.651200000000003</v>
          </cell>
          <cell r="I67">
            <v>73.352400000000003</v>
          </cell>
          <cell r="J67">
            <v>40.549630000000001</v>
          </cell>
          <cell r="K67">
            <v>18.120999999999999</v>
          </cell>
          <cell r="L67">
            <v>53.039200000000001</v>
          </cell>
          <cell r="M67">
            <v>40.085999999999999</v>
          </cell>
        </row>
        <row r="68">
          <cell r="A68">
            <v>2050</v>
          </cell>
          <cell r="B68">
            <v>96.036199999999994</v>
          </cell>
          <cell r="C68">
            <v>32.225960000000001</v>
          </cell>
          <cell r="D68">
            <v>0</v>
          </cell>
          <cell r="E68">
            <v>51.5505</v>
          </cell>
          <cell r="F68">
            <v>42.676499999999997</v>
          </cell>
          <cell r="I68">
            <v>73.316000000000003</v>
          </cell>
          <cell r="J68">
            <v>40.046230000000001</v>
          </cell>
          <cell r="K68">
            <v>18.120999999999999</v>
          </cell>
          <cell r="L68">
            <v>53.406999999999996</v>
          </cell>
          <cell r="M68">
            <v>40.2346</v>
          </cell>
        </row>
      </sheetData>
      <sheetData sheetId="7">
        <row r="37">
          <cell r="B37" t="str">
            <v>Coal</v>
          </cell>
          <cell r="C37" t="str">
            <v>NG</v>
          </cell>
          <cell r="D37" t="str">
            <v>Nuclear</v>
          </cell>
          <cell r="E37" t="str">
            <v>Solar</v>
          </cell>
          <cell r="F37" t="str">
            <v>Wind</v>
          </cell>
          <cell r="J37" t="str">
            <v>Coal_IRP</v>
          </cell>
          <cell r="K37" t="str">
            <v>NG_IRP</v>
          </cell>
          <cell r="L37" t="str">
            <v>Nuclear_IRP</v>
          </cell>
          <cell r="M37" t="str">
            <v>Solar_IRP</v>
          </cell>
          <cell r="N37" t="str">
            <v>Wind_Irp</v>
          </cell>
        </row>
        <row r="38">
          <cell r="A38">
            <v>2020</v>
          </cell>
          <cell r="B38">
            <v>15.9575</v>
          </cell>
          <cell r="C38">
            <v>60.618519999999997</v>
          </cell>
          <cell r="D38">
            <v>95.822599999999994</v>
          </cell>
          <cell r="E38">
            <v>7.2715800000000002</v>
          </cell>
          <cell r="F38">
            <v>0</v>
          </cell>
          <cell r="J38">
            <v>15.7996</v>
          </cell>
          <cell r="K38">
            <v>60.674189999999996</v>
          </cell>
          <cell r="L38">
            <v>95.822599999999994</v>
          </cell>
          <cell r="M38">
            <v>7.2716000000000003</v>
          </cell>
          <cell r="N38">
            <v>0</v>
          </cell>
        </row>
        <row r="39">
          <cell r="A39">
            <v>2021</v>
          </cell>
          <cell r="B39">
            <v>39.417900000000003</v>
          </cell>
          <cell r="C39">
            <v>48.710410000000003</v>
          </cell>
          <cell r="D39">
            <v>94.163600000000002</v>
          </cell>
          <cell r="E39">
            <v>8.8336299999999994</v>
          </cell>
          <cell r="F39">
            <v>0</v>
          </cell>
          <cell r="J39">
            <v>39.661900000000003</v>
          </cell>
          <cell r="K39">
            <v>49.15361</v>
          </cell>
          <cell r="L39">
            <v>94.163600000000002</v>
          </cell>
          <cell r="M39">
            <v>8.8336699999999997</v>
          </cell>
          <cell r="N39">
            <v>0</v>
          </cell>
        </row>
        <row r="40">
          <cell r="A40">
            <v>2022</v>
          </cell>
          <cell r="B40">
            <v>42.978000000000002</v>
          </cell>
          <cell r="C40">
            <v>47.9086</v>
          </cell>
          <cell r="D40">
            <v>95.956699999999998</v>
          </cell>
          <cell r="E40">
            <v>10.408099999999999</v>
          </cell>
          <cell r="F40">
            <v>0</v>
          </cell>
          <cell r="J40">
            <v>43.077500000000001</v>
          </cell>
          <cell r="K40">
            <v>52.134140000000002</v>
          </cell>
          <cell r="L40">
            <v>95.956599999999995</v>
          </cell>
          <cell r="M40">
            <v>10.408099999999999</v>
          </cell>
          <cell r="N40">
            <v>0</v>
          </cell>
        </row>
        <row r="41">
          <cell r="A41">
            <v>2023</v>
          </cell>
          <cell r="B41">
            <v>29.136399999999998</v>
          </cell>
          <cell r="C41">
            <v>55.641309999999997</v>
          </cell>
          <cell r="D41">
            <v>97.736500000000007</v>
          </cell>
          <cell r="E41">
            <v>10.8841</v>
          </cell>
          <cell r="F41">
            <v>0.27782800000000002</v>
          </cell>
          <cell r="J41">
            <v>30.1694</v>
          </cell>
          <cell r="K41">
            <v>56.424980000000005</v>
          </cell>
          <cell r="L41">
            <v>97.736500000000007</v>
          </cell>
          <cell r="M41">
            <v>10.8841</v>
          </cell>
          <cell r="N41">
            <v>0.27782800000000002</v>
          </cell>
        </row>
        <row r="42">
          <cell r="A42">
            <v>2024</v>
          </cell>
          <cell r="B42">
            <v>30.6829</v>
          </cell>
          <cell r="C42">
            <v>58.346440000000001</v>
          </cell>
          <cell r="D42">
            <v>98.136499999999998</v>
          </cell>
          <cell r="E42">
            <v>11.078447000000001</v>
          </cell>
          <cell r="F42">
            <v>1.0859099999999999</v>
          </cell>
          <cell r="J42">
            <v>33.965699999999998</v>
          </cell>
          <cell r="K42">
            <v>58.538610000000006</v>
          </cell>
          <cell r="L42">
            <v>98.136499999999998</v>
          </cell>
          <cell r="M42">
            <v>10.959099999999999</v>
          </cell>
          <cell r="N42">
            <v>1.0859099999999999</v>
          </cell>
        </row>
        <row r="43">
          <cell r="A43">
            <v>2025</v>
          </cell>
          <cell r="B43">
            <v>32.9636</v>
          </cell>
          <cell r="C43">
            <v>65.024640000000005</v>
          </cell>
          <cell r="D43">
            <v>98.136499999999998</v>
          </cell>
          <cell r="E43">
            <v>11.191811000000001</v>
          </cell>
          <cell r="F43">
            <v>2.1945199999999998</v>
          </cell>
          <cell r="J43">
            <v>40.436500000000002</v>
          </cell>
          <cell r="K43">
            <v>66.696129999999997</v>
          </cell>
          <cell r="L43">
            <v>98.136499999999998</v>
          </cell>
          <cell r="M43">
            <v>11.037203</v>
          </cell>
          <cell r="N43">
            <v>2.1614900000000001</v>
          </cell>
        </row>
        <row r="44">
          <cell r="A44">
            <v>2026</v>
          </cell>
          <cell r="B44">
            <v>34.218499999999999</v>
          </cell>
          <cell r="C44">
            <v>70.519869999999997</v>
          </cell>
          <cell r="D44">
            <v>90.345600000000005</v>
          </cell>
          <cell r="E44">
            <v>11.505191</v>
          </cell>
          <cell r="F44">
            <v>3.0455299999999998</v>
          </cell>
          <cell r="J44">
            <v>39.974200000000003</v>
          </cell>
          <cell r="K44">
            <v>66.969650000000001</v>
          </cell>
          <cell r="L44">
            <v>98.136499999999998</v>
          </cell>
          <cell r="M44">
            <v>11.049290000000001</v>
          </cell>
          <cell r="N44">
            <v>2.3853200000000001</v>
          </cell>
        </row>
        <row r="45">
          <cell r="A45">
            <v>2027</v>
          </cell>
          <cell r="B45">
            <v>31.7942</v>
          </cell>
          <cell r="C45">
            <v>71.318759999999997</v>
          </cell>
          <cell r="D45">
            <v>84.261499999999998</v>
          </cell>
          <cell r="E45">
            <v>17.570006999999997</v>
          </cell>
          <cell r="F45">
            <v>3.3487399999999998</v>
          </cell>
          <cell r="J45">
            <v>43.429099999999998</v>
          </cell>
          <cell r="K45">
            <v>65.942769999999996</v>
          </cell>
          <cell r="L45">
            <v>98.136499999999998</v>
          </cell>
          <cell r="M45">
            <v>11.047890000000001</v>
          </cell>
          <cell r="N45">
            <v>2.3857499999999998</v>
          </cell>
        </row>
        <row r="46">
          <cell r="A46">
            <v>2028</v>
          </cell>
          <cell r="B46">
            <v>31.337800000000001</v>
          </cell>
          <cell r="C46">
            <v>69.67895</v>
          </cell>
          <cell r="D46">
            <v>84.261499999999998</v>
          </cell>
          <cell r="E46">
            <v>19.206548000000002</v>
          </cell>
          <cell r="F46">
            <v>3.5914600000000001</v>
          </cell>
          <cell r="J46">
            <v>44.868200000000002</v>
          </cell>
          <cell r="K46">
            <v>65.386480000000006</v>
          </cell>
          <cell r="L46">
            <v>98.136499999999998</v>
          </cell>
          <cell r="M46">
            <v>11.045066</v>
          </cell>
          <cell r="N46">
            <v>2.38612</v>
          </cell>
        </row>
        <row r="47">
          <cell r="A47">
            <v>2029</v>
          </cell>
          <cell r="B47">
            <v>33.388399999999997</v>
          </cell>
          <cell r="C47">
            <v>72.792870000000008</v>
          </cell>
          <cell r="D47">
            <v>84.615700000000004</v>
          </cell>
          <cell r="E47">
            <v>19.377397999999999</v>
          </cell>
          <cell r="F47">
            <v>3.8418600000000001</v>
          </cell>
          <cell r="J47">
            <v>40.799500000000002</v>
          </cell>
          <cell r="K47">
            <v>65.113779999999991</v>
          </cell>
          <cell r="L47">
            <v>98.490700000000004</v>
          </cell>
          <cell r="M47">
            <v>14.490008000000001</v>
          </cell>
          <cell r="N47">
            <v>2.3862199999999998</v>
          </cell>
        </row>
        <row r="48">
          <cell r="A48">
            <v>2030</v>
          </cell>
          <cell r="B48">
            <v>32.105600000000003</v>
          </cell>
          <cell r="C48">
            <v>70.20402</v>
          </cell>
          <cell r="D48">
            <v>84.969800000000006</v>
          </cell>
          <cell r="E48">
            <v>19.506715</v>
          </cell>
          <cell r="F48">
            <v>4.04976</v>
          </cell>
          <cell r="J48">
            <v>40.146099999999997</v>
          </cell>
          <cell r="K48">
            <v>64.436579999999992</v>
          </cell>
          <cell r="L48">
            <v>98.844800000000006</v>
          </cell>
          <cell r="M48">
            <v>15.329233</v>
          </cell>
          <cell r="N48">
            <v>2.38496</v>
          </cell>
        </row>
        <row r="49">
          <cell r="A49">
            <v>2031</v>
          </cell>
          <cell r="B49">
            <v>31.9373</v>
          </cell>
          <cell r="C49">
            <v>67.668779999999998</v>
          </cell>
          <cell r="D49">
            <v>85.323999999999998</v>
          </cell>
          <cell r="E49">
            <v>19.696541</v>
          </cell>
          <cell r="F49">
            <v>4.2350000000000003</v>
          </cell>
          <cell r="J49">
            <v>39.517299999999999</v>
          </cell>
          <cell r="K49">
            <v>66.05341</v>
          </cell>
          <cell r="L49">
            <v>99.198999999999998</v>
          </cell>
          <cell r="M49">
            <v>15.497065000000001</v>
          </cell>
          <cell r="N49">
            <v>2.4794999999999998</v>
          </cell>
        </row>
        <row r="50">
          <cell r="A50">
            <v>2032</v>
          </cell>
          <cell r="B50">
            <v>31.666499999999999</v>
          </cell>
          <cell r="C50">
            <v>71.467109999999991</v>
          </cell>
          <cell r="D50">
            <v>85.323999999999998</v>
          </cell>
          <cell r="E50">
            <v>19.913404</v>
          </cell>
          <cell r="F50">
            <v>4.4418300000000004</v>
          </cell>
          <cell r="J50">
            <v>38.032200000000003</v>
          </cell>
          <cell r="K50">
            <v>66.668340000000001</v>
          </cell>
          <cell r="L50">
            <v>99.198999999999998</v>
          </cell>
          <cell r="M50">
            <v>15.738512999999999</v>
          </cell>
          <cell r="N50">
            <v>2.6278600000000001</v>
          </cell>
        </row>
        <row r="51">
          <cell r="A51">
            <v>2033</v>
          </cell>
          <cell r="B51">
            <v>31.561699999999998</v>
          </cell>
          <cell r="C51">
            <v>71.965159999999997</v>
          </cell>
          <cell r="D51">
            <v>85.323999999999998</v>
          </cell>
          <cell r="E51">
            <v>20.161875999999999</v>
          </cell>
          <cell r="F51">
            <v>4.6937600000000002</v>
          </cell>
          <cell r="J51">
            <v>40.107300000000002</v>
          </cell>
          <cell r="K51">
            <v>67.177019999999999</v>
          </cell>
          <cell r="L51">
            <v>99.198999999999998</v>
          </cell>
          <cell r="M51">
            <v>16.075407999999999</v>
          </cell>
          <cell r="N51">
            <v>2.8550300000000002</v>
          </cell>
        </row>
        <row r="52">
          <cell r="A52">
            <v>2034</v>
          </cell>
          <cell r="B52">
            <v>31.5562</v>
          </cell>
          <cell r="C52">
            <v>72.264390000000006</v>
          </cell>
          <cell r="D52">
            <v>85.323999999999998</v>
          </cell>
          <cell r="E52">
            <v>20.365507000000001</v>
          </cell>
          <cell r="F52">
            <v>4.9748000000000001</v>
          </cell>
          <cell r="J52">
            <v>38.665700000000001</v>
          </cell>
          <cell r="K52">
            <v>67.572010000000006</v>
          </cell>
          <cell r="L52">
            <v>99.198999999999998</v>
          </cell>
          <cell r="M52">
            <v>16.465009999999999</v>
          </cell>
          <cell r="N52">
            <v>3.1480000000000001</v>
          </cell>
        </row>
        <row r="53">
          <cell r="A53">
            <v>2035</v>
          </cell>
          <cell r="B53">
            <v>27.4373</v>
          </cell>
          <cell r="C53">
            <v>73.074640000000002</v>
          </cell>
          <cell r="D53">
            <v>85.323999999999998</v>
          </cell>
          <cell r="E53">
            <v>20.835260000000002</v>
          </cell>
          <cell r="F53">
            <v>5.6648699999999996</v>
          </cell>
          <cell r="J53">
            <v>35.776699999999998</v>
          </cell>
          <cell r="K53">
            <v>68.398110000000003</v>
          </cell>
          <cell r="L53">
            <v>99.198999999999998</v>
          </cell>
          <cell r="M53">
            <v>17.370480000000001</v>
          </cell>
          <cell r="N53">
            <v>3.4583300000000001</v>
          </cell>
        </row>
        <row r="54">
          <cell r="A54">
            <v>2036</v>
          </cell>
          <cell r="B54">
            <v>26.2301</v>
          </cell>
          <cell r="C54">
            <v>73.732079999999996</v>
          </cell>
          <cell r="D54">
            <v>85.323999999999998</v>
          </cell>
          <cell r="E54">
            <v>21.587209999999999</v>
          </cell>
          <cell r="F54">
            <v>5.9330499999999997</v>
          </cell>
          <cell r="J54">
            <v>33.015500000000003</v>
          </cell>
          <cell r="K54">
            <v>67.298109999999994</v>
          </cell>
          <cell r="L54">
            <v>99.198999999999998</v>
          </cell>
          <cell r="M54">
            <v>21.650300000000001</v>
          </cell>
          <cell r="N54">
            <v>3.5208499999999998</v>
          </cell>
        </row>
        <row r="55">
          <cell r="A55">
            <v>2037</v>
          </cell>
          <cell r="B55">
            <v>25.486499999999999</v>
          </cell>
          <cell r="C55">
            <v>73.989529999999988</v>
          </cell>
          <cell r="D55">
            <v>85.323999999999998</v>
          </cell>
          <cell r="E55">
            <v>24.02853</v>
          </cell>
          <cell r="F55">
            <v>5.9605699999999997</v>
          </cell>
          <cell r="J55">
            <v>32.828800000000001</v>
          </cell>
          <cell r="K55">
            <v>67.528089999999992</v>
          </cell>
          <cell r="L55">
            <v>99.198999999999998</v>
          </cell>
          <cell r="M55">
            <v>24.163889999999999</v>
          </cell>
          <cell r="N55">
            <v>3.6066799999999999</v>
          </cell>
        </row>
        <row r="56">
          <cell r="A56">
            <v>2038</v>
          </cell>
          <cell r="B56">
            <v>22.494700000000002</v>
          </cell>
          <cell r="C56">
            <v>74.203209999999999</v>
          </cell>
          <cell r="D56">
            <v>85.323999999999998</v>
          </cell>
          <cell r="E56">
            <v>27.753810000000001</v>
          </cell>
          <cell r="F56">
            <v>5.9615600000000004</v>
          </cell>
          <cell r="J56">
            <v>33.000500000000002</v>
          </cell>
          <cell r="K56">
            <v>66.468860000000006</v>
          </cell>
          <cell r="L56">
            <v>99.198999999999998</v>
          </cell>
          <cell r="M56">
            <v>25.106549999999999</v>
          </cell>
          <cell r="N56">
            <v>3.6287699999999998</v>
          </cell>
        </row>
        <row r="57">
          <cell r="A57">
            <v>2039</v>
          </cell>
          <cell r="B57">
            <v>21.924399999999999</v>
          </cell>
          <cell r="C57">
            <v>75.458200000000005</v>
          </cell>
          <cell r="D57">
            <v>85.323999999999998</v>
          </cell>
          <cell r="E57">
            <v>30.7087</v>
          </cell>
          <cell r="F57">
            <v>5.9617599999999999</v>
          </cell>
          <cell r="J57">
            <v>30.690899999999999</v>
          </cell>
          <cell r="K57">
            <v>69.39327999999999</v>
          </cell>
          <cell r="L57">
            <v>99.198999999999998</v>
          </cell>
          <cell r="M57">
            <v>25.69858</v>
          </cell>
          <cell r="N57">
            <v>3.6291199999999999</v>
          </cell>
        </row>
        <row r="58">
          <cell r="A58">
            <v>2040</v>
          </cell>
          <cell r="B58">
            <v>21.285599999999999</v>
          </cell>
          <cell r="C58">
            <v>75.427959999999999</v>
          </cell>
          <cell r="D58">
            <v>85.323999999999998</v>
          </cell>
          <cell r="E58">
            <v>33.320900000000002</v>
          </cell>
          <cell r="F58">
            <v>5.9605800000000002</v>
          </cell>
          <cell r="J58">
            <v>26.696300000000001</v>
          </cell>
          <cell r="K58">
            <v>68.845159999999993</v>
          </cell>
          <cell r="L58">
            <v>99.198999999999998</v>
          </cell>
          <cell r="M58">
            <v>28.741599999999998</v>
          </cell>
          <cell r="N58">
            <v>3.6283099999999999</v>
          </cell>
        </row>
        <row r="59">
          <cell r="A59">
            <v>2041</v>
          </cell>
          <cell r="B59">
            <v>20.618600000000001</v>
          </cell>
          <cell r="C59">
            <v>74.308800000000005</v>
          </cell>
          <cell r="D59">
            <v>85.323999999999998</v>
          </cell>
          <cell r="E59">
            <v>39.484700000000004</v>
          </cell>
          <cell r="F59">
            <v>5.9617899999999997</v>
          </cell>
          <cell r="J59">
            <v>26.3705</v>
          </cell>
          <cell r="K59">
            <v>68.056360000000012</v>
          </cell>
          <cell r="L59">
            <v>99.198999999999998</v>
          </cell>
          <cell r="M59">
            <v>36.635599999999997</v>
          </cell>
          <cell r="N59">
            <v>3.6287600000000002</v>
          </cell>
        </row>
        <row r="60">
          <cell r="A60">
            <v>2042</v>
          </cell>
          <cell r="B60">
            <v>20.895800000000001</v>
          </cell>
          <cell r="C60">
            <v>74.777960000000007</v>
          </cell>
          <cell r="D60">
            <v>85.323999999999998</v>
          </cell>
          <cell r="E60">
            <v>42.334600000000002</v>
          </cell>
          <cell r="F60">
            <v>5.9617899999999997</v>
          </cell>
          <cell r="J60">
            <v>26.352</v>
          </cell>
          <cell r="K60">
            <v>68.382140000000007</v>
          </cell>
          <cell r="L60">
            <v>99.198999999999998</v>
          </cell>
          <cell r="M60">
            <v>39.927900000000001</v>
          </cell>
          <cell r="N60">
            <v>3.62866</v>
          </cell>
        </row>
        <row r="61">
          <cell r="A61">
            <v>2043</v>
          </cell>
          <cell r="B61">
            <v>21.021100000000001</v>
          </cell>
          <cell r="C61">
            <v>75.533839999999998</v>
          </cell>
          <cell r="D61">
            <v>85.323999999999998</v>
          </cell>
          <cell r="E61">
            <v>45.349299999999999</v>
          </cell>
          <cell r="F61">
            <v>5.9605600000000001</v>
          </cell>
          <cell r="J61">
            <v>26.3353</v>
          </cell>
          <cell r="K61">
            <v>67.075510000000008</v>
          </cell>
          <cell r="L61">
            <v>99.198999999999998</v>
          </cell>
          <cell r="M61">
            <v>42.942800000000005</v>
          </cell>
          <cell r="N61">
            <v>3.6287799999999999</v>
          </cell>
        </row>
        <row r="62">
          <cell r="A62">
            <v>2044</v>
          </cell>
          <cell r="B62">
            <v>17.751999999999999</v>
          </cell>
          <cell r="C62">
            <v>74.848680000000002</v>
          </cell>
          <cell r="D62">
            <v>85.323999999999998</v>
          </cell>
          <cell r="E62">
            <v>51.275199999999998</v>
          </cell>
          <cell r="F62">
            <v>5.9610200000000004</v>
          </cell>
          <cell r="J62">
            <v>26.3155</v>
          </cell>
          <cell r="K62">
            <v>65.295209999999997</v>
          </cell>
          <cell r="L62">
            <v>99.198999999999998</v>
          </cell>
          <cell r="M62">
            <v>46.177399999999999</v>
          </cell>
          <cell r="N62">
            <v>3.6286999999999998</v>
          </cell>
        </row>
        <row r="63">
          <cell r="A63">
            <v>2045</v>
          </cell>
          <cell r="B63">
            <v>17.0947</v>
          </cell>
          <cell r="C63">
            <v>73.944839999999999</v>
          </cell>
          <cell r="D63">
            <v>85.323999999999998</v>
          </cell>
          <cell r="E63">
            <v>54.300699999999999</v>
          </cell>
          <cell r="F63">
            <v>6.7003700000000004</v>
          </cell>
          <cell r="J63">
            <v>24.674800000000001</v>
          </cell>
          <cell r="K63">
            <v>64.625119999999995</v>
          </cell>
          <cell r="L63">
            <v>99.198999999999998</v>
          </cell>
          <cell r="M63">
            <v>50.924000000000007</v>
          </cell>
          <cell r="N63">
            <v>3.6286200000000002</v>
          </cell>
        </row>
        <row r="64">
          <cell r="A64">
            <v>2046</v>
          </cell>
          <cell r="B64">
            <v>17.2806</v>
          </cell>
          <cell r="C64">
            <v>73.803720000000013</v>
          </cell>
          <cell r="D64">
            <v>85.75</v>
          </cell>
          <cell r="E64">
            <v>58.421499999999995</v>
          </cell>
          <cell r="F64">
            <v>7.5851100000000002</v>
          </cell>
          <cell r="J64">
            <v>23.5746</v>
          </cell>
          <cell r="K64">
            <v>62.755450000000003</v>
          </cell>
          <cell r="L64">
            <v>99.625</v>
          </cell>
          <cell r="M64">
            <v>53.527999999999999</v>
          </cell>
          <cell r="N64">
            <v>9.7825900000000008</v>
          </cell>
        </row>
        <row r="65">
          <cell r="A65">
            <v>2047</v>
          </cell>
          <cell r="B65">
            <v>16.408799999999999</v>
          </cell>
          <cell r="C65">
            <v>72.125430000000009</v>
          </cell>
          <cell r="D65">
            <v>78.441599999999994</v>
          </cell>
          <cell r="E65">
            <v>71.598500000000001</v>
          </cell>
          <cell r="F65">
            <v>8.4129299999999994</v>
          </cell>
          <cell r="J65">
            <v>23.557600000000001</v>
          </cell>
          <cell r="K65">
            <v>61.744730000000004</v>
          </cell>
          <cell r="L65">
            <v>100.051</v>
          </cell>
          <cell r="M65">
            <v>55.8354</v>
          </cell>
          <cell r="N65">
            <v>11.309100000000001</v>
          </cell>
        </row>
        <row r="66">
          <cell r="A66">
            <v>2048</v>
          </cell>
          <cell r="B66">
            <v>16.398700000000002</v>
          </cell>
          <cell r="C66">
            <v>69.676739999999995</v>
          </cell>
          <cell r="D66">
            <v>78.441599999999994</v>
          </cell>
          <cell r="E66">
            <v>74.799499999999995</v>
          </cell>
          <cell r="F66">
            <v>8.7492900000000002</v>
          </cell>
          <cell r="J66">
            <v>19.439</v>
          </cell>
          <cell r="K66">
            <v>62.17004</v>
          </cell>
          <cell r="L66">
            <v>100.051</v>
          </cell>
          <cell r="M66">
            <v>65.840900000000005</v>
          </cell>
          <cell r="N66">
            <v>11.7967</v>
          </cell>
        </row>
        <row r="67">
          <cell r="A67">
            <v>2049</v>
          </cell>
          <cell r="B67">
            <v>16.4192</v>
          </cell>
          <cell r="C67">
            <v>74.787720000000007</v>
          </cell>
          <cell r="D67">
            <v>78.441599999999994</v>
          </cell>
          <cell r="E67">
            <v>75.596699999999998</v>
          </cell>
          <cell r="F67">
            <v>8.6074599999999997</v>
          </cell>
          <cell r="J67">
            <v>17.804300000000001</v>
          </cell>
          <cell r="K67">
            <v>62.655799999999999</v>
          </cell>
          <cell r="L67">
            <v>100.051</v>
          </cell>
          <cell r="M67">
            <v>68.761300000000006</v>
          </cell>
          <cell r="N67">
            <v>12.4718</v>
          </cell>
        </row>
        <row r="68">
          <cell r="A68">
            <v>2050</v>
          </cell>
          <cell r="B68">
            <v>16.378299999999999</v>
          </cell>
          <cell r="C68">
            <v>77.048540000000003</v>
          </cell>
          <cell r="D68">
            <v>78.441599999999994</v>
          </cell>
          <cell r="E68">
            <v>76.343299999999999</v>
          </cell>
          <cell r="F68">
            <v>8.9601600000000001</v>
          </cell>
          <cell r="J68">
            <v>17.645199999999999</v>
          </cell>
          <cell r="K68">
            <v>64.683300000000003</v>
          </cell>
          <cell r="L68">
            <v>100.051</v>
          </cell>
          <cell r="M68">
            <v>69.029600000000002</v>
          </cell>
          <cell r="N68">
            <v>12.5372</v>
          </cell>
        </row>
      </sheetData>
      <sheetData sheetId="8"/>
      <sheetData sheetId="9"/>
    </sheetDataSet>
  </externalBook>
</externalLink>
</file>

<file path=xl/tables/table1.xml><?xml version="1.0" encoding="utf-8"?>
<table xmlns="http://schemas.openxmlformats.org/spreadsheetml/2006/main" id="31" name="Table31" displayName="Table31" ref="A4:C35" totalsRowShown="0" headerRowDxfId="148" dataDxfId="147">
  <autoFilter ref="A4:C35"/>
  <tableColumns count="3">
    <tableColumn id="1" name="  Year    " dataDxfId="146"/>
    <tableColumn id="2" name="Reference " dataDxfId="145"/>
    <tableColumn id="3" name="Corporate Goal" dataDxfId="144"/>
  </tableColumns>
  <tableStyleInfo name="Table Style 1" showFirstColumn="0" showLastColumn="0" showRowStripes="1" showColumnStripes="0"/>
</table>
</file>

<file path=xl/tables/table10.xml><?xml version="1.0" encoding="utf-8"?>
<table xmlns="http://schemas.openxmlformats.org/spreadsheetml/2006/main" id="12" name="Table12" displayName="Table12" ref="A5:C36" totalsRowShown="0" headerRowDxfId="89" dataDxfId="88">
  <autoFilter ref="A5:C36"/>
  <tableColumns count="3">
    <tableColumn id="1" name="  Year    " dataDxfId="87"/>
    <tableColumn id="2" name="Reference Case" dataDxfId="86">
      <calculatedColumnFormula>G6+L6+Q6</calculatedColumnFormula>
    </tableColumn>
    <tableColumn id="3" name="Corporate Goal case" dataDxfId="85">
      <calculatedColumnFormula>H6+M6+R6</calculatedColumnFormula>
    </tableColumn>
  </tableColumns>
  <tableStyleInfo name="Table Style 1" showFirstColumn="0" showLastColumn="0" showRowStripes="1" showColumnStripes="0"/>
</table>
</file>

<file path=xl/tables/table11.xml><?xml version="1.0" encoding="utf-8"?>
<table xmlns="http://schemas.openxmlformats.org/spreadsheetml/2006/main" id="14" name="Table14" displayName="Table14" ref="F5:H36" totalsRowShown="0" headerRowDxfId="84" dataDxfId="83">
  <autoFilter ref="F5:H36"/>
  <tableColumns count="3">
    <tableColumn id="1" name="  Year    " dataDxfId="82"/>
    <tableColumn id="2" name="Reference Case" dataDxfId="81"/>
    <tableColumn id="3" name="Corporate Goal case" dataDxfId="80"/>
  </tableColumns>
  <tableStyleInfo name="Table Style 1" showFirstColumn="0" showLastColumn="0" showRowStripes="1" showColumnStripes="0"/>
</table>
</file>

<file path=xl/tables/table12.xml><?xml version="1.0" encoding="utf-8"?>
<table xmlns="http://schemas.openxmlformats.org/spreadsheetml/2006/main" id="15" name="Table15" displayName="Table15" ref="K5:M36" totalsRowShown="0" headerRowDxfId="79" dataDxfId="78">
  <autoFilter ref="K5:M36"/>
  <tableColumns count="3">
    <tableColumn id="1" name="  Year    " dataDxfId="77"/>
    <tableColumn id="2" name="Reference Case" dataDxfId="76"/>
    <tableColumn id="3" name="Corporate Goal case" dataDxfId="75"/>
  </tableColumns>
  <tableStyleInfo name="Table Style 1" showFirstColumn="0" showLastColumn="0" showRowStripes="1" showColumnStripes="0"/>
</table>
</file>

<file path=xl/tables/table13.xml><?xml version="1.0" encoding="utf-8"?>
<table xmlns="http://schemas.openxmlformats.org/spreadsheetml/2006/main" id="16" name="Table16" displayName="Table16" ref="P5:R36" totalsRowShown="0" headerRowDxfId="74" dataDxfId="73">
  <autoFilter ref="P5:R36"/>
  <tableColumns count="3">
    <tableColumn id="1" name="  Year    " dataDxfId="72"/>
    <tableColumn id="2" name="Reference Case" dataDxfId="71"/>
    <tableColumn id="3" name="Corporate Goal case" dataDxfId="70"/>
  </tableColumns>
  <tableStyleInfo name="Table Style 1" showFirstColumn="0" showLastColumn="0" showRowStripes="1" showColumnStripes="0"/>
</table>
</file>

<file path=xl/tables/table14.xml><?xml version="1.0" encoding="utf-8"?>
<table xmlns="http://schemas.openxmlformats.org/spreadsheetml/2006/main" id="18" name="Table18" displayName="Table18" ref="V6:W17" totalsRowShown="0" headerRowDxfId="69" dataDxfId="68">
  <autoFilter ref="V6:W17"/>
  <tableColumns count="2">
    <tableColumn id="1" name="Reference Case" dataDxfId="67"/>
    <tableColumn id="2" name="Corporate Goal case" dataDxfId="66"/>
  </tableColumns>
  <tableStyleInfo name="Table Style 1" showFirstColumn="0" showLastColumn="0" showRowStripes="1" showColumnStripes="0"/>
</table>
</file>

<file path=xl/tables/table15.xml><?xml version="1.0" encoding="utf-8"?>
<table xmlns="http://schemas.openxmlformats.org/spreadsheetml/2006/main" id="19" name="Table19" displayName="Table19" ref="X6:Y17" totalsRowShown="0" headerRowDxfId="65" dataDxfId="64">
  <autoFilter ref="X6:Y17"/>
  <tableColumns count="2">
    <tableColumn id="1" name="Reference Case" dataDxfId="63"/>
    <tableColumn id="2" name="Corporate Goal case" dataDxfId="62"/>
  </tableColumns>
  <tableStyleInfo name="Table Style 1" showFirstColumn="0" showLastColumn="0" showRowStripes="1" showColumnStripes="0"/>
</table>
</file>

<file path=xl/tables/table16.xml><?xml version="1.0" encoding="utf-8"?>
<table xmlns="http://schemas.openxmlformats.org/spreadsheetml/2006/main" id="20" name="Table20" displayName="Table20" ref="Z6:AA17" totalsRowShown="0" headerRowDxfId="61" dataDxfId="60">
  <autoFilter ref="Z6:AA17"/>
  <tableColumns count="2">
    <tableColumn id="1" name="Reference Case" dataDxfId="59"/>
    <tableColumn id="2" name="Corporate Goal case" dataDxfId="58"/>
  </tableColumns>
  <tableStyleInfo name="Table Style 1" showFirstColumn="0" showLastColumn="0" showRowStripes="1" showColumnStripes="0"/>
</table>
</file>

<file path=xl/tables/table17.xml><?xml version="1.0" encoding="utf-8"?>
<table xmlns="http://schemas.openxmlformats.org/spreadsheetml/2006/main" id="21" name="Table21" displayName="Table21" ref="AB6:AC17" totalsRowShown="0" headerRowDxfId="57">
  <autoFilter ref="AB6:AC17"/>
  <tableColumns count="2">
    <tableColumn id="1" name="Reference Case" dataDxfId="56"/>
    <tableColumn id="2" name="Corporate Goal case" dataDxfId="55"/>
  </tableColumns>
  <tableStyleInfo name="Table Style 1" showFirstColumn="0" showLastColumn="0" showRowStripes="1" showColumnStripes="0"/>
</table>
</file>

<file path=xl/tables/table18.xml><?xml version="1.0" encoding="utf-8"?>
<table xmlns="http://schemas.openxmlformats.org/spreadsheetml/2006/main" id="22" name="Table22" displayName="Table22" ref="A4:C35" totalsRowShown="0" headerRowDxfId="54" dataDxfId="53">
  <autoFilter ref="A4:C35"/>
  <tableColumns count="3">
    <tableColumn id="1" name="  Year    " dataDxfId="52"/>
    <tableColumn id="2" name="Reference Case" dataDxfId="51"/>
    <tableColumn id="3" name="Corporate Goal Case" dataDxfId="50"/>
  </tableColumns>
  <tableStyleInfo name="Table Style 1" showFirstColumn="0" showLastColumn="0" showRowStripes="1" showColumnStripes="0"/>
</table>
</file>

<file path=xl/tables/table19.xml><?xml version="1.0" encoding="utf-8"?>
<table xmlns="http://schemas.openxmlformats.org/spreadsheetml/2006/main" id="23" name="Table23" displayName="Table23" ref="E4:G35" totalsRowShown="0" headerRowDxfId="49" dataDxfId="48">
  <autoFilter ref="E4:G35"/>
  <tableColumns count="3">
    <tableColumn id="1" name="  Year    " dataDxfId="47"/>
    <tableColumn id="2" name="Reference Case" dataDxfId="46"/>
    <tableColumn id="3" name="Corporate Goal Case" dataDxfId="45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id="32" name="Table32" displayName="Table32" ref="E4:G35" totalsRowShown="0" headerRowDxfId="143" dataDxfId="142">
  <autoFilter ref="E4:G35"/>
  <tableColumns count="3">
    <tableColumn id="1" name="Year" dataDxfId="141"/>
    <tableColumn id="2" name="Reference " dataDxfId="140"/>
    <tableColumn id="3" name="Corporate Goal" dataDxfId="139"/>
  </tableColumns>
  <tableStyleInfo name="Table Style 1" showFirstColumn="0" showLastColumn="0" showRowStripes="1" showColumnStripes="0"/>
</table>
</file>

<file path=xl/tables/table20.xml><?xml version="1.0" encoding="utf-8"?>
<table xmlns="http://schemas.openxmlformats.org/spreadsheetml/2006/main" id="24" name="Table24" displayName="Table24" ref="I4:K35" totalsRowShown="0" headerRowDxfId="44" dataDxfId="43">
  <autoFilter ref="I4:K35"/>
  <tableColumns count="3">
    <tableColumn id="1" name="  Year    " dataDxfId="42"/>
    <tableColumn id="2" name="Reference Case" dataDxfId="41"/>
    <tableColumn id="3" name="Corporate Goal Case" dataDxfId="40"/>
  </tableColumns>
  <tableStyleInfo name="Table Style 1" showFirstColumn="0" showLastColumn="0" showRowStripes="1" showColumnStripes="0"/>
</table>
</file>

<file path=xl/tables/table21.xml><?xml version="1.0" encoding="utf-8"?>
<table xmlns="http://schemas.openxmlformats.org/spreadsheetml/2006/main" id="26" name="Table227" displayName="Table227" ref="A4:F35" totalsRowShown="0" headerRowDxfId="39" dataDxfId="38">
  <autoFilter ref="A4:F35"/>
  <tableColumns count="6">
    <tableColumn id="1" name="  Year    " dataDxfId="37"/>
    <tableColumn id="2" name="Reference " dataDxfId="36"/>
    <tableColumn id="3" name="Corporate Goal" dataDxfId="35"/>
    <tableColumn id="6" name="  Year    3" dataDxfId="34"/>
    <tableColumn id="7" name="Reference 4" dataDxfId="33"/>
    <tableColumn id="8" name="Corporate Goal5" dataDxfId="32"/>
  </tableColumns>
  <tableStyleInfo name="Table Style 1" showFirstColumn="0" showLastColumn="0" showRowStripes="1" showColumnStripes="0"/>
</table>
</file>

<file path=xl/tables/table22.xml><?xml version="1.0" encoding="utf-8"?>
<table xmlns="http://schemas.openxmlformats.org/spreadsheetml/2006/main" id="27" name="Table27" displayName="Table27" ref="A5:F36" totalsRowShown="0" headerRowDxfId="31" dataDxfId="30">
  <autoFilter ref="A5:F36"/>
  <tableColumns count="6">
    <tableColumn id="1" name="Year" dataDxfId="29"/>
    <tableColumn id="2" name="Coal" dataDxfId="28"/>
    <tableColumn id="3" name="Natural Gas" dataDxfId="27"/>
    <tableColumn id="4" name="Nuclear" dataDxfId="26"/>
    <tableColumn id="5" name="Solar" dataDxfId="25"/>
    <tableColumn id="6" name="Wind" dataDxfId="24"/>
  </tableColumns>
  <tableStyleInfo name="Table Style 1" showFirstColumn="0" showLastColumn="0" showRowStripes="1" showColumnStripes="0"/>
</table>
</file>

<file path=xl/tables/table23.xml><?xml version="1.0" encoding="utf-8"?>
<table xmlns="http://schemas.openxmlformats.org/spreadsheetml/2006/main" id="28" name="Table28" displayName="Table28" ref="H5:M36" totalsRowShown="0" headerRowDxfId="23" dataDxfId="22">
  <autoFilter ref="H5:M36"/>
  <tableColumns count="6">
    <tableColumn id="1" name="Year" dataDxfId="21"/>
    <tableColumn id="2" name="Coal" dataDxfId="20"/>
    <tableColumn id="3" name="Natural Gas" dataDxfId="19"/>
    <tableColumn id="4" name="Nuclear" dataDxfId="18"/>
    <tableColumn id="5" name="Solar" dataDxfId="17"/>
    <tableColumn id="6" name="Wind" dataDxfId="16"/>
  </tableColumns>
  <tableStyleInfo name="Table Style 1" showFirstColumn="0" showLastColumn="0" showRowStripes="1" showColumnStripes="0"/>
</table>
</file>

<file path=xl/tables/table24.xml><?xml version="1.0" encoding="utf-8"?>
<table xmlns="http://schemas.openxmlformats.org/spreadsheetml/2006/main" id="29" name="Table29" displayName="Table29" ref="A5:F36" totalsRowShown="0" headerRowDxfId="15" dataDxfId="14">
  <autoFilter ref="A5:F36"/>
  <tableColumns count="6">
    <tableColumn id="1" name="Year" dataDxfId="13"/>
    <tableColumn id="2" name="Coal" dataDxfId="12"/>
    <tableColumn id="3" name="Natural Gas" dataDxfId="11"/>
    <tableColumn id="4" name="Nuclear" dataDxfId="10"/>
    <tableColumn id="5" name="Solar" dataDxfId="9"/>
    <tableColumn id="6" name="Wind" dataDxfId="8"/>
  </tableColumns>
  <tableStyleInfo name="Table Style 1" showFirstColumn="0" showLastColumn="0" showRowStripes="1" showColumnStripes="0"/>
</table>
</file>

<file path=xl/tables/table25.xml><?xml version="1.0" encoding="utf-8"?>
<table xmlns="http://schemas.openxmlformats.org/spreadsheetml/2006/main" id="30" name="Table30" displayName="Table30" ref="H5:M36" totalsRowShown="0" headerRowDxfId="7" dataDxfId="6">
  <autoFilter ref="H5:M36"/>
  <tableColumns count="6">
    <tableColumn id="1" name="Year" dataDxfId="5"/>
    <tableColumn id="2" name="Coal" dataDxfId="4"/>
    <tableColumn id="3" name="Natural Gas" dataDxfId="3"/>
    <tableColumn id="4" name="Nuclear" dataDxfId="2"/>
    <tableColumn id="5" name="Solar" dataDxfId="1"/>
    <tableColumn id="6" name="Wind" dataDxfId="0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5:E36" totalsRowShown="0" headerRowDxfId="138" dataDxfId="137" headerRowCellStyle="Header: bottom row" dataCellStyle="Body: normal cell">
  <autoFilter ref="A5:E36"/>
  <tableColumns count="5">
    <tableColumn id="1" name="Year" dataDxfId="136"/>
    <tableColumn id="2" name="Coal " dataDxfId="135" dataCellStyle="Body: normal cell"/>
    <tableColumn id="3" name="Natural Gas" dataDxfId="134" dataCellStyle="Body: normal cell"/>
    <tableColumn id="4" name="Nuclear" dataDxfId="133" dataCellStyle="Body: normal cell"/>
    <tableColumn id="5" name="Renewables " dataDxfId="132" dataCellStyle="Body: normal cell"/>
  </tableColumns>
  <tableStyleInfo name="Table Style 1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G5:K36" totalsRowShown="0" headerRowDxfId="131" dataDxfId="130" headerRowCellStyle="Header: bottom row" dataCellStyle="Body: normal cell">
  <autoFilter ref="G5:K36"/>
  <tableColumns count="5">
    <tableColumn id="1" name="Year" dataDxfId="129"/>
    <tableColumn id="2" name="Coal " dataDxfId="128" dataCellStyle="Body: normal cell"/>
    <tableColumn id="3" name="Natural Gas" dataDxfId="127" dataCellStyle="Body: normal cell"/>
    <tableColumn id="4" name="Nuclear" dataDxfId="126" dataCellStyle="Body: normal cell"/>
    <tableColumn id="5" name="Renewables " dataDxfId="125" dataCellStyle="Body: normal cell"/>
  </tableColumns>
  <tableStyleInfo name="Table Style 1" showFirstColumn="0" showLastColumn="0" showRowStripes="1" showColumnStripes="0"/>
</table>
</file>

<file path=xl/tables/table5.xml><?xml version="1.0" encoding="utf-8"?>
<table xmlns="http://schemas.openxmlformats.org/spreadsheetml/2006/main" id="7" name="Table7" displayName="Table7" ref="A5:C36" totalsRowShown="0" headerRowDxfId="124" dataDxfId="123">
  <autoFilter ref="A5:C36"/>
  <tableColumns count="3">
    <tableColumn id="1" name="  Year    " dataDxfId="122"/>
    <tableColumn id="2" name="Reference " dataDxfId="121"/>
    <tableColumn id="3" name="Corporate Goal" dataDxfId="120"/>
  </tableColumns>
  <tableStyleInfo name="Table Style 1" showFirstColumn="0" showLastColumn="0" showRowStripes="1" showColumnStripes="0"/>
</table>
</file>

<file path=xl/tables/table6.xml><?xml version="1.0" encoding="utf-8"?>
<table xmlns="http://schemas.openxmlformats.org/spreadsheetml/2006/main" id="8" name="Table8" displayName="Table8" ref="E5:G36" totalsRowShown="0" headerRowDxfId="119" dataDxfId="118">
  <autoFilter ref="E5:G36"/>
  <tableColumns count="3">
    <tableColumn id="1" name="Year" dataDxfId="117"/>
    <tableColumn id="2" name="Reference " dataDxfId="116"/>
    <tableColumn id="3" name="Corporate Goal" dataDxfId="115"/>
  </tableColumns>
  <tableStyleInfo name="Table Style 1" showFirstColumn="0" showLastColumn="0" showRowStripes="1" showColumnStripes="0"/>
</table>
</file>

<file path=xl/tables/table7.xml><?xml version="1.0" encoding="utf-8"?>
<table xmlns="http://schemas.openxmlformats.org/spreadsheetml/2006/main" id="9" name="Table9" displayName="Table9" ref="I5:K36" totalsRowShown="0" headerRowDxfId="114" dataDxfId="113">
  <autoFilter ref="I5:K36"/>
  <tableColumns count="3">
    <tableColumn id="1" name="  Year    " dataDxfId="112"/>
    <tableColumn id="2" name="Reference " dataDxfId="111"/>
    <tableColumn id="3" name="Corporate Goal" dataDxfId="110"/>
  </tableColumns>
  <tableStyleInfo name="Table Style 1" showFirstColumn="0" showLastColumn="0" showRowStripes="1" showColumnStripes="0"/>
</table>
</file>

<file path=xl/tables/table8.xml><?xml version="1.0" encoding="utf-8"?>
<table xmlns="http://schemas.openxmlformats.org/spreadsheetml/2006/main" id="10" name="Table10" displayName="Table10" ref="A4:H35" totalsRowShown="0" headerRowDxfId="109" dataDxfId="108">
  <autoFilter ref="A4:H35"/>
  <tableColumns count="8">
    <tableColumn id="1" name="Year" dataDxfId="107"/>
    <tableColumn id="2" name="Required Compliant Generation " dataDxfId="106"/>
    <tableColumn id="3" name="Solar" dataDxfId="105"/>
    <tableColumn id="4" name="Wind" dataDxfId="104"/>
    <tableColumn id="5" name="Hydro" dataDxfId="103"/>
    <tableColumn id="6" name="Other Renewables" dataDxfId="102"/>
    <tableColumn id="7" name="Nuclear" dataDxfId="101"/>
    <tableColumn id="8" name="Carbon Capture Sequestration " dataDxfId="100"/>
  </tableColumns>
  <tableStyleInfo name="Table Style 1" showFirstColumn="0" showLastColumn="0" showRowStripes="1" showColumnStripes="0"/>
</table>
</file>

<file path=xl/tables/table9.xml><?xml version="1.0" encoding="utf-8"?>
<table xmlns="http://schemas.openxmlformats.org/spreadsheetml/2006/main" id="11" name="Table11" displayName="Table11" ref="A4:H35" totalsRowShown="0" headerRowDxfId="99" dataDxfId="98">
  <autoFilter ref="A4:H35"/>
  <tableColumns count="8">
    <tableColumn id="1" name="Year" dataDxfId="97"/>
    <tableColumn id="2" name="Required Compliant Generation " dataDxfId="96"/>
    <tableColumn id="3" name="Solar" dataDxfId="95"/>
    <tableColumn id="4" name="Wind" dataDxfId="94"/>
    <tableColumn id="5" name="Hydro" dataDxfId="93"/>
    <tableColumn id="6" name="Other Renewables" dataDxfId="92"/>
    <tableColumn id="7" name="Nuclear" dataDxfId="91"/>
    <tableColumn id="8" name="Carbon Capture Sequestration " dataDxfId="9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7.bin"/><Relationship Id="rId4" Type="http://schemas.openxmlformats.org/officeDocument/2006/relationships/table" Target="../tables/table23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table" Target="../tables/table24.xml"/><Relationship Id="rId1" Type="http://schemas.openxmlformats.org/officeDocument/2006/relationships/drawing" Target="../drawings/drawing2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6.xml"/><Relationship Id="rId3" Type="http://schemas.openxmlformats.org/officeDocument/2006/relationships/table" Target="../tables/table11.xml"/><Relationship Id="rId7" Type="http://schemas.openxmlformats.org/officeDocument/2006/relationships/table" Target="../tables/table15.xml"/><Relationship Id="rId2" Type="http://schemas.openxmlformats.org/officeDocument/2006/relationships/table" Target="../tables/table10.xml"/><Relationship Id="rId1" Type="http://schemas.openxmlformats.org/officeDocument/2006/relationships/drawing" Target="../drawings/drawing11.xml"/><Relationship Id="rId6" Type="http://schemas.openxmlformats.org/officeDocument/2006/relationships/table" Target="../tables/table14.xml"/><Relationship Id="rId5" Type="http://schemas.openxmlformats.org/officeDocument/2006/relationships/table" Target="../tables/table13.xml"/><Relationship Id="rId4" Type="http://schemas.openxmlformats.org/officeDocument/2006/relationships/table" Target="../tables/table12.xml"/><Relationship Id="rId9" Type="http://schemas.openxmlformats.org/officeDocument/2006/relationships/table" Target="../tables/table1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Relationship Id="rId5" Type="http://schemas.openxmlformats.org/officeDocument/2006/relationships/table" Target="../tables/table20.xml"/><Relationship Id="rId4" Type="http://schemas.openxmlformats.org/officeDocument/2006/relationships/table" Target="../tables/table19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drawing" Target="../drawings/drawing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showGridLines="0" topLeftCell="A22" zoomScale="70" zoomScaleNormal="70" workbookViewId="0">
      <selection activeCell="C4" sqref="C4"/>
    </sheetView>
  </sheetViews>
  <sheetFormatPr defaultColWidth="8.83203125" defaultRowHeight="11.5" x14ac:dyDescent="0.25"/>
  <cols>
    <col min="1" max="1" width="10.33203125" style="6" customWidth="1"/>
    <col min="2" max="2" width="12.33203125" style="6" customWidth="1"/>
    <col min="3" max="3" width="15.9140625" style="6" customWidth="1"/>
    <col min="4" max="4" width="11.33203125" style="6" customWidth="1"/>
    <col min="5" max="5" width="13.33203125" style="6" customWidth="1"/>
    <col min="6" max="6" width="16.9140625" style="6" customWidth="1"/>
    <col min="7" max="7" width="15.9140625" style="6" customWidth="1"/>
    <col min="8" max="8" width="12" style="6" customWidth="1"/>
    <col min="9" max="16384" width="8.83203125" style="6"/>
  </cols>
  <sheetData>
    <row r="1" spans="1:19" ht="15" customHeight="1" x14ac:dyDescent="0.35">
      <c r="A1" s="22" t="s">
        <v>45</v>
      </c>
    </row>
    <row r="2" spans="1:19" ht="15" customHeight="1" x14ac:dyDescent="0.25">
      <c r="A2" s="7" t="s">
        <v>4</v>
      </c>
      <c r="B2" s="7"/>
      <c r="C2" s="7"/>
      <c r="E2" s="7" t="s">
        <v>3</v>
      </c>
    </row>
    <row r="3" spans="1:19" ht="15" customHeight="1" x14ac:dyDescent="0.25">
      <c r="A3" s="8" t="s">
        <v>44</v>
      </c>
      <c r="E3" s="8" t="s">
        <v>44</v>
      </c>
    </row>
    <row r="4" spans="1:19" ht="18" customHeight="1" x14ac:dyDescent="0.3">
      <c r="A4" s="35" t="s">
        <v>0</v>
      </c>
      <c r="B4" s="35" t="s">
        <v>1</v>
      </c>
      <c r="C4" s="35" t="s">
        <v>2</v>
      </c>
      <c r="D4" s="3"/>
      <c r="E4" s="35" t="s">
        <v>7</v>
      </c>
      <c r="F4" s="35" t="s">
        <v>1</v>
      </c>
      <c r="G4" s="35" t="s">
        <v>2</v>
      </c>
      <c r="H4" s="1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18" customHeight="1" x14ac:dyDescent="0.3">
      <c r="A5" s="34">
        <v>2020</v>
      </c>
      <c r="B5" s="34">
        <v>4562.5</v>
      </c>
      <c r="C5" s="34">
        <v>4562.6000000000004</v>
      </c>
      <c r="D5" s="1"/>
      <c r="E5" s="34">
        <v>2020</v>
      </c>
      <c r="F5" s="34">
        <v>1432</v>
      </c>
      <c r="G5" s="34">
        <v>1432.1</v>
      </c>
      <c r="H5" s="1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 ht="14.25" customHeight="1" x14ac:dyDescent="0.3">
      <c r="A6" s="34">
        <v>2021</v>
      </c>
      <c r="B6" s="34">
        <v>4725</v>
      </c>
      <c r="C6" s="34">
        <v>4725.6000000000004</v>
      </c>
      <c r="D6" s="1"/>
      <c r="E6" s="34">
        <v>2021</v>
      </c>
      <c r="F6" s="34">
        <v>1490.2</v>
      </c>
      <c r="G6" s="34">
        <v>1490.3</v>
      </c>
      <c r="H6" s="1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14" x14ac:dyDescent="0.3">
      <c r="A7" s="34">
        <v>2022</v>
      </c>
      <c r="B7" s="34">
        <v>4844.7</v>
      </c>
      <c r="C7" s="34">
        <v>4844.1000000000004</v>
      </c>
      <c r="D7" s="1"/>
      <c r="E7" s="34">
        <v>2022</v>
      </c>
      <c r="F7" s="34">
        <v>1537</v>
      </c>
      <c r="G7" s="34">
        <v>1535.1</v>
      </c>
      <c r="H7" s="1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ht="14" x14ac:dyDescent="0.3">
      <c r="A8" s="34">
        <v>2023</v>
      </c>
      <c r="B8" s="34">
        <v>4768.6000000000004</v>
      </c>
      <c r="C8" s="34">
        <v>4756.3</v>
      </c>
      <c r="D8" s="1"/>
      <c r="E8" s="34">
        <v>2023</v>
      </c>
      <c r="F8" s="34">
        <v>1422.8</v>
      </c>
      <c r="G8" s="34">
        <v>1413.6</v>
      </c>
      <c r="H8" s="1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ht="14" x14ac:dyDescent="0.3">
      <c r="A9" s="34">
        <v>2024</v>
      </c>
      <c r="B9" s="34">
        <v>4687.8</v>
      </c>
      <c r="C9" s="34">
        <v>4673.6000000000004</v>
      </c>
      <c r="D9" s="1"/>
      <c r="E9" s="34">
        <v>2024</v>
      </c>
      <c r="F9" s="34">
        <v>1323.8</v>
      </c>
      <c r="G9" s="34">
        <v>1319.3</v>
      </c>
      <c r="H9" s="1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 ht="15" customHeight="1" x14ac:dyDescent="0.3">
      <c r="A10" s="34">
        <v>2025</v>
      </c>
      <c r="B10" s="34">
        <v>4622.8999999999996</v>
      </c>
      <c r="C10" s="34">
        <v>4625</v>
      </c>
      <c r="D10" s="1"/>
      <c r="E10" s="34">
        <v>2025</v>
      </c>
      <c r="F10" s="34">
        <v>1249.5</v>
      </c>
      <c r="G10" s="34">
        <v>1245.2</v>
      </c>
      <c r="H10" s="1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ht="14" x14ac:dyDescent="0.3">
      <c r="A11" s="34">
        <v>2026</v>
      </c>
      <c r="B11" s="34">
        <v>4649.8999999999996</v>
      </c>
      <c r="C11" s="34">
        <v>4619.7</v>
      </c>
      <c r="D11" s="1"/>
      <c r="E11" s="34">
        <v>2026</v>
      </c>
      <c r="F11" s="34">
        <v>1272.8</v>
      </c>
      <c r="G11" s="34">
        <v>1244.7</v>
      </c>
      <c r="H11" s="1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 ht="14" x14ac:dyDescent="0.3">
      <c r="A12" s="34">
        <v>2027</v>
      </c>
      <c r="B12" s="34">
        <v>4615</v>
      </c>
      <c r="C12" s="34">
        <v>4595.5</v>
      </c>
      <c r="D12" s="1"/>
      <c r="E12" s="34">
        <v>2027</v>
      </c>
      <c r="F12" s="34">
        <v>1248.4000000000001</v>
      </c>
      <c r="G12" s="34">
        <v>1223.5</v>
      </c>
      <c r="H12" s="1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 ht="14" x14ac:dyDescent="0.3">
      <c r="A13" s="34">
        <v>2028</v>
      </c>
      <c r="B13" s="34">
        <v>4606.2</v>
      </c>
      <c r="C13" s="34">
        <v>4578.6000000000004</v>
      </c>
      <c r="D13" s="1"/>
      <c r="E13" s="34">
        <v>2028</v>
      </c>
      <c r="F13" s="34">
        <v>1243.4000000000001</v>
      </c>
      <c r="G13" s="34">
        <v>1215.2</v>
      </c>
      <c r="H13" s="1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 ht="14" x14ac:dyDescent="0.3">
      <c r="A14" s="34">
        <v>2029</v>
      </c>
      <c r="B14" s="34">
        <v>4601.1000000000004</v>
      </c>
      <c r="C14" s="34">
        <v>4561.8</v>
      </c>
      <c r="D14" s="1"/>
      <c r="E14" s="34">
        <v>2029</v>
      </c>
      <c r="F14" s="34">
        <v>1242.5999999999999</v>
      </c>
      <c r="G14" s="34">
        <v>1201.8</v>
      </c>
      <c r="H14" s="1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 ht="15" customHeight="1" x14ac:dyDescent="0.3">
      <c r="A15" s="34">
        <v>2030</v>
      </c>
      <c r="B15" s="34">
        <v>4583.5</v>
      </c>
      <c r="C15" s="34">
        <v>4545.7</v>
      </c>
      <c r="D15" s="1"/>
      <c r="E15" s="34">
        <v>2030</v>
      </c>
      <c r="F15" s="34">
        <v>1224.3</v>
      </c>
      <c r="G15" s="34">
        <v>1188.9000000000001</v>
      </c>
      <c r="H15" s="1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 ht="14" x14ac:dyDescent="0.3">
      <c r="A16" s="34">
        <v>2031</v>
      </c>
      <c r="B16" s="34">
        <v>4570.7</v>
      </c>
      <c r="C16" s="34">
        <v>4520.7</v>
      </c>
      <c r="D16" s="1"/>
      <c r="E16" s="34">
        <v>2031</v>
      </c>
      <c r="F16" s="34">
        <v>1214.5</v>
      </c>
      <c r="G16" s="34">
        <v>1164</v>
      </c>
      <c r="H16" s="1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 ht="14" x14ac:dyDescent="0.3">
      <c r="A17" s="34">
        <v>2032</v>
      </c>
      <c r="B17" s="34">
        <v>4558.2</v>
      </c>
      <c r="C17" s="34">
        <v>4512.2</v>
      </c>
      <c r="D17" s="1"/>
      <c r="E17" s="34">
        <v>2032</v>
      </c>
      <c r="F17" s="34">
        <v>1202.8</v>
      </c>
      <c r="G17" s="34">
        <v>1155.3</v>
      </c>
      <c r="H17" s="1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 ht="14" x14ac:dyDescent="0.3">
      <c r="A18" s="34">
        <v>2033</v>
      </c>
      <c r="B18" s="34">
        <v>4558</v>
      </c>
      <c r="C18" s="34">
        <v>4504.3999999999996</v>
      </c>
      <c r="D18" s="1"/>
      <c r="E18" s="34">
        <v>2033</v>
      </c>
      <c r="F18" s="34">
        <v>1201</v>
      </c>
      <c r="G18" s="34">
        <v>1146.3</v>
      </c>
      <c r="H18" s="1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 ht="15" customHeight="1" x14ac:dyDescent="0.3">
      <c r="A19" s="34">
        <v>2034</v>
      </c>
      <c r="B19" s="34">
        <v>4565.2</v>
      </c>
      <c r="C19" s="34">
        <v>4503.6000000000004</v>
      </c>
      <c r="D19" s="1"/>
      <c r="E19" s="34">
        <v>2034</v>
      </c>
      <c r="F19" s="34">
        <v>1200.7</v>
      </c>
      <c r="G19" s="34">
        <v>1135.0999999999999</v>
      </c>
      <c r="H19" s="1"/>
    </row>
    <row r="20" spans="1:19" ht="14" x14ac:dyDescent="0.3">
      <c r="A20" s="34">
        <v>2035</v>
      </c>
      <c r="B20" s="34">
        <v>4552.8999999999996</v>
      </c>
      <c r="C20" s="34">
        <v>4489.7</v>
      </c>
      <c r="D20" s="1"/>
      <c r="E20" s="34">
        <v>2035</v>
      </c>
      <c r="F20" s="34">
        <v>1181</v>
      </c>
      <c r="G20" s="34">
        <v>1115.3</v>
      </c>
      <c r="H20" s="1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 ht="14" x14ac:dyDescent="0.3">
      <c r="A21" s="34">
        <v>2036</v>
      </c>
      <c r="B21" s="34">
        <v>4559.2</v>
      </c>
      <c r="C21" s="34">
        <v>4491.5</v>
      </c>
      <c r="D21" s="1"/>
      <c r="E21" s="34">
        <v>2036</v>
      </c>
      <c r="F21" s="34">
        <v>1181.5</v>
      </c>
      <c r="G21" s="34">
        <v>1110.0999999999999</v>
      </c>
      <c r="H21" s="1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19" ht="14" x14ac:dyDescent="0.3">
      <c r="A22" s="34">
        <v>2037</v>
      </c>
      <c r="B22" s="34">
        <v>4563.6000000000004</v>
      </c>
      <c r="C22" s="34">
        <v>4497.7</v>
      </c>
      <c r="D22" s="1"/>
      <c r="E22" s="34">
        <v>2037</v>
      </c>
      <c r="F22" s="34">
        <v>1179.0999999999999</v>
      </c>
      <c r="G22" s="34">
        <v>1110.7</v>
      </c>
      <c r="H22" s="1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 ht="14" x14ac:dyDescent="0.3">
      <c r="A23" s="34">
        <v>2038</v>
      </c>
      <c r="B23" s="34">
        <v>4564.6000000000004</v>
      </c>
      <c r="C23" s="34">
        <v>4502.7</v>
      </c>
      <c r="D23" s="1"/>
      <c r="E23" s="34">
        <v>2038</v>
      </c>
      <c r="F23" s="34">
        <v>1171.5999999999999</v>
      </c>
      <c r="G23" s="34">
        <v>1106.5999999999999</v>
      </c>
      <c r="H23" s="1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 ht="14" x14ac:dyDescent="0.3">
      <c r="A24" s="34">
        <v>2039</v>
      </c>
      <c r="B24" s="34">
        <v>4578.8999999999996</v>
      </c>
      <c r="C24" s="34">
        <v>4502.7</v>
      </c>
      <c r="D24" s="1"/>
      <c r="E24" s="34">
        <v>2039</v>
      </c>
      <c r="F24" s="34">
        <v>1175.5</v>
      </c>
      <c r="G24" s="34">
        <v>1096.5</v>
      </c>
      <c r="H24" s="1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 ht="14" x14ac:dyDescent="0.3">
      <c r="A25" s="34">
        <v>2040</v>
      </c>
      <c r="B25" s="34">
        <v>4595.8</v>
      </c>
      <c r="C25" s="34">
        <v>4504.8999999999996</v>
      </c>
      <c r="D25" s="1"/>
      <c r="E25" s="34">
        <v>2040</v>
      </c>
      <c r="F25" s="34">
        <v>1182.9000000000001</v>
      </c>
      <c r="G25" s="34">
        <v>1090.5</v>
      </c>
      <c r="H25" s="1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 ht="15.75" customHeight="1" x14ac:dyDescent="0.3">
      <c r="A26" s="34">
        <v>2041</v>
      </c>
      <c r="B26" s="34">
        <v>4609.7</v>
      </c>
      <c r="C26" s="34">
        <v>4514.1000000000004</v>
      </c>
      <c r="D26" s="1"/>
      <c r="E26" s="34">
        <v>2041</v>
      </c>
      <c r="F26" s="34">
        <v>1183.7</v>
      </c>
      <c r="G26" s="34">
        <v>1085.7</v>
      </c>
      <c r="H26" s="1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 ht="14" x14ac:dyDescent="0.3">
      <c r="A27" s="34">
        <v>2042</v>
      </c>
      <c r="B27" s="34">
        <v>4635</v>
      </c>
      <c r="C27" s="34">
        <v>4531.7</v>
      </c>
      <c r="D27" s="1"/>
      <c r="E27" s="34">
        <v>2042</v>
      </c>
      <c r="F27" s="34">
        <v>1192.3</v>
      </c>
      <c r="G27" s="34">
        <v>1087.5</v>
      </c>
      <c r="H27" s="1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</row>
    <row r="28" spans="1:19" ht="14" x14ac:dyDescent="0.3">
      <c r="A28" s="34">
        <v>2043</v>
      </c>
      <c r="B28" s="34">
        <v>4660.2</v>
      </c>
      <c r="C28" s="34">
        <v>4550.3999999999996</v>
      </c>
      <c r="D28" s="1"/>
      <c r="E28" s="34">
        <v>2043</v>
      </c>
      <c r="F28" s="34">
        <v>1196.8</v>
      </c>
      <c r="G28" s="34">
        <v>1086</v>
      </c>
      <c r="H28" s="1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 ht="14" x14ac:dyDescent="0.3">
      <c r="A29" s="34">
        <v>2044</v>
      </c>
      <c r="B29" s="34">
        <v>4679.7</v>
      </c>
      <c r="C29" s="34">
        <v>4563.3</v>
      </c>
      <c r="D29" s="1"/>
      <c r="E29" s="34">
        <v>2044</v>
      </c>
      <c r="F29" s="34">
        <v>1200.7</v>
      </c>
      <c r="G29" s="34">
        <v>1081.8</v>
      </c>
      <c r="H29" s="1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19" ht="14" x14ac:dyDescent="0.3">
      <c r="A30" s="34">
        <v>2045</v>
      </c>
      <c r="B30" s="34">
        <v>4691.1000000000004</v>
      </c>
      <c r="C30" s="34">
        <v>4570.1000000000004</v>
      </c>
      <c r="D30" s="1"/>
      <c r="E30" s="34">
        <v>2045</v>
      </c>
      <c r="F30" s="34">
        <v>1195.8</v>
      </c>
      <c r="G30" s="34">
        <v>1073.5</v>
      </c>
      <c r="H30" s="1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19" ht="14" x14ac:dyDescent="0.3">
      <c r="A31" s="34">
        <v>2046</v>
      </c>
      <c r="B31" s="34">
        <v>4707.1000000000004</v>
      </c>
      <c r="C31" s="34">
        <v>4586.1000000000004</v>
      </c>
      <c r="D31" s="1"/>
      <c r="E31" s="34">
        <v>2046</v>
      </c>
      <c r="F31" s="34">
        <v>1196</v>
      </c>
      <c r="G31" s="34">
        <v>1072.3</v>
      </c>
      <c r="H31" s="1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1:19" ht="14" x14ac:dyDescent="0.3">
      <c r="A32" s="34">
        <v>2047</v>
      </c>
      <c r="B32" s="34">
        <v>4725.8999999999996</v>
      </c>
      <c r="C32" s="34">
        <v>4608.8</v>
      </c>
      <c r="D32" s="1"/>
      <c r="E32" s="34">
        <v>2047</v>
      </c>
      <c r="F32" s="34">
        <v>1199.5</v>
      </c>
      <c r="G32" s="34">
        <v>1077.9000000000001</v>
      </c>
      <c r="H32" s="1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</row>
    <row r="33" spans="1:19" ht="14" x14ac:dyDescent="0.3">
      <c r="A33" s="34">
        <v>2048</v>
      </c>
      <c r="B33" s="34">
        <v>4753.5</v>
      </c>
      <c r="C33" s="34">
        <v>4618.3</v>
      </c>
      <c r="D33" s="1"/>
      <c r="E33" s="34">
        <v>2048</v>
      </c>
      <c r="F33" s="34">
        <v>1209.7</v>
      </c>
      <c r="G33" s="34">
        <v>1071.5999999999999</v>
      </c>
      <c r="H33" s="1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</row>
    <row r="34" spans="1:19" ht="14" x14ac:dyDescent="0.3">
      <c r="A34" s="34">
        <v>2049</v>
      </c>
      <c r="B34" s="34">
        <v>4779.3999999999996</v>
      </c>
      <c r="C34" s="34">
        <v>4640.7</v>
      </c>
      <c r="D34" s="1"/>
      <c r="E34" s="34">
        <v>2049</v>
      </c>
      <c r="F34" s="34">
        <v>1218.4000000000001</v>
      </c>
      <c r="G34" s="34">
        <v>1076.5</v>
      </c>
      <c r="H34" s="1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1:19" ht="14" x14ac:dyDescent="0.3">
      <c r="A35" s="34">
        <v>2050</v>
      </c>
      <c r="B35" s="34">
        <v>4806.8999999999996</v>
      </c>
      <c r="C35" s="34">
        <v>4667.5</v>
      </c>
      <c r="D35" s="1"/>
      <c r="E35" s="34">
        <v>2050</v>
      </c>
      <c r="F35" s="34">
        <v>1225.8</v>
      </c>
      <c r="G35" s="34">
        <v>1083.9000000000001</v>
      </c>
      <c r="H35" s="1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</row>
  </sheetData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zoomScale="70" zoomScaleNormal="70" workbookViewId="0">
      <selection activeCell="Z64" sqref="Z64"/>
    </sheetView>
  </sheetViews>
  <sheetFormatPr defaultColWidth="8.83203125" defaultRowHeight="12" x14ac:dyDescent="0.3"/>
  <cols>
    <col min="1" max="2" width="8.83203125" style="23"/>
    <col min="3" max="3" width="13.08203125" style="23" customWidth="1"/>
    <col min="4" max="4" width="9.58203125" style="23" customWidth="1"/>
    <col min="5" max="9" width="8.83203125" style="23"/>
    <col min="10" max="10" width="13.08203125" style="23" customWidth="1"/>
    <col min="11" max="11" width="9.58203125" style="23" customWidth="1"/>
    <col min="12" max="16384" width="8.83203125" style="23"/>
  </cols>
  <sheetData>
    <row r="1" spans="1:25" ht="15.5" x14ac:dyDescent="0.35">
      <c r="A1" s="24" t="s">
        <v>42</v>
      </c>
    </row>
    <row r="2" spans="1:25" x14ac:dyDescent="0.3">
      <c r="A2" s="20" t="s">
        <v>49</v>
      </c>
    </row>
    <row r="4" spans="1:25" x14ac:dyDescent="0.3">
      <c r="A4" s="25" t="s">
        <v>15</v>
      </c>
      <c r="H4" s="25" t="s">
        <v>16</v>
      </c>
    </row>
    <row r="5" spans="1:25" x14ac:dyDescent="0.3">
      <c r="A5" s="25" t="s">
        <v>7</v>
      </c>
      <c r="B5" s="25" t="s">
        <v>41</v>
      </c>
      <c r="C5" s="25" t="s">
        <v>9</v>
      </c>
      <c r="D5" s="25" t="s">
        <v>10</v>
      </c>
      <c r="E5" s="25" t="s">
        <v>22</v>
      </c>
      <c r="F5" s="25" t="s">
        <v>23</v>
      </c>
      <c r="G5" s="25"/>
      <c r="H5" s="25" t="s">
        <v>7</v>
      </c>
      <c r="I5" s="25" t="s">
        <v>41</v>
      </c>
      <c r="J5" s="25" t="s">
        <v>9</v>
      </c>
      <c r="K5" s="25" t="s">
        <v>10</v>
      </c>
      <c r="L5" s="25" t="s">
        <v>22</v>
      </c>
      <c r="M5" s="25" t="s">
        <v>23</v>
      </c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1:25" x14ac:dyDescent="0.3">
      <c r="A6" s="23">
        <v>2020</v>
      </c>
      <c r="B6" s="30">
        <v>116.093</v>
      </c>
      <c r="C6" s="30">
        <v>18.161380999999999</v>
      </c>
      <c r="D6" s="30">
        <v>17.897400000000001</v>
      </c>
      <c r="E6" s="30">
        <v>0.31900000000000001</v>
      </c>
      <c r="F6" s="30">
        <v>8.5672200000000007</v>
      </c>
      <c r="H6" s="23">
        <v>2020</v>
      </c>
      <c r="I6" s="23">
        <v>116.40900000000001</v>
      </c>
      <c r="J6" s="23">
        <v>18.003724000000002</v>
      </c>
      <c r="K6" s="23">
        <v>17.897400000000001</v>
      </c>
      <c r="L6" s="23">
        <v>0.31900099999999998</v>
      </c>
      <c r="M6" s="23">
        <v>8.5672200000000007</v>
      </c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spans="1:25" x14ac:dyDescent="0.3">
      <c r="A7" s="23">
        <v>2021</v>
      </c>
      <c r="B7" s="30">
        <v>126.375</v>
      </c>
      <c r="C7" s="30">
        <v>12.558789000000001</v>
      </c>
      <c r="D7" s="30">
        <v>17.587599999999998</v>
      </c>
      <c r="E7" s="30">
        <v>0.67561400000000005</v>
      </c>
      <c r="F7" s="30">
        <v>12.5258</v>
      </c>
      <c r="H7" s="23">
        <v>2021</v>
      </c>
      <c r="I7" s="30">
        <v>126.488</v>
      </c>
      <c r="J7" s="30">
        <v>12.587708000000001</v>
      </c>
      <c r="K7" s="30">
        <v>17.587599999999998</v>
      </c>
      <c r="L7" s="30">
        <v>0.67562</v>
      </c>
      <c r="M7" s="30">
        <v>12.5258</v>
      </c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</row>
    <row r="8" spans="1:25" x14ac:dyDescent="0.3">
      <c r="A8" s="23">
        <v>2022</v>
      </c>
      <c r="B8" s="30">
        <v>137.035</v>
      </c>
      <c r="C8" s="30">
        <v>11.963830000000002</v>
      </c>
      <c r="D8" s="30">
        <v>17.854299999999999</v>
      </c>
      <c r="E8" s="30">
        <v>0.92425299999999999</v>
      </c>
      <c r="F8" s="30">
        <v>12.746700000000001</v>
      </c>
      <c r="H8" s="23">
        <v>2022</v>
      </c>
      <c r="I8" s="30">
        <v>137.108</v>
      </c>
      <c r="J8" s="30">
        <v>12.015402000000002</v>
      </c>
      <c r="K8" s="30">
        <v>17.854299999999999</v>
      </c>
      <c r="L8" s="30">
        <v>0.92425599999999997</v>
      </c>
      <c r="M8" s="30">
        <v>12.746700000000001</v>
      </c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</row>
    <row r="9" spans="1:25" x14ac:dyDescent="0.3">
      <c r="A9" s="23">
        <v>2023</v>
      </c>
      <c r="B9" s="30">
        <v>109.822</v>
      </c>
      <c r="C9" s="30">
        <v>19.430420000000002</v>
      </c>
      <c r="D9" s="30">
        <v>18.120999999999999</v>
      </c>
      <c r="E9" s="30">
        <v>0.87971500000000002</v>
      </c>
      <c r="F9" s="30">
        <v>28.354700000000001</v>
      </c>
      <c r="H9" s="23">
        <v>2023</v>
      </c>
      <c r="I9" s="30">
        <v>110.34399999999999</v>
      </c>
      <c r="J9" s="30">
        <v>23.710070000000002</v>
      </c>
      <c r="K9" s="30">
        <v>18.120999999999999</v>
      </c>
      <c r="L9" s="30">
        <v>0.88166999999999995</v>
      </c>
      <c r="M9" s="30">
        <v>25.647200000000002</v>
      </c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</row>
    <row r="10" spans="1:25" x14ac:dyDescent="0.3">
      <c r="A10" s="23">
        <v>2024</v>
      </c>
      <c r="B10" s="30">
        <v>92.1404</v>
      </c>
      <c r="C10" s="30">
        <v>17.148299999999999</v>
      </c>
      <c r="D10" s="30">
        <v>18.120999999999999</v>
      </c>
      <c r="E10" s="30">
        <v>17.613299999999999</v>
      </c>
      <c r="F10" s="30">
        <v>35.212200000000003</v>
      </c>
      <c r="H10" s="23">
        <v>2024</v>
      </c>
      <c r="I10" s="30">
        <v>92.0779</v>
      </c>
      <c r="J10" s="30">
        <v>22.66282</v>
      </c>
      <c r="K10" s="30">
        <v>18.120999999999999</v>
      </c>
      <c r="L10" s="30">
        <v>13.436999999999999</v>
      </c>
      <c r="M10" s="30">
        <v>35.407400000000003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</row>
    <row r="11" spans="1:25" x14ac:dyDescent="0.3">
      <c r="A11" s="23">
        <v>2025</v>
      </c>
      <c r="B11" s="30">
        <v>98.638800000000003</v>
      </c>
      <c r="C11" s="30">
        <v>19.273630000000001</v>
      </c>
      <c r="D11" s="30">
        <v>18.120999999999999</v>
      </c>
      <c r="E11" s="30">
        <v>26.100570000000001</v>
      </c>
      <c r="F11" s="30">
        <v>35.964199999999998</v>
      </c>
      <c r="H11" s="23">
        <v>2025</v>
      </c>
      <c r="I11" s="30">
        <v>97.263800000000003</v>
      </c>
      <c r="J11" s="30">
        <v>21.600439999999999</v>
      </c>
      <c r="K11" s="30">
        <v>18.120999999999999</v>
      </c>
      <c r="L11" s="30">
        <v>26.165399999999998</v>
      </c>
      <c r="M11" s="30">
        <v>37.060499999999998</v>
      </c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</row>
    <row r="12" spans="1:25" x14ac:dyDescent="0.3">
      <c r="A12" s="23">
        <v>2026</v>
      </c>
      <c r="B12" s="30">
        <v>99.574799999999996</v>
      </c>
      <c r="C12" s="30">
        <v>23.352149999999998</v>
      </c>
      <c r="D12" s="30">
        <v>8.5194200000000002</v>
      </c>
      <c r="E12" s="30">
        <v>27.324269999999999</v>
      </c>
      <c r="F12" s="30">
        <v>36.454099999999997</v>
      </c>
      <c r="H12" s="23">
        <v>2026</v>
      </c>
      <c r="I12" s="30">
        <v>99.078800000000001</v>
      </c>
      <c r="J12" s="30">
        <v>21.621679999999998</v>
      </c>
      <c r="K12" s="30">
        <v>18.120999999999999</v>
      </c>
      <c r="L12" s="30">
        <v>28.589099999999998</v>
      </c>
      <c r="M12" s="30">
        <v>37.218600000000002</v>
      </c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</row>
    <row r="13" spans="1:25" x14ac:dyDescent="0.3">
      <c r="A13" s="23">
        <v>2027</v>
      </c>
      <c r="B13" s="30">
        <v>98.630799999999994</v>
      </c>
      <c r="C13" s="30">
        <v>28.50609</v>
      </c>
      <c r="D13" s="30">
        <v>8.5194200000000002</v>
      </c>
      <c r="E13" s="30">
        <v>27.820809999999998</v>
      </c>
      <c r="F13" s="30">
        <v>37.3431</v>
      </c>
      <c r="H13" s="23">
        <v>2027</v>
      </c>
      <c r="I13" s="30">
        <v>93.964500000000001</v>
      </c>
      <c r="J13" s="30">
        <v>27.357429999999997</v>
      </c>
      <c r="K13" s="30">
        <v>18.120999999999999</v>
      </c>
      <c r="L13" s="30">
        <v>28.872900000000001</v>
      </c>
      <c r="M13" s="30">
        <v>37.567100000000003</v>
      </c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25" x14ac:dyDescent="0.3">
      <c r="A14" s="23">
        <v>2028</v>
      </c>
      <c r="B14" s="30">
        <v>99.203000000000003</v>
      </c>
      <c r="C14" s="30">
        <v>31.400730000000003</v>
      </c>
      <c r="D14" s="30">
        <v>8.5194200000000002</v>
      </c>
      <c r="E14" s="30">
        <v>28.210450000000002</v>
      </c>
      <c r="F14" s="30">
        <v>37.885100000000001</v>
      </c>
      <c r="H14" s="23">
        <v>2028</v>
      </c>
      <c r="I14" s="30">
        <v>94.571299999999994</v>
      </c>
      <c r="J14" s="30">
        <v>31.336669999999998</v>
      </c>
      <c r="K14" s="30">
        <v>18.120999999999999</v>
      </c>
      <c r="L14" s="30">
        <v>29.139000000000003</v>
      </c>
      <c r="M14" s="30">
        <v>37.841700000000003</v>
      </c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</row>
    <row r="15" spans="1:25" x14ac:dyDescent="0.3">
      <c r="A15" s="23">
        <v>2029</v>
      </c>
      <c r="B15" s="30">
        <v>98.6631</v>
      </c>
      <c r="C15" s="30">
        <v>31.537569999999999</v>
      </c>
      <c r="D15" s="30">
        <v>8.5194200000000002</v>
      </c>
      <c r="E15" s="30">
        <v>28.967660000000002</v>
      </c>
      <c r="F15" s="30">
        <v>38.033499999999997</v>
      </c>
      <c r="H15" s="23">
        <v>2029</v>
      </c>
      <c r="I15" s="30">
        <v>88.423100000000005</v>
      </c>
      <c r="J15" s="30">
        <v>35.156660000000002</v>
      </c>
      <c r="K15" s="30">
        <v>18.120999999999999</v>
      </c>
      <c r="L15" s="30">
        <v>29.492699999999999</v>
      </c>
      <c r="M15" s="30">
        <v>38.235799999999998</v>
      </c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</row>
    <row r="16" spans="1:25" x14ac:dyDescent="0.3">
      <c r="A16" s="23">
        <v>2030</v>
      </c>
      <c r="B16" s="30">
        <v>98.908900000000003</v>
      </c>
      <c r="C16" s="30">
        <v>29.611060000000002</v>
      </c>
      <c r="D16" s="30">
        <v>8.5194200000000002</v>
      </c>
      <c r="E16" s="30">
        <v>30.147840000000002</v>
      </c>
      <c r="F16" s="30">
        <v>38.0246</v>
      </c>
      <c r="H16" s="23">
        <v>2030</v>
      </c>
      <c r="I16" s="30">
        <v>88.806700000000006</v>
      </c>
      <c r="J16" s="30">
        <v>33.10651</v>
      </c>
      <c r="K16" s="30">
        <v>18.120999999999999</v>
      </c>
      <c r="L16" s="30">
        <v>29.726799999999997</v>
      </c>
      <c r="M16" s="30">
        <v>38.370100000000001</v>
      </c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</row>
    <row r="17" spans="1:25" x14ac:dyDescent="0.3">
      <c r="A17" s="23">
        <v>2031</v>
      </c>
      <c r="B17" s="30">
        <v>98.928299999999993</v>
      </c>
      <c r="C17" s="30">
        <v>29.362389999999998</v>
      </c>
      <c r="D17" s="30">
        <v>8.5194200000000002</v>
      </c>
      <c r="E17" s="30">
        <v>31.242930000000001</v>
      </c>
      <c r="F17" s="30">
        <v>38.051000000000002</v>
      </c>
      <c r="H17" s="23">
        <v>2031</v>
      </c>
      <c r="I17" s="30">
        <v>88.783199999999994</v>
      </c>
      <c r="J17" s="30">
        <v>33.79522</v>
      </c>
      <c r="K17" s="30">
        <v>18.120999999999999</v>
      </c>
      <c r="L17" s="30">
        <v>29.781600000000001</v>
      </c>
      <c r="M17" s="30">
        <v>38.4666</v>
      </c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</row>
    <row r="18" spans="1:25" x14ac:dyDescent="0.3">
      <c r="A18" s="23">
        <v>2032</v>
      </c>
      <c r="B18" s="30">
        <v>98.834800000000001</v>
      </c>
      <c r="C18" s="30">
        <v>27.44013</v>
      </c>
      <c r="D18" s="30">
        <v>8.5194200000000002</v>
      </c>
      <c r="E18" s="30">
        <v>32.320799999999998</v>
      </c>
      <c r="F18" s="30">
        <v>38.051099999999998</v>
      </c>
      <c r="H18" s="23">
        <v>2032</v>
      </c>
      <c r="I18" s="30">
        <v>88.754900000000006</v>
      </c>
      <c r="J18" s="30">
        <v>34.046689999999998</v>
      </c>
      <c r="K18" s="30">
        <v>18.120999999999999</v>
      </c>
      <c r="L18" s="30">
        <v>29.883099999999999</v>
      </c>
      <c r="M18" s="30">
        <v>38.5428</v>
      </c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</row>
    <row r="19" spans="1:25" x14ac:dyDescent="0.3">
      <c r="A19" s="23">
        <v>2033</v>
      </c>
      <c r="B19" s="30">
        <v>99.385000000000005</v>
      </c>
      <c r="C19" s="30">
        <v>29.402249999999999</v>
      </c>
      <c r="D19" s="30">
        <v>0</v>
      </c>
      <c r="E19" s="30">
        <v>33.463499999999996</v>
      </c>
      <c r="F19" s="30">
        <v>38.051099999999998</v>
      </c>
      <c r="H19" s="23">
        <v>2033</v>
      </c>
      <c r="I19" s="30">
        <v>88.727400000000003</v>
      </c>
      <c r="J19" s="30">
        <v>34.10933</v>
      </c>
      <c r="K19" s="30">
        <v>18.120999999999999</v>
      </c>
      <c r="L19" s="30">
        <v>29.9801</v>
      </c>
      <c r="M19" s="30">
        <v>38.647500000000001</v>
      </c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</row>
    <row r="20" spans="1:25" x14ac:dyDescent="0.3">
      <c r="A20" s="23">
        <v>2034</v>
      </c>
      <c r="B20" s="30">
        <v>99.902199999999993</v>
      </c>
      <c r="C20" s="30">
        <v>29.145250000000001</v>
      </c>
      <c r="D20" s="30">
        <v>0</v>
      </c>
      <c r="E20" s="30">
        <v>34.8902</v>
      </c>
      <c r="F20" s="30">
        <v>38.042099999999998</v>
      </c>
      <c r="H20" s="23">
        <v>2034</v>
      </c>
      <c r="I20" s="30">
        <v>88.6952</v>
      </c>
      <c r="J20" s="30">
        <v>34.2151</v>
      </c>
      <c r="K20" s="30">
        <v>18.120999999999999</v>
      </c>
      <c r="L20" s="30">
        <v>30.723799999999997</v>
      </c>
      <c r="M20" s="30">
        <v>38.654200000000003</v>
      </c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</row>
    <row r="21" spans="1:25" x14ac:dyDescent="0.3">
      <c r="A21" s="23">
        <v>2035</v>
      </c>
      <c r="B21" s="30">
        <v>99.864400000000003</v>
      </c>
      <c r="C21" s="30">
        <v>29.74615</v>
      </c>
      <c r="D21" s="30">
        <v>0</v>
      </c>
      <c r="E21" s="30">
        <v>36.305100000000003</v>
      </c>
      <c r="F21" s="30">
        <v>38.0336</v>
      </c>
      <c r="H21" s="23">
        <v>2035</v>
      </c>
      <c r="I21" s="30">
        <v>85.217699999999994</v>
      </c>
      <c r="J21" s="30">
        <v>34.295630000000003</v>
      </c>
      <c r="K21" s="30">
        <v>18.120999999999999</v>
      </c>
      <c r="L21" s="30">
        <v>32.673999999999999</v>
      </c>
      <c r="M21" s="30">
        <v>38.762599999999999</v>
      </c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</row>
    <row r="22" spans="1:25" x14ac:dyDescent="0.3">
      <c r="A22" s="23">
        <v>2036</v>
      </c>
      <c r="B22" s="30">
        <v>99.825599999999994</v>
      </c>
      <c r="C22" s="30">
        <v>30.494009999999999</v>
      </c>
      <c r="D22" s="30">
        <v>0</v>
      </c>
      <c r="E22" s="30">
        <v>37.826700000000002</v>
      </c>
      <c r="F22" s="30">
        <v>38.017400000000002</v>
      </c>
      <c r="H22" s="23">
        <v>2036</v>
      </c>
      <c r="I22" s="30">
        <v>84.993099999999998</v>
      </c>
      <c r="J22" s="30">
        <v>34.501089999999998</v>
      </c>
      <c r="K22" s="30">
        <v>18.120999999999999</v>
      </c>
      <c r="L22" s="30">
        <v>33.817</v>
      </c>
      <c r="M22" s="30">
        <v>38.787799999999997</v>
      </c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</row>
    <row r="23" spans="1:25" x14ac:dyDescent="0.3">
      <c r="A23" s="23">
        <v>2037</v>
      </c>
      <c r="B23" s="30">
        <v>99.788300000000007</v>
      </c>
      <c r="C23" s="30">
        <v>28.810599999999997</v>
      </c>
      <c r="D23" s="30">
        <v>0</v>
      </c>
      <c r="E23" s="30">
        <v>39.291399999999996</v>
      </c>
      <c r="F23" s="30">
        <v>38.017699999999998</v>
      </c>
      <c r="H23" s="23">
        <v>2037</v>
      </c>
      <c r="I23" s="30">
        <v>85.153499999999994</v>
      </c>
      <c r="J23" s="30">
        <v>34.42013</v>
      </c>
      <c r="K23" s="30">
        <v>18.120999999999999</v>
      </c>
      <c r="L23" s="30">
        <v>34.782600000000002</v>
      </c>
      <c r="M23" s="30">
        <v>38.848300000000002</v>
      </c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</row>
    <row r="24" spans="1:25" x14ac:dyDescent="0.3">
      <c r="A24" s="23">
        <v>2038</v>
      </c>
      <c r="B24" s="30">
        <v>99.751000000000005</v>
      </c>
      <c r="C24" s="30">
        <v>28.550850000000001</v>
      </c>
      <c r="D24" s="30">
        <v>0</v>
      </c>
      <c r="E24" s="30">
        <v>40.232100000000003</v>
      </c>
      <c r="F24" s="30">
        <v>38.196399999999997</v>
      </c>
      <c r="H24" s="23">
        <v>2038</v>
      </c>
      <c r="I24" s="30">
        <v>85.1203</v>
      </c>
      <c r="J24" s="30">
        <v>34.541260000000001</v>
      </c>
      <c r="K24" s="30">
        <v>18.120999999999999</v>
      </c>
      <c r="L24" s="30">
        <v>35.875999999999998</v>
      </c>
      <c r="M24" s="30">
        <v>38.8645</v>
      </c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</row>
    <row r="25" spans="1:25" x14ac:dyDescent="0.3">
      <c r="A25" s="23">
        <v>2039</v>
      </c>
      <c r="B25" s="30">
        <v>99.716800000000006</v>
      </c>
      <c r="C25" s="30">
        <v>29.027240000000003</v>
      </c>
      <c r="D25" s="30">
        <v>0</v>
      </c>
      <c r="E25" s="30">
        <v>40.393299999999996</v>
      </c>
      <c r="F25" s="30">
        <v>38.241700000000002</v>
      </c>
      <c r="H25" s="23">
        <v>2039</v>
      </c>
      <c r="I25" s="30">
        <v>73.997500000000002</v>
      </c>
      <c r="J25" s="30">
        <v>36.457350000000005</v>
      </c>
      <c r="K25" s="30">
        <v>18.120999999999999</v>
      </c>
      <c r="L25" s="30">
        <v>40.198899999999995</v>
      </c>
      <c r="M25" s="30">
        <v>38.866100000000003</v>
      </c>
    </row>
    <row r="26" spans="1:25" x14ac:dyDescent="0.3">
      <c r="A26" s="23">
        <v>2040</v>
      </c>
      <c r="B26" s="30">
        <v>99.302300000000002</v>
      </c>
      <c r="C26" s="30">
        <v>29.186029999999999</v>
      </c>
      <c r="D26" s="30">
        <v>0</v>
      </c>
      <c r="E26" s="30">
        <v>41.550399999999996</v>
      </c>
      <c r="F26" s="30">
        <v>38.24</v>
      </c>
      <c r="H26" s="23">
        <v>2040</v>
      </c>
      <c r="I26" s="30">
        <v>73.8048</v>
      </c>
      <c r="J26" s="30">
        <v>37.68797</v>
      </c>
      <c r="K26" s="30">
        <v>18.120999999999999</v>
      </c>
      <c r="L26" s="30">
        <v>41.850499999999997</v>
      </c>
      <c r="M26" s="30">
        <v>38.862200000000001</v>
      </c>
    </row>
    <row r="27" spans="1:25" x14ac:dyDescent="0.3">
      <c r="A27" s="23">
        <v>2041</v>
      </c>
      <c r="B27" s="30">
        <v>99.262699999999995</v>
      </c>
      <c r="C27" s="30">
        <v>29.37219</v>
      </c>
      <c r="D27" s="30">
        <v>0</v>
      </c>
      <c r="E27" s="30">
        <v>42.735599999999998</v>
      </c>
      <c r="F27" s="30">
        <v>38.371699999999997</v>
      </c>
      <c r="H27" s="23">
        <v>2041</v>
      </c>
      <c r="I27" s="30">
        <v>73.965299999999999</v>
      </c>
      <c r="J27" s="30">
        <v>38.257709999999996</v>
      </c>
      <c r="K27" s="30">
        <v>18.120999999999999</v>
      </c>
      <c r="L27" s="30">
        <v>42.322100000000006</v>
      </c>
      <c r="M27" s="30">
        <v>38.870600000000003</v>
      </c>
    </row>
    <row r="28" spans="1:25" x14ac:dyDescent="0.3">
      <c r="A28" s="23">
        <v>2042</v>
      </c>
      <c r="B28" s="30">
        <v>99.230599999999995</v>
      </c>
      <c r="C28" s="30">
        <v>29.953140000000001</v>
      </c>
      <c r="D28" s="30">
        <v>0</v>
      </c>
      <c r="E28" s="30">
        <v>44.269199999999998</v>
      </c>
      <c r="F28" s="30">
        <v>38.3996</v>
      </c>
      <c r="H28" s="23">
        <v>2042</v>
      </c>
      <c r="I28" s="30">
        <v>73.575400000000002</v>
      </c>
      <c r="J28" s="30">
        <v>38.648539999999997</v>
      </c>
      <c r="K28" s="30">
        <v>18.120999999999999</v>
      </c>
      <c r="L28" s="30">
        <v>43.942</v>
      </c>
      <c r="M28" s="30">
        <v>38.871099999999998</v>
      </c>
    </row>
    <row r="29" spans="1:25" x14ac:dyDescent="0.3">
      <c r="A29" s="23">
        <v>2043</v>
      </c>
      <c r="B29" s="30">
        <v>99.196700000000007</v>
      </c>
      <c r="C29" s="30">
        <v>30.801479999999998</v>
      </c>
      <c r="D29" s="30">
        <v>0</v>
      </c>
      <c r="E29" s="30">
        <v>45.908500000000004</v>
      </c>
      <c r="F29" s="30">
        <v>38.395600000000002</v>
      </c>
      <c r="H29" s="23">
        <v>2043</v>
      </c>
      <c r="I29" s="30">
        <v>73.544399999999996</v>
      </c>
      <c r="J29" s="30">
        <v>39.079180000000001</v>
      </c>
      <c r="K29" s="30">
        <v>18.120999999999999</v>
      </c>
      <c r="L29" s="30">
        <v>45.9709</v>
      </c>
      <c r="M29" s="30">
        <v>38.8703</v>
      </c>
    </row>
    <row r="30" spans="1:25" x14ac:dyDescent="0.3">
      <c r="A30" s="23">
        <v>2044</v>
      </c>
      <c r="B30" s="30">
        <v>99.158199999999994</v>
      </c>
      <c r="C30" s="30">
        <v>31.157810000000001</v>
      </c>
      <c r="D30" s="30">
        <v>0</v>
      </c>
      <c r="E30" s="30">
        <v>46.620699999999999</v>
      </c>
      <c r="F30" s="30">
        <v>38.401600000000002</v>
      </c>
      <c r="H30" s="23">
        <v>2044</v>
      </c>
      <c r="I30" s="30">
        <v>73.516300000000001</v>
      </c>
      <c r="J30" s="30">
        <v>39.686459999999997</v>
      </c>
      <c r="K30" s="30">
        <v>18.120999999999999</v>
      </c>
      <c r="L30" s="30">
        <v>48.087500000000006</v>
      </c>
      <c r="M30" s="30">
        <v>38.864199999999997</v>
      </c>
    </row>
    <row r="31" spans="1:25" x14ac:dyDescent="0.3">
      <c r="A31" s="23">
        <v>2045</v>
      </c>
      <c r="B31" s="30">
        <v>99.113699999999994</v>
      </c>
      <c r="C31" s="30">
        <v>32.932209999999998</v>
      </c>
      <c r="D31" s="30">
        <v>0</v>
      </c>
      <c r="E31" s="30">
        <v>46.811499999999995</v>
      </c>
      <c r="F31" s="30">
        <v>38.848799999999997</v>
      </c>
      <c r="H31" s="23">
        <v>2045</v>
      </c>
      <c r="I31" s="30">
        <v>73.483099999999993</v>
      </c>
      <c r="J31" s="30">
        <v>40.090849999999996</v>
      </c>
      <c r="K31" s="30">
        <v>18.120999999999999</v>
      </c>
      <c r="L31" s="30">
        <v>50.111599999999996</v>
      </c>
      <c r="M31" s="30">
        <v>38.866</v>
      </c>
    </row>
    <row r="32" spans="1:25" x14ac:dyDescent="0.3">
      <c r="A32" s="23">
        <v>2046</v>
      </c>
      <c r="B32" s="30">
        <v>99.072800000000001</v>
      </c>
      <c r="C32" s="30">
        <v>32.682029999999997</v>
      </c>
      <c r="D32" s="30">
        <v>0</v>
      </c>
      <c r="E32" s="30">
        <v>46.942599999999999</v>
      </c>
      <c r="F32" s="30">
        <v>39.5182</v>
      </c>
      <c r="H32" s="23">
        <v>2046</v>
      </c>
      <c r="I32" s="30">
        <v>73.453500000000005</v>
      </c>
      <c r="J32" s="30">
        <v>40.209769999999999</v>
      </c>
      <c r="K32" s="30">
        <v>18.120999999999999</v>
      </c>
      <c r="L32" s="30">
        <v>52.204800000000006</v>
      </c>
      <c r="M32" s="30">
        <v>38.8628</v>
      </c>
    </row>
    <row r="33" spans="1:13" x14ac:dyDescent="0.3">
      <c r="A33" s="23">
        <v>2047</v>
      </c>
      <c r="B33" s="30">
        <v>96.169200000000004</v>
      </c>
      <c r="C33" s="30">
        <v>34.250320000000002</v>
      </c>
      <c r="D33" s="30">
        <v>0</v>
      </c>
      <c r="E33" s="30">
        <v>47.4636</v>
      </c>
      <c r="F33" s="30">
        <v>40.692300000000003</v>
      </c>
      <c r="H33" s="23">
        <v>2047</v>
      </c>
      <c r="I33" s="30">
        <v>73.421599999999998</v>
      </c>
      <c r="J33" s="30">
        <v>40.002160000000003</v>
      </c>
      <c r="K33" s="30">
        <v>18.120999999999999</v>
      </c>
      <c r="L33" s="30">
        <v>52.891199999999998</v>
      </c>
      <c r="M33" s="30">
        <v>39.386600000000001</v>
      </c>
    </row>
    <row r="34" spans="1:13" x14ac:dyDescent="0.3">
      <c r="A34" s="23">
        <v>2048</v>
      </c>
      <c r="B34" s="30">
        <v>96.1233</v>
      </c>
      <c r="C34" s="30">
        <v>33.706670000000003</v>
      </c>
      <c r="D34" s="30">
        <v>0</v>
      </c>
      <c r="E34" s="30">
        <v>50.375600000000006</v>
      </c>
      <c r="F34" s="30">
        <v>40.904699999999998</v>
      </c>
      <c r="H34" s="23">
        <v>2048</v>
      </c>
      <c r="I34" s="30">
        <v>73.384600000000006</v>
      </c>
      <c r="J34" s="30">
        <v>40.374040000000001</v>
      </c>
      <c r="K34" s="30">
        <v>18.120999999999999</v>
      </c>
      <c r="L34" s="30">
        <v>52.949600000000004</v>
      </c>
      <c r="M34" s="30">
        <v>39.509500000000003</v>
      </c>
    </row>
    <row r="35" spans="1:13" x14ac:dyDescent="0.3">
      <c r="A35" s="23">
        <v>2049</v>
      </c>
      <c r="B35" s="30">
        <v>96.082700000000003</v>
      </c>
      <c r="C35" s="30">
        <v>32.099530000000001</v>
      </c>
      <c r="D35" s="30">
        <v>0</v>
      </c>
      <c r="E35" s="30">
        <v>51.309799999999996</v>
      </c>
      <c r="F35" s="30">
        <v>41.651200000000003</v>
      </c>
      <c r="H35" s="23">
        <v>2049</v>
      </c>
      <c r="I35" s="30">
        <v>73.352400000000003</v>
      </c>
      <c r="J35" s="30">
        <v>40.549630000000001</v>
      </c>
      <c r="K35" s="30">
        <v>18.120999999999999</v>
      </c>
      <c r="L35" s="30">
        <v>53.039200000000001</v>
      </c>
      <c r="M35" s="30">
        <v>40.085999999999999</v>
      </c>
    </row>
    <row r="36" spans="1:13" x14ac:dyDescent="0.3">
      <c r="A36" s="23">
        <v>2050</v>
      </c>
      <c r="B36" s="30">
        <v>96.036199999999994</v>
      </c>
      <c r="C36" s="30">
        <v>32.225960000000001</v>
      </c>
      <c r="D36" s="30">
        <v>0</v>
      </c>
      <c r="E36" s="30">
        <v>51.5505</v>
      </c>
      <c r="F36" s="30">
        <v>42.676499999999997</v>
      </c>
      <c r="H36" s="23">
        <v>2050</v>
      </c>
      <c r="I36" s="30">
        <v>73.316000000000003</v>
      </c>
      <c r="J36" s="30">
        <v>40.046230000000001</v>
      </c>
      <c r="K36" s="30">
        <v>18.120999999999999</v>
      </c>
      <c r="L36" s="30">
        <v>53.406999999999996</v>
      </c>
      <c r="M36" s="30">
        <v>40.2346</v>
      </c>
    </row>
  </sheetData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opLeftCell="A31" zoomScale="70" zoomScaleNormal="70" workbookViewId="0">
      <selection activeCell="L49" sqref="L49"/>
    </sheetView>
  </sheetViews>
  <sheetFormatPr defaultColWidth="8.83203125" defaultRowHeight="12" x14ac:dyDescent="0.3"/>
  <cols>
    <col min="1" max="2" width="8.83203125" style="23"/>
    <col min="3" max="3" width="13.08203125" style="23" customWidth="1"/>
    <col min="4" max="4" width="9.58203125" style="23" customWidth="1"/>
    <col min="5" max="9" width="8.83203125" style="23"/>
    <col min="10" max="10" width="13.08203125" style="23" customWidth="1"/>
    <col min="11" max="11" width="9.58203125" style="23" customWidth="1"/>
    <col min="12" max="16384" width="8.83203125" style="23"/>
  </cols>
  <sheetData>
    <row r="1" spans="1:13" ht="15.5" x14ac:dyDescent="0.35">
      <c r="A1" s="24" t="s">
        <v>43</v>
      </c>
    </row>
    <row r="2" spans="1:13" x14ac:dyDescent="0.3">
      <c r="A2" s="20" t="s">
        <v>49</v>
      </c>
    </row>
    <row r="4" spans="1:13" x14ac:dyDescent="0.3">
      <c r="A4" s="25" t="s">
        <v>15</v>
      </c>
      <c r="H4" s="25" t="s">
        <v>16</v>
      </c>
    </row>
    <row r="5" spans="1:13" x14ac:dyDescent="0.3">
      <c r="A5" s="25" t="s">
        <v>7</v>
      </c>
      <c r="B5" s="25" t="s">
        <v>41</v>
      </c>
      <c r="C5" s="25" t="s">
        <v>9</v>
      </c>
      <c r="D5" s="25" t="s">
        <v>10</v>
      </c>
      <c r="E5" s="25" t="s">
        <v>22</v>
      </c>
      <c r="F5" s="25" t="s">
        <v>23</v>
      </c>
      <c r="G5" s="25"/>
      <c r="H5" s="25" t="s">
        <v>7</v>
      </c>
      <c r="I5" s="25" t="s">
        <v>41</v>
      </c>
      <c r="J5" s="25" t="s">
        <v>9</v>
      </c>
      <c r="K5" s="25" t="s">
        <v>10</v>
      </c>
      <c r="L5" s="25" t="s">
        <v>22</v>
      </c>
      <c r="M5" s="25" t="s">
        <v>23</v>
      </c>
    </row>
    <row r="6" spans="1:13" x14ac:dyDescent="0.3">
      <c r="A6" s="23">
        <v>2020</v>
      </c>
      <c r="B6" s="30">
        <v>15.9575</v>
      </c>
      <c r="C6" s="30">
        <v>60.618519999999997</v>
      </c>
      <c r="D6" s="30">
        <v>95.822599999999994</v>
      </c>
      <c r="E6" s="30">
        <v>7.2715800000000002</v>
      </c>
      <c r="F6" s="30">
        <v>0</v>
      </c>
      <c r="H6" s="23">
        <v>2020</v>
      </c>
      <c r="I6" s="30">
        <v>15.7996</v>
      </c>
      <c r="J6" s="30">
        <v>60.674189999999996</v>
      </c>
      <c r="K6" s="30">
        <v>95.822599999999994</v>
      </c>
      <c r="L6" s="30">
        <v>7.2716000000000003</v>
      </c>
      <c r="M6" s="30">
        <v>0</v>
      </c>
    </row>
    <row r="7" spans="1:13" x14ac:dyDescent="0.3">
      <c r="A7" s="23">
        <v>2021</v>
      </c>
      <c r="B7" s="30">
        <v>39.417900000000003</v>
      </c>
      <c r="C7" s="30">
        <v>48.710410000000003</v>
      </c>
      <c r="D7" s="30">
        <v>94.163600000000002</v>
      </c>
      <c r="E7" s="30">
        <v>8.8336299999999994</v>
      </c>
      <c r="F7" s="30">
        <v>0</v>
      </c>
      <c r="H7" s="23">
        <v>2021</v>
      </c>
      <c r="I7" s="30">
        <v>39.661900000000003</v>
      </c>
      <c r="J7" s="30">
        <v>49.15361</v>
      </c>
      <c r="K7" s="30">
        <v>94.163600000000002</v>
      </c>
      <c r="L7" s="30">
        <v>8.8336699999999997</v>
      </c>
      <c r="M7" s="30">
        <v>0</v>
      </c>
    </row>
    <row r="8" spans="1:13" x14ac:dyDescent="0.3">
      <c r="A8" s="23">
        <v>2022</v>
      </c>
      <c r="B8" s="30">
        <v>42.978000000000002</v>
      </c>
      <c r="C8" s="30">
        <v>47.9086</v>
      </c>
      <c r="D8" s="30">
        <v>95.956699999999998</v>
      </c>
      <c r="E8" s="30">
        <v>10.408099999999999</v>
      </c>
      <c r="F8" s="30">
        <v>0</v>
      </c>
      <c r="H8" s="23">
        <v>2022</v>
      </c>
      <c r="I8" s="30">
        <v>43.077500000000001</v>
      </c>
      <c r="J8" s="30">
        <v>52.134140000000002</v>
      </c>
      <c r="K8" s="30">
        <v>95.956599999999995</v>
      </c>
      <c r="L8" s="30">
        <v>10.408099999999999</v>
      </c>
      <c r="M8" s="30">
        <v>0</v>
      </c>
    </row>
    <row r="9" spans="1:13" x14ac:dyDescent="0.3">
      <c r="A9" s="23">
        <v>2023</v>
      </c>
      <c r="B9" s="30">
        <v>29.136399999999998</v>
      </c>
      <c r="C9" s="30">
        <v>55.641309999999997</v>
      </c>
      <c r="D9" s="30">
        <v>97.736500000000007</v>
      </c>
      <c r="E9" s="30">
        <v>10.8841</v>
      </c>
      <c r="F9" s="30">
        <v>0.27782800000000002</v>
      </c>
      <c r="H9" s="23">
        <v>2023</v>
      </c>
      <c r="I9" s="30">
        <v>30.1694</v>
      </c>
      <c r="J9" s="30">
        <v>56.424980000000005</v>
      </c>
      <c r="K9" s="30">
        <v>97.736500000000007</v>
      </c>
      <c r="L9" s="30">
        <v>10.8841</v>
      </c>
      <c r="M9" s="30">
        <v>0.27782800000000002</v>
      </c>
    </row>
    <row r="10" spans="1:13" x14ac:dyDescent="0.3">
      <c r="A10" s="23">
        <v>2024</v>
      </c>
      <c r="B10" s="30">
        <v>30.6829</v>
      </c>
      <c r="C10" s="30">
        <v>58.346440000000001</v>
      </c>
      <c r="D10" s="30">
        <v>98.136499999999998</v>
      </c>
      <c r="E10" s="30">
        <v>11.078447000000001</v>
      </c>
      <c r="F10" s="30">
        <v>1.0859099999999999</v>
      </c>
      <c r="H10" s="23">
        <v>2024</v>
      </c>
      <c r="I10" s="30">
        <v>33.965699999999998</v>
      </c>
      <c r="J10" s="30">
        <v>58.538610000000006</v>
      </c>
      <c r="K10" s="30">
        <v>98.136499999999998</v>
      </c>
      <c r="L10" s="30">
        <v>10.959099999999999</v>
      </c>
      <c r="M10" s="30">
        <v>1.0859099999999999</v>
      </c>
    </row>
    <row r="11" spans="1:13" x14ac:dyDescent="0.3">
      <c r="A11" s="23">
        <v>2025</v>
      </c>
      <c r="B11" s="30">
        <v>32.9636</v>
      </c>
      <c r="C11" s="30">
        <v>65.024640000000005</v>
      </c>
      <c r="D11" s="30">
        <v>98.136499999999998</v>
      </c>
      <c r="E11" s="30">
        <v>11.191811000000001</v>
      </c>
      <c r="F11" s="30">
        <v>2.1945199999999998</v>
      </c>
      <c r="H11" s="23">
        <v>2025</v>
      </c>
      <c r="I11" s="30">
        <v>40.436500000000002</v>
      </c>
      <c r="J11" s="30">
        <v>66.696129999999997</v>
      </c>
      <c r="K11" s="30">
        <v>98.136499999999998</v>
      </c>
      <c r="L11" s="30">
        <v>11.037203</v>
      </c>
      <c r="M11" s="30">
        <v>2.1614900000000001</v>
      </c>
    </row>
    <row r="12" spans="1:13" x14ac:dyDescent="0.3">
      <c r="A12" s="23">
        <v>2026</v>
      </c>
      <c r="B12" s="30">
        <v>34.218499999999999</v>
      </c>
      <c r="C12" s="30">
        <v>70.519869999999997</v>
      </c>
      <c r="D12" s="30">
        <v>90.345600000000005</v>
      </c>
      <c r="E12" s="30">
        <v>11.505191</v>
      </c>
      <c r="F12" s="30">
        <v>3.0455299999999998</v>
      </c>
      <c r="H12" s="23">
        <v>2026</v>
      </c>
      <c r="I12" s="30">
        <v>39.974200000000003</v>
      </c>
      <c r="J12" s="30">
        <v>66.969650000000001</v>
      </c>
      <c r="K12" s="30">
        <v>98.136499999999998</v>
      </c>
      <c r="L12" s="30">
        <v>11.049290000000001</v>
      </c>
      <c r="M12" s="30">
        <v>2.3853200000000001</v>
      </c>
    </row>
    <row r="13" spans="1:13" x14ac:dyDescent="0.3">
      <c r="A13" s="23">
        <v>2027</v>
      </c>
      <c r="B13" s="30">
        <v>31.7942</v>
      </c>
      <c r="C13" s="30">
        <v>71.318759999999997</v>
      </c>
      <c r="D13" s="30">
        <v>84.261499999999998</v>
      </c>
      <c r="E13" s="30">
        <v>17.570006999999997</v>
      </c>
      <c r="F13" s="30">
        <v>3.3487399999999998</v>
      </c>
      <c r="H13" s="23">
        <v>2027</v>
      </c>
      <c r="I13" s="30">
        <v>43.429099999999998</v>
      </c>
      <c r="J13" s="30">
        <v>65.942769999999996</v>
      </c>
      <c r="K13" s="30">
        <v>98.136499999999998</v>
      </c>
      <c r="L13" s="30">
        <v>11.047890000000001</v>
      </c>
      <c r="M13" s="30">
        <v>2.3857499999999998</v>
      </c>
    </row>
    <row r="14" spans="1:13" x14ac:dyDescent="0.3">
      <c r="A14" s="23">
        <v>2028</v>
      </c>
      <c r="B14" s="30">
        <v>31.337800000000001</v>
      </c>
      <c r="C14" s="30">
        <v>69.67895</v>
      </c>
      <c r="D14" s="30">
        <v>84.261499999999998</v>
      </c>
      <c r="E14" s="30">
        <v>19.206548000000002</v>
      </c>
      <c r="F14" s="30">
        <v>3.5914600000000001</v>
      </c>
      <c r="H14" s="23">
        <v>2028</v>
      </c>
      <c r="I14" s="30">
        <v>44.868200000000002</v>
      </c>
      <c r="J14" s="30">
        <v>65.386480000000006</v>
      </c>
      <c r="K14" s="30">
        <v>98.136499999999998</v>
      </c>
      <c r="L14" s="30">
        <v>11.045066</v>
      </c>
      <c r="M14" s="30">
        <v>2.38612</v>
      </c>
    </row>
    <row r="15" spans="1:13" x14ac:dyDescent="0.3">
      <c r="A15" s="23">
        <v>2029</v>
      </c>
      <c r="B15" s="30">
        <v>33.388399999999997</v>
      </c>
      <c r="C15" s="30">
        <v>72.792870000000008</v>
      </c>
      <c r="D15" s="30">
        <v>84.615700000000004</v>
      </c>
      <c r="E15" s="30">
        <v>19.377397999999999</v>
      </c>
      <c r="F15" s="30">
        <v>3.8418600000000001</v>
      </c>
      <c r="H15" s="23">
        <v>2029</v>
      </c>
      <c r="I15" s="30">
        <v>40.799500000000002</v>
      </c>
      <c r="J15" s="30">
        <v>65.113779999999991</v>
      </c>
      <c r="K15" s="30">
        <v>98.490700000000004</v>
      </c>
      <c r="L15" s="30">
        <v>14.490008000000001</v>
      </c>
      <c r="M15" s="30">
        <v>2.3862199999999998</v>
      </c>
    </row>
    <row r="16" spans="1:13" x14ac:dyDescent="0.3">
      <c r="A16" s="23">
        <v>2030</v>
      </c>
      <c r="B16" s="30">
        <v>32.105600000000003</v>
      </c>
      <c r="C16" s="30">
        <v>70.20402</v>
      </c>
      <c r="D16" s="30">
        <v>84.969800000000006</v>
      </c>
      <c r="E16" s="30">
        <v>19.506715</v>
      </c>
      <c r="F16" s="30">
        <v>4.04976</v>
      </c>
      <c r="H16" s="23">
        <v>2030</v>
      </c>
      <c r="I16" s="30">
        <v>40.146099999999997</v>
      </c>
      <c r="J16" s="30">
        <v>64.436579999999992</v>
      </c>
      <c r="K16" s="30">
        <v>98.844800000000006</v>
      </c>
      <c r="L16" s="30">
        <v>15.329233</v>
      </c>
      <c r="M16" s="30">
        <v>2.38496</v>
      </c>
    </row>
    <row r="17" spans="1:13" x14ac:dyDescent="0.3">
      <c r="A17" s="23">
        <v>2031</v>
      </c>
      <c r="B17" s="30">
        <v>31.9373</v>
      </c>
      <c r="C17" s="30">
        <v>67.668779999999998</v>
      </c>
      <c r="D17" s="30">
        <v>85.323999999999998</v>
      </c>
      <c r="E17" s="30">
        <v>19.696541</v>
      </c>
      <c r="F17" s="30">
        <v>4.2350000000000003</v>
      </c>
      <c r="H17" s="23">
        <v>2031</v>
      </c>
      <c r="I17" s="30">
        <v>39.517299999999999</v>
      </c>
      <c r="J17" s="30">
        <v>66.05341</v>
      </c>
      <c r="K17" s="30">
        <v>99.198999999999998</v>
      </c>
      <c r="L17" s="30">
        <v>15.497065000000001</v>
      </c>
      <c r="M17" s="30">
        <v>2.4794999999999998</v>
      </c>
    </row>
    <row r="18" spans="1:13" x14ac:dyDescent="0.3">
      <c r="A18" s="23">
        <v>2032</v>
      </c>
      <c r="B18" s="30">
        <v>31.666499999999999</v>
      </c>
      <c r="C18" s="30">
        <v>71.467109999999991</v>
      </c>
      <c r="D18" s="30">
        <v>85.323999999999998</v>
      </c>
      <c r="E18" s="30">
        <v>19.913404</v>
      </c>
      <c r="F18" s="30">
        <v>4.4418300000000004</v>
      </c>
      <c r="H18" s="23">
        <v>2032</v>
      </c>
      <c r="I18" s="30">
        <v>38.032200000000003</v>
      </c>
      <c r="J18" s="30">
        <v>66.668340000000001</v>
      </c>
      <c r="K18" s="30">
        <v>99.198999999999998</v>
      </c>
      <c r="L18" s="30">
        <v>15.738512999999999</v>
      </c>
      <c r="M18" s="30">
        <v>2.6278600000000001</v>
      </c>
    </row>
    <row r="19" spans="1:13" x14ac:dyDescent="0.3">
      <c r="A19" s="23">
        <v>2033</v>
      </c>
      <c r="B19" s="30">
        <v>31.561699999999998</v>
      </c>
      <c r="C19" s="30">
        <v>71.965159999999997</v>
      </c>
      <c r="D19" s="30">
        <v>85.323999999999998</v>
      </c>
      <c r="E19" s="30">
        <v>20.161875999999999</v>
      </c>
      <c r="F19" s="30">
        <v>4.6937600000000002</v>
      </c>
      <c r="H19" s="23">
        <v>2033</v>
      </c>
      <c r="I19" s="30">
        <v>40.107300000000002</v>
      </c>
      <c r="J19" s="30">
        <v>67.177019999999999</v>
      </c>
      <c r="K19" s="30">
        <v>99.198999999999998</v>
      </c>
      <c r="L19" s="30">
        <v>16.075407999999999</v>
      </c>
      <c r="M19" s="30">
        <v>2.8550300000000002</v>
      </c>
    </row>
    <row r="20" spans="1:13" x14ac:dyDescent="0.3">
      <c r="A20" s="23">
        <v>2034</v>
      </c>
      <c r="B20" s="30">
        <v>31.5562</v>
      </c>
      <c r="C20" s="30">
        <v>72.264390000000006</v>
      </c>
      <c r="D20" s="30">
        <v>85.323999999999998</v>
      </c>
      <c r="E20" s="30">
        <v>20.365507000000001</v>
      </c>
      <c r="F20" s="30">
        <v>4.9748000000000001</v>
      </c>
      <c r="H20" s="23">
        <v>2034</v>
      </c>
      <c r="I20" s="30">
        <v>38.665700000000001</v>
      </c>
      <c r="J20" s="30">
        <v>67.572010000000006</v>
      </c>
      <c r="K20" s="30">
        <v>99.198999999999998</v>
      </c>
      <c r="L20" s="30">
        <v>16.465009999999999</v>
      </c>
      <c r="M20" s="30">
        <v>3.1480000000000001</v>
      </c>
    </row>
    <row r="21" spans="1:13" x14ac:dyDescent="0.3">
      <c r="A21" s="23">
        <v>2035</v>
      </c>
      <c r="B21" s="30">
        <v>27.4373</v>
      </c>
      <c r="C21" s="30">
        <v>73.074640000000002</v>
      </c>
      <c r="D21" s="30">
        <v>85.323999999999998</v>
      </c>
      <c r="E21" s="30">
        <v>20.835260000000002</v>
      </c>
      <c r="F21" s="30">
        <v>5.6648699999999996</v>
      </c>
      <c r="H21" s="23">
        <v>2035</v>
      </c>
      <c r="I21" s="30">
        <v>35.776699999999998</v>
      </c>
      <c r="J21" s="30">
        <v>68.398110000000003</v>
      </c>
      <c r="K21" s="30">
        <v>99.198999999999998</v>
      </c>
      <c r="L21" s="30">
        <v>17.370480000000001</v>
      </c>
      <c r="M21" s="30">
        <v>3.4583300000000001</v>
      </c>
    </row>
    <row r="22" spans="1:13" x14ac:dyDescent="0.3">
      <c r="A22" s="23">
        <v>2036</v>
      </c>
      <c r="B22" s="30">
        <v>26.2301</v>
      </c>
      <c r="C22" s="30">
        <v>73.732079999999996</v>
      </c>
      <c r="D22" s="30">
        <v>85.323999999999998</v>
      </c>
      <c r="E22" s="30">
        <v>21.587209999999999</v>
      </c>
      <c r="F22" s="30">
        <v>5.9330499999999997</v>
      </c>
      <c r="H22" s="23">
        <v>2036</v>
      </c>
      <c r="I22" s="30">
        <v>33.015500000000003</v>
      </c>
      <c r="J22" s="30">
        <v>67.298109999999994</v>
      </c>
      <c r="K22" s="30">
        <v>99.198999999999998</v>
      </c>
      <c r="L22" s="30">
        <v>21.650300000000001</v>
      </c>
      <c r="M22" s="30">
        <v>3.5208499999999998</v>
      </c>
    </row>
    <row r="23" spans="1:13" x14ac:dyDescent="0.3">
      <c r="A23" s="23">
        <v>2037</v>
      </c>
      <c r="B23" s="30">
        <v>25.486499999999999</v>
      </c>
      <c r="C23" s="30">
        <v>73.989529999999988</v>
      </c>
      <c r="D23" s="30">
        <v>85.323999999999998</v>
      </c>
      <c r="E23" s="30">
        <v>24.02853</v>
      </c>
      <c r="F23" s="30">
        <v>5.9605699999999997</v>
      </c>
      <c r="H23" s="23">
        <v>2037</v>
      </c>
      <c r="I23" s="30">
        <v>32.828800000000001</v>
      </c>
      <c r="J23" s="30">
        <v>67.528089999999992</v>
      </c>
      <c r="K23" s="30">
        <v>99.198999999999998</v>
      </c>
      <c r="L23" s="30">
        <v>24.163889999999999</v>
      </c>
      <c r="M23" s="30">
        <v>3.6066799999999999</v>
      </c>
    </row>
    <row r="24" spans="1:13" x14ac:dyDescent="0.3">
      <c r="A24" s="23">
        <v>2038</v>
      </c>
      <c r="B24" s="30">
        <v>22.494700000000002</v>
      </c>
      <c r="C24" s="30">
        <v>74.203209999999999</v>
      </c>
      <c r="D24" s="30">
        <v>85.323999999999998</v>
      </c>
      <c r="E24" s="30">
        <v>27.753810000000001</v>
      </c>
      <c r="F24" s="30">
        <v>5.9615600000000004</v>
      </c>
      <c r="H24" s="23">
        <v>2038</v>
      </c>
      <c r="I24" s="30">
        <v>33.000500000000002</v>
      </c>
      <c r="J24" s="30">
        <v>66.468860000000006</v>
      </c>
      <c r="K24" s="30">
        <v>99.198999999999998</v>
      </c>
      <c r="L24" s="30">
        <v>25.106549999999999</v>
      </c>
      <c r="M24" s="30">
        <v>3.6287699999999998</v>
      </c>
    </row>
    <row r="25" spans="1:13" x14ac:dyDescent="0.3">
      <c r="A25" s="23">
        <v>2039</v>
      </c>
      <c r="B25" s="30">
        <v>21.924399999999999</v>
      </c>
      <c r="C25" s="30">
        <v>75.458200000000005</v>
      </c>
      <c r="D25" s="30">
        <v>85.323999999999998</v>
      </c>
      <c r="E25" s="30">
        <v>30.7087</v>
      </c>
      <c r="F25" s="30">
        <v>5.9617599999999999</v>
      </c>
      <c r="H25" s="23">
        <v>2039</v>
      </c>
      <c r="I25" s="30">
        <v>30.690899999999999</v>
      </c>
      <c r="J25" s="30">
        <v>69.39327999999999</v>
      </c>
      <c r="K25" s="30">
        <v>99.198999999999998</v>
      </c>
      <c r="L25" s="30">
        <v>25.69858</v>
      </c>
      <c r="M25" s="30">
        <v>3.6291199999999999</v>
      </c>
    </row>
    <row r="26" spans="1:13" x14ac:dyDescent="0.3">
      <c r="A26" s="23">
        <v>2040</v>
      </c>
      <c r="B26" s="30">
        <v>21.285599999999999</v>
      </c>
      <c r="C26" s="30">
        <v>75.427959999999999</v>
      </c>
      <c r="D26" s="30">
        <v>85.323999999999998</v>
      </c>
      <c r="E26" s="30">
        <v>33.320900000000002</v>
      </c>
      <c r="F26" s="30">
        <v>5.9605800000000002</v>
      </c>
      <c r="H26" s="23">
        <v>2040</v>
      </c>
      <c r="I26" s="30">
        <v>26.696300000000001</v>
      </c>
      <c r="J26" s="30">
        <v>68.845159999999993</v>
      </c>
      <c r="K26" s="30">
        <v>99.198999999999998</v>
      </c>
      <c r="L26" s="30">
        <v>28.741599999999998</v>
      </c>
      <c r="M26" s="30">
        <v>3.6283099999999999</v>
      </c>
    </row>
    <row r="27" spans="1:13" x14ac:dyDescent="0.3">
      <c r="A27" s="23">
        <v>2041</v>
      </c>
      <c r="B27" s="30">
        <v>20.618600000000001</v>
      </c>
      <c r="C27" s="30">
        <v>74.308800000000005</v>
      </c>
      <c r="D27" s="30">
        <v>85.323999999999998</v>
      </c>
      <c r="E27" s="30">
        <v>39.484700000000004</v>
      </c>
      <c r="F27" s="30">
        <v>5.9617899999999997</v>
      </c>
      <c r="H27" s="23">
        <v>2041</v>
      </c>
      <c r="I27" s="30">
        <v>26.3705</v>
      </c>
      <c r="J27" s="30">
        <v>68.056360000000012</v>
      </c>
      <c r="K27" s="30">
        <v>99.198999999999998</v>
      </c>
      <c r="L27" s="30">
        <v>36.635599999999997</v>
      </c>
      <c r="M27" s="30">
        <v>3.6287600000000002</v>
      </c>
    </row>
    <row r="28" spans="1:13" x14ac:dyDescent="0.3">
      <c r="A28" s="23">
        <v>2042</v>
      </c>
      <c r="B28" s="30">
        <v>20.895800000000001</v>
      </c>
      <c r="C28" s="30">
        <v>74.777960000000007</v>
      </c>
      <c r="D28" s="30">
        <v>85.323999999999998</v>
      </c>
      <c r="E28" s="30">
        <v>42.334600000000002</v>
      </c>
      <c r="F28" s="30">
        <v>5.9617899999999997</v>
      </c>
      <c r="H28" s="23">
        <v>2042</v>
      </c>
      <c r="I28" s="30">
        <v>26.352</v>
      </c>
      <c r="J28" s="30">
        <v>68.382140000000007</v>
      </c>
      <c r="K28" s="30">
        <v>99.198999999999998</v>
      </c>
      <c r="L28" s="30">
        <v>39.927900000000001</v>
      </c>
      <c r="M28" s="30">
        <v>3.62866</v>
      </c>
    </row>
    <row r="29" spans="1:13" x14ac:dyDescent="0.3">
      <c r="A29" s="23">
        <v>2043</v>
      </c>
      <c r="B29" s="30">
        <v>21.021100000000001</v>
      </c>
      <c r="C29" s="30">
        <v>75.533839999999998</v>
      </c>
      <c r="D29" s="30">
        <v>85.323999999999998</v>
      </c>
      <c r="E29" s="30">
        <v>45.349299999999999</v>
      </c>
      <c r="F29" s="30">
        <v>5.9605600000000001</v>
      </c>
      <c r="H29" s="23">
        <v>2043</v>
      </c>
      <c r="I29" s="30">
        <v>26.3353</v>
      </c>
      <c r="J29" s="30">
        <v>67.075510000000008</v>
      </c>
      <c r="K29" s="30">
        <v>99.198999999999998</v>
      </c>
      <c r="L29" s="30">
        <v>42.942800000000005</v>
      </c>
      <c r="M29" s="30">
        <v>3.6287799999999999</v>
      </c>
    </row>
    <row r="30" spans="1:13" x14ac:dyDescent="0.3">
      <c r="A30" s="23">
        <v>2044</v>
      </c>
      <c r="B30" s="30">
        <v>17.751999999999999</v>
      </c>
      <c r="C30" s="30">
        <v>74.848680000000002</v>
      </c>
      <c r="D30" s="30">
        <v>85.323999999999998</v>
      </c>
      <c r="E30" s="30">
        <v>51.275199999999998</v>
      </c>
      <c r="F30" s="30">
        <v>5.9610200000000004</v>
      </c>
      <c r="H30" s="23">
        <v>2044</v>
      </c>
      <c r="I30" s="30">
        <v>26.3155</v>
      </c>
      <c r="J30" s="30">
        <v>65.295209999999997</v>
      </c>
      <c r="K30" s="30">
        <v>99.198999999999998</v>
      </c>
      <c r="L30" s="30">
        <v>46.177399999999999</v>
      </c>
      <c r="M30" s="30">
        <v>3.6286999999999998</v>
      </c>
    </row>
    <row r="31" spans="1:13" x14ac:dyDescent="0.3">
      <c r="A31" s="23">
        <v>2045</v>
      </c>
      <c r="B31" s="30">
        <v>17.0947</v>
      </c>
      <c r="C31" s="30">
        <v>73.944839999999999</v>
      </c>
      <c r="D31" s="30">
        <v>85.323999999999998</v>
      </c>
      <c r="E31" s="30">
        <v>54.300699999999999</v>
      </c>
      <c r="F31" s="30">
        <v>6.7003700000000004</v>
      </c>
      <c r="H31" s="23">
        <v>2045</v>
      </c>
      <c r="I31" s="30">
        <v>24.674800000000001</v>
      </c>
      <c r="J31" s="30">
        <v>64.625119999999995</v>
      </c>
      <c r="K31" s="30">
        <v>99.198999999999998</v>
      </c>
      <c r="L31" s="30">
        <v>50.924000000000007</v>
      </c>
      <c r="M31" s="30">
        <v>3.6286200000000002</v>
      </c>
    </row>
    <row r="32" spans="1:13" x14ac:dyDescent="0.3">
      <c r="A32" s="23">
        <v>2046</v>
      </c>
      <c r="B32" s="30">
        <v>17.2806</v>
      </c>
      <c r="C32" s="30">
        <v>73.803720000000013</v>
      </c>
      <c r="D32" s="30">
        <v>85.75</v>
      </c>
      <c r="E32" s="30">
        <v>58.421499999999995</v>
      </c>
      <c r="F32" s="30">
        <v>7.5851100000000002</v>
      </c>
      <c r="H32" s="23">
        <v>2046</v>
      </c>
      <c r="I32" s="30">
        <v>23.5746</v>
      </c>
      <c r="J32" s="30">
        <v>62.755450000000003</v>
      </c>
      <c r="K32" s="30">
        <v>99.625</v>
      </c>
      <c r="L32" s="30">
        <v>53.527999999999999</v>
      </c>
      <c r="M32" s="30">
        <v>9.7825900000000008</v>
      </c>
    </row>
    <row r="33" spans="1:13" x14ac:dyDescent="0.3">
      <c r="A33" s="23">
        <v>2047</v>
      </c>
      <c r="B33" s="30">
        <v>16.408799999999999</v>
      </c>
      <c r="C33" s="30">
        <v>72.125430000000009</v>
      </c>
      <c r="D33" s="30">
        <v>78.441599999999994</v>
      </c>
      <c r="E33" s="30">
        <v>71.598500000000001</v>
      </c>
      <c r="F33" s="30">
        <v>8.4129299999999994</v>
      </c>
      <c r="H33" s="23">
        <v>2047</v>
      </c>
      <c r="I33" s="30">
        <v>23.557600000000001</v>
      </c>
      <c r="J33" s="30">
        <v>61.744730000000004</v>
      </c>
      <c r="K33" s="30">
        <v>100.051</v>
      </c>
      <c r="L33" s="30">
        <v>55.8354</v>
      </c>
      <c r="M33" s="30">
        <v>11.309100000000001</v>
      </c>
    </row>
    <row r="34" spans="1:13" x14ac:dyDescent="0.3">
      <c r="A34" s="23">
        <v>2048</v>
      </c>
      <c r="B34" s="30">
        <v>16.398700000000002</v>
      </c>
      <c r="C34" s="30">
        <v>69.676739999999995</v>
      </c>
      <c r="D34" s="30">
        <v>78.441599999999994</v>
      </c>
      <c r="E34" s="30">
        <v>74.799499999999995</v>
      </c>
      <c r="F34" s="30">
        <v>8.7492900000000002</v>
      </c>
      <c r="H34" s="23">
        <v>2048</v>
      </c>
      <c r="I34" s="30">
        <v>19.439</v>
      </c>
      <c r="J34" s="30">
        <v>62.17004</v>
      </c>
      <c r="K34" s="30">
        <v>100.051</v>
      </c>
      <c r="L34" s="30">
        <v>65.840900000000005</v>
      </c>
      <c r="M34" s="30">
        <v>11.7967</v>
      </c>
    </row>
    <row r="35" spans="1:13" x14ac:dyDescent="0.3">
      <c r="A35" s="23">
        <v>2049</v>
      </c>
      <c r="B35" s="30">
        <v>16.4192</v>
      </c>
      <c r="C35" s="30">
        <v>74.787720000000007</v>
      </c>
      <c r="D35" s="30">
        <v>78.441599999999994</v>
      </c>
      <c r="E35" s="30">
        <v>75.596699999999998</v>
      </c>
      <c r="F35" s="30">
        <v>8.6074599999999997</v>
      </c>
      <c r="H35" s="23">
        <v>2049</v>
      </c>
      <c r="I35" s="30">
        <v>17.804300000000001</v>
      </c>
      <c r="J35" s="30">
        <v>62.655799999999999</v>
      </c>
      <c r="K35" s="30">
        <v>100.051</v>
      </c>
      <c r="L35" s="30">
        <v>68.761300000000006</v>
      </c>
      <c r="M35" s="30">
        <v>12.4718</v>
      </c>
    </row>
    <row r="36" spans="1:13" x14ac:dyDescent="0.3">
      <c r="A36" s="23">
        <v>2050</v>
      </c>
      <c r="B36" s="30">
        <v>16.378299999999999</v>
      </c>
      <c r="C36" s="30">
        <v>77.048540000000003</v>
      </c>
      <c r="D36" s="30">
        <v>78.441599999999994</v>
      </c>
      <c r="E36" s="30">
        <v>76.343299999999999</v>
      </c>
      <c r="F36" s="30">
        <v>8.9601600000000001</v>
      </c>
      <c r="H36" s="23">
        <v>2050</v>
      </c>
      <c r="I36" s="30">
        <v>17.645199999999999</v>
      </c>
      <c r="J36" s="30">
        <v>64.683300000000003</v>
      </c>
      <c r="K36" s="30">
        <v>100.051</v>
      </c>
      <c r="L36" s="30">
        <v>69.029600000000002</v>
      </c>
      <c r="M36" s="30">
        <v>12.5372</v>
      </c>
    </row>
    <row r="39" spans="1:13" x14ac:dyDescent="0.3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</row>
    <row r="40" spans="1:13" x14ac:dyDescent="0.3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</row>
    <row r="41" spans="1:13" x14ac:dyDescent="0.3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</row>
    <row r="42" spans="1:13" x14ac:dyDescent="0.3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</row>
    <row r="43" spans="1:13" x14ac:dyDescent="0.3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</row>
    <row r="44" spans="1:13" x14ac:dyDescent="0.3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</row>
    <row r="45" spans="1:13" x14ac:dyDescent="0.3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</row>
    <row r="46" spans="1:13" x14ac:dyDescent="0.3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</row>
    <row r="47" spans="1:13" x14ac:dyDescent="0.3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</row>
    <row r="48" spans="1:13" x14ac:dyDescent="0.3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</row>
    <row r="49" spans="1:11" x14ac:dyDescent="0.3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</row>
    <row r="50" spans="1:11" x14ac:dyDescent="0.3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</row>
    <row r="51" spans="1:11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</row>
    <row r="52" spans="1:11" x14ac:dyDescent="0.3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</row>
    <row r="53" spans="1:11" x14ac:dyDescent="0.3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</row>
    <row r="54" spans="1:11" x14ac:dyDescent="0.3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</row>
    <row r="55" spans="1:11" x14ac:dyDescent="0.3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</row>
    <row r="56" spans="1:11" x14ac:dyDescent="0.3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</row>
    <row r="57" spans="1:11" x14ac:dyDescent="0.3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1" x14ac:dyDescent="0.3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1" x14ac:dyDescent="0.3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</row>
    <row r="60" spans="1:11" x14ac:dyDescent="0.3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</row>
  </sheetData>
  <pageMargins left="0.7" right="0.7" top="0.75" bottom="0.75" header="0.3" footer="0.3"/>
  <drawing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showGridLines="0" zoomScale="70" zoomScaleNormal="70" workbookViewId="0">
      <selection activeCell="M5" sqref="M5:U28"/>
    </sheetView>
  </sheetViews>
  <sheetFormatPr defaultColWidth="8.83203125" defaultRowHeight="11.5" x14ac:dyDescent="0.25"/>
  <cols>
    <col min="1" max="1" width="5.83203125" style="6" customWidth="1"/>
    <col min="2" max="4" width="8.83203125" style="6"/>
    <col min="5" max="5" width="14.4140625" style="6" customWidth="1"/>
    <col min="6" max="10" width="8.83203125" style="6"/>
    <col min="11" max="11" width="11.4140625" style="6" customWidth="1"/>
    <col min="12" max="21" width="8.83203125" style="6"/>
    <col min="22" max="23" width="8.83203125" style="11"/>
    <col min="24" max="16384" width="8.83203125" style="6"/>
  </cols>
  <sheetData>
    <row r="1" spans="1:21" ht="15.5" x14ac:dyDescent="0.35">
      <c r="A1" s="24" t="s">
        <v>14</v>
      </c>
      <c r="B1" s="24"/>
    </row>
    <row r="2" spans="1:21" x14ac:dyDescent="0.25">
      <c r="A2" s="7" t="s">
        <v>12</v>
      </c>
      <c r="G2" s="7" t="s">
        <v>13</v>
      </c>
    </row>
    <row r="3" spans="1:21" x14ac:dyDescent="0.25">
      <c r="A3" s="7" t="s">
        <v>5</v>
      </c>
      <c r="G3" s="7" t="s">
        <v>5</v>
      </c>
    </row>
    <row r="4" spans="1:21" x14ac:dyDescent="0.25">
      <c r="A4" s="6" t="s">
        <v>49</v>
      </c>
      <c r="G4" s="6" t="s">
        <v>49</v>
      </c>
    </row>
    <row r="5" spans="1:21" ht="23.5" thickBot="1" x14ac:dyDescent="0.3">
      <c r="A5" s="12" t="s">
        <v>7</v>
      </c>
      <c r="B5" s="12" t="s">
        <v>8</v>
      </c>
      <c r="C5" s="12" t="s">
        <v>9</v>
      </c>
      <c r="D5" s="12" t="s">
        <v>10</v>
      </c>
      <c r="E5" s="4" t="s">
        <v>11</v>
      </c>
      <c r="F5" s="13"/>
      <c r="G5" s="12" t="s">
        <v>7</v>
      </c>
      <c r="H5" s="12" t="s">
        <v>8</v>
      </c>
      <c r="I5" s="12" t="s">
        <v>9</v>
      </c>
      <c r="J5" s="12" t="s">
        <v>10</v>
      </c>
      <c r="K5" s="4" t="s">
        <v>11</v>
      </c>
    </row>
    <row r="6" spans="1:21" ht="12" thickTop="1" x14ac:dyDescent="0.25">
      <c r="A6" s="13">
        <v>2020</v>
      </c>
      <c r="B6" s="10">
        <v>756.46227999999996</v>
      </c>
      <c r="C6" s="10">
        <v>1389.575439</v>
      </c>
      <c r="D6" s="10">
        <v>784.792236</v>
      </c>
      <c r="E6" s="10">
        <v>751.05548099999999</v>
      </c>
      <c r="F6" s="13"/>
      <c r="G6" s="13">
        <v>2020</v>
      </c>
      <c r="H6" s="10">
        <v>756.85082999999997</v>
      </c>
      <c r="I6" s="10">
        <v>1388.968384</v>
      </c>
      <c r="J6" s="10">
        <v>784.792236</v>
      </c>
      <c r="K6" s="10">
        <v>751.18267800000001</v>
      </c>
      <c r="M6" s="9"/>
      <c r="N6" s="9"/>
      <c r="O6" s="9"/>
      <c r="P6" s="9"/>
      <c r="Q6" s="9"/>
      <c r="R6" s="9"/>
      <c r="S6" s="9"/>
      <c r="T6" s="9"/>
      <c r="U6" s="9"/>
    </row>
    <row r="7" spans="1:21" x14ac:dyDescent="0.25">
      <c r="A7" s="13">
        <v>2021</v>
      </c>
      <c r="B7" s="10">
        <v>924.89794900000004</v>
      </c>
      <c r="C7" s="10">
        <v>1182.2464600000001</v>
      </c>
      <c r="D7" s="10">
        <v>760.58019999999999</v>
      </c>
      <c r="E7" s="10">
        <v>837.64679000000001</v>
      </c>
      <c r="F7" s="13"/>
      <c r="G7" s="13">
        <v>2021</v>
      </c>
      <c r="H7" s="10">
        <v>924.89782700000001</v>
      </c>
      <c r="I7" s="10">
        <v>1182.538086</v>
      </c>
      <c r="J7" s="10">
        <v>760.58019999999999</v>
      </c>
      <c r="K7" s="10">
        <v>837.46887200000003</v>
      </c>
      <c r="M7" s="9"/>
      <c r="N7" s="9"/>
      <c r="O7" s="9"/>
      <c r="P7" s="9"/>
      <c r="Q7" s="9"/>
      <c r="R7" s="9"/>
      <c r="S7" s="9"/>
      <c r="T7" s="9"/>
      <c r="U7" s="9"/>
    </row>
    <row r="8" spans="1:21" x14ac:dyDescent="0.25">
      <c r="A8" s="13">
        <v>2022</v>
      </c>
      <c r="B8" s="10">
        <v>975.99078399999996</v>
      </c>
      <c r="C8" s="10">
        <v>1183.584595</v>
      </c>
      <c r="D8" s="10">
        <v>736.682861</v>
      </c>
      <c r="E8" s="10">
        <v>887.96215800000004</v>
      </c>
      <c r="F8" s="13"/>
      <c r="G8" s="13">
        <v>2022</v>
      </c>
      <c r="H8" s="10">
        <v>973.660889</v>
      </c>
      <c r="I8" s="10">
        <v>1185.243164</v>
      </c>
      <c r="J8" s="10">
        <v>736.682861</v>
      </c>
      <c r="K8" s="10">
        <v>887.87365699999998</v>
      </c>
      <c r="M8" s="9"/>
      <c r="N8" s="9"/>
      <c r="O8" s="9"/>
      <c r="P8" s="9"/>
      <c r="Q8" s="9"/>
      <c r="R8" s="9"/>
      <c r="S8" s="9"/>
      <c r="T8" s="9"/>
      <c r="U8" s="9"/>
    </row>
    <row r="9" spans="1:21" x14ac:dyDescent="0.25">
      <c r="A9" s="13">
        <v>2023</v>
      </c>
      <c r="B9" s="10">
        <v>854.814392</v>
      </c>
      <c r="C9" s="10">
        <v>1245.6295170000001</v>
      </c>
      <c r="D9" s="10">
        <v>749.79760699999997</v>
      </c>
      <c r="E9" s="10">
        <v>982.97955300000001</v>
      </c>
      <c r="F9" s="13"/>
      <c r="G9" s="13">
        <v>2023</v>
      </c>
      <c r="H9" s="10">
        <v>843.93029799999999</v>
      </c>
      <c r="I9" s="10">
        <v>1252.7128909999999</v>
      </c>
      <c r="J9" s="10">
        <v>749.79760699999997</v>
      </c>
      <c r="K9" s="10">
        <v>986.58563200000003</v>
      </c>
      <c r="M9" s="9"/>
      <c r="N9" s="9"/>
      <c r="O9" s="9"/>
      <c r="P9" s="9"/>
      <c r="Q9" s="9"/>
      <c r="R9" s="9"/>
      <c r="S9" s="9"/>
      <c r="T9" s="9"/>
      <c r="U9" s="9"/>
    </row>
    <row r="10" spans="1:21" x14ac:dyDescent="0.25">
      <c r="A10" s="13">
        <v>2024</v>
      </c>
      <c r="B10" s="10">
        <v>763.65637200000003</v>
      </c>
      <c r="C10" s="10">
        <v>1235.853149</v>
      </c>
      <c r="D10" s="10">
        <v>752.92675799999995</v>
      </c>
      <c r="E10" s="10">
        <v>1125.818237</v>
      </c>
      <c r="F10" s="13"/>
      <c r="G10" s="13">
        <v>2024</v>
      </c>
      <c r="H10" s="10">
        <v>760.50244099999998</v>
      </c>
      <c r="I10" s="10">
        <v>1233.686279</v>
      </c>
      <c r="J10" s="10">
        <v>752.92675799999995</v>
      </c>
      <c r="K10" s="10">
        <v>1129.615967</v>
      </c>
      <c r="M10" s="9"/>
      <c r="N10" s="9"/>
      <c r="O10" s="9"/>
      <c r="P10" s="9"/>
      <c r="Q10" s="9"/>
      <c r="R10" s="9"/>
      <c r="S10" s="9"/>
      <c r="T10" s="9"/>
      <c r="U10" s="9"/>
    </row>
    <row r="11" spans="1:21" x14ac:dyDescent="0.25">
      <c r="A11" s="13">
        <v>2025</v>
      </c>
      <c r="B11" s="10">
        <v>689.63220200000001</v>
      </c>
      <c r="C11" s="10">
        <v>1300.342529</v>
      </c>
      <c r="D11" s="10">
        <v>744.93896500000005</v>
      </c>
      <c r="E11" s="10">
        <v>1194.234009</v>
      </c>
      <c r="F11" s="13"/>
      <c r="G11" s="13">
        <v>2025</v>
      </c>
      <c r="H11" s="10">
        <v>681.45886199999995</v>
      </c>
      <c r="I11" s="10">
        <v>1302.8770750000001</v>
      </c>
      <c r="J11" s="10">
        <v>744.93896500000005</v>
      </c>
      <c r="K11" s="10">
        <v>1197.951294</v>
      </c>
      <c r="M11" s="9"/>
      <c r="N11" s="9"/>
      <c r="O11" s="9"/>
      <c r="P11" s="9"/>
      <c r="Q11" s="9"/>
      <c r="R11" s="9"/>
      <c r="S11" s="9"/>
      <c r="T11" s="9"/>
      <c r="U11" s="9"/>
    </row>
    <row r="12" spans="1:21" x14ac:dyDescent="0.25">
      <c r="A12" s="13">
        <v>2026</v>
      </c>
      <c r="B12" s="10">
        <v>706.44500700000003</v>
      </c>
      <c r="C12" s="10">
        <v>1336.7932129999999</v>
      </c>
      <c r="D12" s="10">
        <v>658.94946300000004</v>
      </c>
      <c r="E12" s="10">
        <v>1250.9772949999999</v>
      </c>
      <c r="F12" s="13"/>
      <c r="G12" s="13">
        <v>2026</v>
      </c>
      <c r="H12" s="10">
        <v>690.89807099999996</v>
      </c>
      <c r="I12" s="10">
        <v>1292.123779</v>
      </c>
      <c r="J12" s="10">
        <v>729.98315400000001</v>
      </c>
      <c r="K12" s="10">
        <v>1237.8249510000001</v>
      </c>
      <c r="M12" s="9"/>
      <c r="N12" s="9"/>
      <c r="O12" s="9"/>
      <c r="P12" s="9"/>
      <c r="Q12" s="9"/>
      <c r="R12" s="9"/>
      <c r="S12" s="9"/>
      <c r="T12" s="9"/>
      <c r="U12" s="9"/>
    </row>
    <row r="13" spans="1:21" x14ac:dyDescent="0.25">
      <c r="A13" s="13">
        <v>2027</v>
      </c>
      <c r="B13" s="10">
        <v>681.60815400000001</v>
      </c>
      <c r="C13" s="10">
        <v>1347.1707759999999</v>
      </c>
      <c r="D13" s="10">
        <v>644.83618200000001</v>
      </c>
      <c r="E13" s="10">
        <v>1298.181763</v>
      </c>
      <c r="F13" s="13"/>
      <c r="G13" s="13">
        <v>2027</v>
      </c>
      <c r="H13" s="10">
        <v>668.11364700000001</v>
      </c>
      <c r="I13" s="10">
        <v>1298.672241</v>
      </c>
      <c r="J13" s="10">
        <v>721.953979</v>
      </c>
      <c r="K13" s="10">
        <v>1279.841797</v>
      </c>
      <c r="M13" s="9"/>
      <c r="N13" s="9"/>
      <c r="O13" s="9"/>
      <c r="P13" s="9"/>
      <c r="Q13" s="9"/>
      <c r="R13" s="9"/>
      <c r="S13" s="9"/>
      <c r="T13" s="9"/>
      <c r="U13" s="9"/>
    </row>
    <row r="14" spans="1:21" x14ac:dyDescent="0.25">
      <c r="A14" s="13">
        <v>2028</v>
      </c>
      <c r="B14" s="10">
        <v>686.54010000000005</v>
      </c>
      <c r="C14" s="10">
        <v>1328.1103519999999</v>
      </c>
      <c r="D14" s="10">
        <v>645.18322799999999</v>
      </c>
      <c r="E14" s="10">
        <v>1331.1987300000001</v>
      </c>
      <c r="F14" s="13"/>
      <c r="G14" s="13">
        <v>2028</v>
      </c>
      <c r="H14" s="10">
        <v>667.97119099999998</v>
      </c>
      <c r="I14" s="10">
        <v>1283.7418210000001</v>
      </c>
      <c r="J14" s="10">
        <v>722.30114700000001</v>
      </c>
      <c r="K14" s="10">
        <v>1314.4580080000001</v>
      </c>
      <c r="M14" s="9"/>
      <c r="N14" s="9"/>
      <c r="O14" s="9"/>
      <c r="P14" s="9"/>
      <c r="Q14" s="9"/>
      <c r="R14" s="9"/>
      <c r="S14" s="9"/>
      <c r="T14" s="9"/>
      <c r="U14" s="9"/>
    </row>
    <row r="15" spans="1:21" x14ac:dyDescent="0.25">
      <c r="A15" s="13">
        <v>2029</v>
      </c>
      <c r="B15" s="10">
        <v>688.38281199999994</v>
      </c>
      <c r="C15" s="10">
        <v>1326.047241</v>
      </c>
      <c r="D15" s="10">
        <v>629.51879899999994</v>
      </c>
      <c r="E15" s="10">
        <v>1369.768188</v>
      </c>
      <c r="F15" s="13"/>
      <c r="G15" s="13">
        <v>2029</v>
      </c>
      <c r="H15" s="10">
        <v>655.54748500000005</v>
      </c>
      <c r="I15" s="10">
        <v>1281.095703</v>
      </c>
      <c r="J15" s="10">
        <v>722.72534199999996</v>
      </c>
      <c r="K15" s="10">
        <v>1350.408936</v>
      </c>
      <c r="M15" s="9"/>
      <c r="N15" s="9"/>
      <c r="O15" s="9"/>
      <c r="P15" s="9"/>
      <c r="Q15" s="9"/>
      <c r="R15" s="9"/>
      <c r="S15" s="9"/>
      <c r="T15" s="9"/>
      <c r="U15" s="9"/>
    </row>
    <row r="16" spans="1:21" x14ac:dyDescent="0.25">
      <c r="A16" s="13">
        <v>2030</v>
      </c>
      <c r="B16" s="10">
        <v>678.93347200000005</v>
      </c>
      <c r="C16" s="10">
        <v>1304.0787350000001</v>
      </c>
      <c r="D16" s="10">
        <v>630.26769999999999</v>
      </c>
      <c r="E16" s="10">
        <v>1421.446289</v>
      </c>
      <c r="F16" s="13"/>
      <c r="G16" s="13">
        <v>2030</v>
      </c>
      <c r="H16" s="10">
        <v>649.78112799999997</v>
      </c>
      <c r="I16" s="10">
        <v>1261.4273679999999</v>
      </c>
      <c r="J16" s="10">
        <v>723.474243</v>
      </c>
      <c r="K16" s="10">
        <v>1395.9814449999999</v>
      </c>
      <c r="M16" s="9"/>
      <c r="N16" s="9"/>
      <c r="O16" s="9"/>
      <c r="P16" s="9"/>
      <c r="Q16" s="9"/>
      <c r="R16" s="9"/>
      <c r="S16" s="9"/>
      <c r="T16" s="9"/>
      <c r="U16" s="9"/>
    </row>
    <row r="17" spans="1:21" x14ac:dyDescent="0.25">
      <c r="A17" s="13">
        <v>2031</v>
      </c>
      <c r="B17" s="10">
        <v>666.79650900000001</v>
      </c>
      <c r="C17" s="10">
        <v>1314.3625489999999</v>
      </c>
      <c r="D17" s="10">
        <v>631.43005400000004</v>
      </c>
      <c r="E17" s="10">
        <v>1451.5</v>
      </c>
      <c r="F17" s="13"/>
      <c r="G17" s="13">
        <v>2031</v>
      </c>
      <c r="H17" s="10">
        <v>616.68756099999996</v>
      </c>
      <c r="I17" s="10">
        <v>1287.804932</v>
      </c>
      <c r="J17" s="10">
        <v>724.63659700000005</v>
      </c>
      <c r="K17" s="10">
        <v>1431.41272</v>
      </c>
      <c r="M17" s="9"/>
      <c r="N17" s="9"/>
      <c r="O17" s="9"/>
      <c r="P17" s="9"/>
      <c r="Q17" s="9"/>
      <c r="R17" s="9"/>
      <c r="S17" s="9"/>
      <c r="T17" s="9"/>
      <c r="U17" s="9"/>
    </row>
    <row r="18" spans="1:21" x14ac:dyDescent="0.25">
      <c r="A18" s="13">
        <v>2032</v>
      </c>
      <c r="B18" s="10">
        <v>654.50854500000003</v>
      </c>
      <c r="C18" s="10">
        <v>1317.970337</v>
      </c>
      <c r="D18" s="10">
        <v>632.27673300000004</v>
      </c>
      <c r="E18" s="10">
        <v>1481.9532469999999</v>
      </c>
      <c r="F18" s="13"/>
      <c r="G18" s="13">
        <v>2032</v>
      </c>
      <c r="H18" s="10">
        <v>607.59472700000003</v>
      </c>
      <c r="I18" s="10">
        <v>1290.2532960000001</v>
      </c>
      <c r="J18" s="10">
        <v>725.48327600000005</v>
      </c>
      <c r="K18" s="10">
        <v>1456.928345</v>
      </c>
      <c r="M18" s="9"/>
      <c r="N18" s="9"/>
      <c r="O18" s="9"/>
      <c r="P18" s="9"/>
      <c r="Q18" s="9"/>
      <c r="R18" s="9"/>
      <c r="S18" s="9"/>
      <c r="T18" s="9"/>
      <c r="U18" s="9"/>
    </row>
    <row r="19" spans="1:21" x14ac:dyDescent="0.25">
      <c r="A19" s="13">
        <v>2033</v>
      </c>
      <c r="B19" s="10">
        <v>653.332581</v>
      </c>
      <c r="C19" s="10">
        <v>1320.5546879999999</v>
      </c>
      <c r="D19" s="10">
        <v>624.55664100000001</v>
      </c>
      <c r="E19" s="10">
        <v>1513.71875</v>
      </c>
      <c r="F19" s="13"/>
      <c r="G19" s="13">
        <v>2033</v>
      </c>
      <c r="H19" s="10">
        <v>605.83160399999997</v>
      </c>
      <c r="I19" s="10">
        <v>1275.7687989999999</v>
      </c>
      <c r="J19" s="10">
        <v>726.28259300000002</v>
      </c>
      <c r="K19" s="10">
        <v>1495.7066649999999</v>
      </c>
      <c r="M19" s="9"/>
      <c r="N19" s="9"/>
      <c r="O19" s="9"/>
      <c r="P19" s="9"/>
      <c r="Q19" s="9"/>
      <c r="R19" s="9"/>
      <c r="S19" s="9"/>
      <c r="T19" s="9"/>
      <c r="U19" s="9"/>
    </row>
    <row r="20" spans="1:21" x14ac:dyDescent="0.25">
      <c r="A20" s="13">
        <v>2034</v>
      </c>
      <c r="B20" s="10">
        <v>651.82647699999995</v>
      </c>
      <c r="C20" s="10">
        <v>1326.365356</v>
      </c>
      <c r="D20" s="10">
        <v>607.81957999999997</v>
      </c>
      <c r="E20" s="10">
        <v>1554.142456</v>
      </c>
      <c r="F20" s="13"/>
      <c r="G20" s="13">
        <v>2034</v>
      </c>
      <c r="H20" s="10">
        <v>600.47485400000005</v>
      </c>
      <c r="I20" s="10">
        <v>1263.1395259999999</v>
      </c>
      <c r="J20" s="10">
        <v>726.97619599999996</v>
      </c>
      <c r="K20" s="10">
        <v>1540.537476</v>
      </c>
      <c r="M20" s="9"/>
      <c r="N20" s="9"/>
      <c r="O20" s="9"/>
      <c r="P20" s="9"/>
      <c r="Q20" s="9"/>
      <c r="R20" s="9"/>
      <c r="S20" s="9"/>
      <c r="T20" s="9"/>
      <c r="U20" s="9"/>
    </row>
    <row r="21" spans="1:21" x14ac:dyDescent="0.25">
      <c r="A21" s="13">
        <v>2035</v>
      </c>
      <c r="B21" s="10">
        <v>637.10620100000006</v>
      </c>
      <c r="C21" s="10">
        <v>1315.970947</v>
      </c>
      <c r="D21" s="10">
        <v>609.22460899999999</v>
      </c>
      <c r="E21" s="10">
        <v>1609.4451899999999</v>
      </c>
      <c r="F21" s="13"/>
      <c r="G21" s="13">
        <v>2035</v>
      </c>
      <c r="H21" s="10">
        <v>581.427368</v>
      </c>
      <c r="I21" s="10">
        <v>1263.725952</v>
      </c>
      <c r="J21" s="10">
        <v>728.38122599999997</v>
      </c>
      <c r="K21" s="10">
        <v>1590.6347659999999</v>
      </c>
      <c r="M21" s="9"/>
      <c r="N21" s="9"/>
      <c r="O21" s="9"/>
      <c r="P21" s="9"/>
      <c r="Q21" s="9"/>
      <c r="R21" s="9"/>
      <c r="S21" s="9"/>
      <c r="T21" s="9"/>
      <c r="U21" s="9"/>
    </row>
    <row r="22" spans="1:21" x14ac:dyDescent="0.25">
      <c r="A22" s="13">
        <v>2036</v>
      </c>
      <c r="B22" s="10">
        <v>635.99194299999999</v>
      </c>
      <c r="C22" s="10">
        <v>1323.8376459999999</v>
      </c>
      <c r="D22" s="10">
        <v>602.73718299999996</v>
      </c>
      <c r="E22" s="10">
        <v>1642.6070560000001</v>
      </c>
      <c r="F22" s="13"/>
      <c r="G22" s="13">
        <v>2036</v>
      </c>
      <c r="H22" s="10">
        <v>576.30957000000001</v>
      </c>
      <c r="I22" s="10">
        <v>1265.839966</v>
      </c>
      <c r="J22" s="10">
        <v>729.42571999999996</v>
      </c>
      <c r="K22" s="10">
        <v>1625.043823</v>
      </c>
      <c r="M22" s="9"/>
      <c r="N22" s="9"/>
      <c r="O22" s="9"/>
      <c r="P22" s="9"/>
      <c r="Q22" s="9"/>
      <c r="R22" s="9"/>
      <c r="S22" s="9"/>
      <c r="T22" s="9"/>
      <c r="U22" s="9"/>
    </row>
    <row r="23" spans="1:21" x14ac:dyDescent="0.25">
      <c r="A23" s="13">
        <v>2037</v>
      </c>
      <c r="B23" s="10">
        <v>626.87780799999996</v>
      </c>
      <c r="C23" s="10">
        <v>1343.292725</v>
      </c>
      <c r="D23" s="10">
        <v>602.94830300000001</v>
      </c>
      <c r="E23" s="10">
        <v>1667.0444339999999</v>
      </c>
      <c r="F23" s="13"/>
      <c r="G23" s="13">
        <v>2037</v>
      </c>
      <c r="H23" s="10">
        <v>572.69055200000003</v>
      </c>
      <c r="I23" s="10">
        <v>1280.8835449999999</v>
      </c>
      <c r="J23" s="10">
        <v>729.63690199999996</v>
      </c>
      <c r="K23" s="10">
        <v>1647.949341</v>
      </c>
      <c r="M23" s="9"/>
      <c r="N23" s="9"/>
      <c r="O23" s="9"/>
      <c r="P23" s="9"/>
      <c r="Q23" s="9"/>
      <c r="R23" s="9"/>
      <c r="S23" s="9"/>
      <c r="T23" s="9"/>
      <c r="U23" s="9"/>
    </row>
    <row r="24" spans="1:21" x14ac:dyDescent="0.25">
      <c r="A24" s="13">
        <v>2038</v>
      </c>
      <c r="B24" s="10">
        <v>610.06921399999999</v>
      </c>
      <c r="C24" s="10">
        <v>1372.7945560000001</v>
      </c>
      <c r="D24" s="10">
        <v>603.15893600000004</v>
      </c>
      <c r="E24" s="10">
        <v>1691.849121</v>
      </c>
      <c r="F24" s="13"/>
      <c r="G24" s="13">
        <v>2038</v>
      </c>
      <c r="H24" s="10">
        <v>564.29070999999999</v>
      </c>
      <c r="I24" s="10">
        <v>1297.658447</v>
      </c>
      <c r="J24" s="10">
        <v>729.847534</v>
      </c>
      <c r="K24" s="10">
        <v>1675.9548339999999</v>
      </c>
      <c r="M24" s="9"/>
      <c r="N24" s="9"/>
      <c r="O24" s="9"/>
      <c r="P24" s="9"/>
      <c r="Q24" s="9"/>
      <c r="R24" s="9"/>
      <c r="S24" s="9"/>
      <c r="T24" s="9"/>
      <c r="U24" s="9"/>
    </row>
    <row r="25" spans="1:21" x14ac:dyDescent="0.25">
      <c r="A25" s="13">
        <v>2039</v>
      </c>
      <c r="B25" s="10">
        <v>604.99352999999996</v>
      </c>
      <c r="C25" s="10">
        <v>1398.1976320000001</v>
      </c>
      <c r="D25" s="10">
        <v>603.15893600000004</v>
      </c>
      <c r="E25" s="10">
        <v>1709.0280760000001</v>
      </c>
      <c r="F25" s="13"/>
      <c r="G25" s="13">
        <v>2039</v>
      </c>
      <c r="H25" s="10">
        <v>549.89929199999995</v>
      </c>
      <c r="I25" s="10">
        <v>1311.8134769999999</v>
      </c>
      <c r="J25" s="10">
        <v>729.847534</v>
      </c>
      <c r="K25" s="10">
        <v>1712.145874</v>
      </c>
      <c r="M25" s="9"/>
      <c r="N25" s="9"/>
      <c r="O25" s="9"/>
      <c r="P25" s="9"/>
      <c r="Q25" s="9"/>
      <c r="R25" s="9"/>
      <c r="S25" s="9"/>
      <c r="T25" s="9"/>
      <c r="U25" s="9"/>
    </row>
    <row r="26" spans="1:21" x14ac:dyDescent="0.25">
      <c r="A26" s="13">
        <v>2040</v>
      </c>
      <c r="B26" s="10">
        <v>603.25805700000001</v>
      </c>
      <c r="C26" s="10">
        <v>1424.008423</v>
      </c>
      <c r="D26" s="10">
        <v>594.80969200000004</v>
      </c>
      <c r="E26" s="10">
        <v>1725.4038089999999</v>
      </c>
      <c r="F26" s="13"/>
      <c r="G26" s="13">
        <v>2040</v>
      </c>
      <c r="H26" s="10">
        <v>544.07519500000001</v>
      </c>
      <c r="I26" s="10">
        <v>1315.116211</v>
      </c>
      <c r="J26" s="10">
        <v>730.19244400000002</v>
      </c>
      <c r="K26" s="10">
        <v>1748.2387699999999</v>
      </c>
      <c r="M26" s="9"/>
      <c r="N26" s="9"/>
      <c r="O26" s="9"/>
      <c r="P26" s="9"/>
      <c r="Q26" s="9"/>
      <c r="R26" s="9"/>
      <c r="S26" s="9"/>
      <c r="T26" s="9"/>
      <c r="U26" s="9"/>
    </row>
    <row r="27" spans="1:21" x14ac:dyDescent="0.25">
      <c r="A27" s="13">
        <v>2041</v>
      </c>
      <c r="B27" s="10">
        <v>599.66485599999999</v>
      </c>
      <c r="C27" s="10">
        <v>1437.944336</v>
      </c>
      <c r="D27" s="10">
        <v>596.06176800000003</v>
      </c>
      <c r="E27" s="10">
        <v>1752.649414</v>
      </c>
      <c r="F27" s="13"/>
      <c r="G27" s="13">
        <v>2041</v>
      </c>
      <c r="H27" s="10">
        <v>538.41613800000005</v>
      </c>
      <c r="I27" s="10">
        <v>1319.111328</v>
      </c>
      <c r="J27" s="10">
        <v>731.44451900000001</v>
      </c>
      <c r="K27" s="10">
        <v>1787.4880370000001</v>
      </c>
      <c r="M27" s="11"/>
      <c r="N27" s="11"/>
      <c r="O27" s="11"/>
      <c r="P27" s="11"/>
      <c r="Q27" s="11"/>
      <c r="R27" s="11"/>
      <c r="S27" s="11"/>
      <c r="T27" s="11"/>
      <c r="U27" s="11"/>
    </row>
    <row r="28" spans="1:21" x14ac:dyDescent="0.25">
      <c r="A28" s="13">
        <v>2042</v>
      </c>
      <c r="B28" s="10">
        <v>600.05957000000001</v>
      </c>
      <c r="C28" s="10">
        <v>1462.17749</v>
      </c>
      <c r="D28" s="10">
        <v>596.96734600000002</v>
      </c>
      <c r="E28" s="10">
        <v>1770.5179439999999</v>
      </c>
      <c r="F28" s="13"/>
      <c r="G28" s="13">
        <v>2042</v>
      </c>
      <c r="H28" s="10">
        <v>537.00500499999998</v>
      </c>
      <c r="I28" s="10">
        <v>1329.2523189999999</v>
      </c>
      <c r="J28" s="10">
        <v>732.350098</v>
      </c>
      <c r="K28" s="10">
        <v>1823.6453859999999</v>
      </c>
      <c r="M28" s="11"/>
      <c r="N28" s="11"/>
      <c r="O28" s="11"/>
      <c r="P28" s="11"/>
      <c r="Q28" s="11"/>
      <c r="R28" s="11"/>
      <c r="S28" s="11"/>
      <c r="T28" s="11"/>
      <c r="U28" s="11"/>
    </row>
    <row r="29" spans="1:21" x14ac:dyDescent="0.25">
      <c r="A29" s="13">
        <v>2043</v>
      </c>
      <c r="B29" s="10">
        <v>593.42864999999995</v>
      </c>
      <c r="C29" s="10">
        <v>1493.880615</v>
      </c>
      <c r="D29" s="10">
        <v>597.84088099999997</v>
      </c>
      <c r="E29" s="10">
        <v>1792.809692</v>
      </c>
      <c r="F29" s="13"/>
      <c r="G29" s="13">
        <v>2043</v>
      </c>
      <c r="H29" s="10">
        <v>534.49102800000003</v>
      </c>
      <c r="I29" s="10">
        <v>1333.0736079999999</v>
      </c>
      <c r="J29" s="10">
        <v>733.22357199999999</v>
      </c>
      <c r="K29" s="10">
        <v>1869.076294</v>
      </c>
      <c r="M29" s="11"/>
      <c r="N29" s="11"/>
      <c r="O29" s="11"/>
      <c r="P29" s="11"/>
      <c r="Q29" s="11"/>
      <c r="R29" s="11"/>
      <c r="S29" s="11"/>
      <c r="T29" s="11"/>
      <c r="U29" s="11"/>
    </row>
    <row r="30" spans="1:21" x14ac:dyDescent="0.25">
      <c r="A30" s="13">
        <v>2044</v>
      </c>
      <c r="B30" s="10">
        <v>588.69769299999996</v>
      </c>
      <c r="C30" s="10">
        <v>1517.9224850000001</v>
      </c>
      <c r="D30" s="10">
        <v>598.59619099999998</v>
      </c>
      <c r="E30" s="10">
        <v>1818.2432859999999</v>
      </c>
      <c r="F30" s="13"/>
      <c r="G30" s="13">
        <v>2044</v>
      </c>
      <c r="H30" s="10">
        <v>526.41320800000005</v>
      </c>
      <c r="I30" s="10">
        <v>1345.7633060000001</v>
      </c>
      <c r="J30" s="10">
        <v>733.978882</v>
      </c>
      <c r="K30" s="10">
        <v>1909.6170649999999</v>
      </c>
      <c r="M30" s="11"/>
      <c r="N30" s="11"/>
      <c r="O30" s="11"/>
      <c r="P30" s="11"/>
      <c r="Q30" s="11"/>
      <c r="R30" s="11"/>
      <c r="S30" s="11"/>
      <c r="T30" s="11"/>
      <c r="U30" s="11"/>
    </row>
    <row r="31" spans="1:21" x14ac:dyDescent="0.25">
      <c r="A31" s="13">
        <v>2045</v>
      </c>
      <c r="B31" s="10">
        <v>576.35870399999999</v>
      </c>
      <c r="C31" s="10">
        <v>1540.7028809999999</v>
      </c>
      <c r="D31" s="10">
        <v>599.41479500000003</v>
      </c>
      <c r="E31" s="10">
        <v>1852.384033</v>
      </c>
      <c r="F31" s="13"/>
      <c r="G31" s="13">
        <v>2045</v>
      </c>
      <c r="H31" s="10">
        <v>513.02075200000002</v>
      </c>
      <c r="I31" s="10">
        <v>1360.4261469999999</v>
      </c>
      <c r="J31" s="10">
        <v>734.64269999999999</v>
      </c>
      <c r="K31" s="10">
        <v>1951.7894289999999</v>
      </c>
      <c r="M31" s="11"/>
      <c r="N31" s="11"/>
      <c r="O31" s="11"/>
      <c r="P31" s="11"/>
      <c r="Q31" s="11"/>
      <c r="R31" s="11"/>
      <c r="S31" s="11"/>
      <c r="T31" s="11"/>
      <c r="U31" s="11"/>
    </row>
    <row r="32" spans="1:21" x14ac:dyDescent="0.25">
      <c r="A32" s="13">
        <v>2046</v>
      </c>
      <c r="B32" s="10">
        <v>574.04870600000004</v>
      </c>
      <c r="C32" s="10">
        <v>1549.6705320000001</v>
      </c>
      <c r="D32" s="10">
        <v>599.84082000000001</v>
      </c>
      <c r="E32" s="10">
        <v>1892.0695800000001</v>
      </c>
      <c r="F32" s="13"/>
      <c r="G32" s="13">
        <v>2046</v>
      </c>
      <c r="H32" s="10">
        <v>508.90185500000001</v>
      </c>
      <c r="I32" s="10">
        <v>1367.951294</v>
      </c>
      <c r="J32" s="10">
        <v>735.06872599999997</v>
      </c>
      <c r="K32" s="10">
        <v>1993.3751219999999</v>
      </c>
      <c r="M32" s="11"/>
      <c r="N32" s="11"/>
      <c r="O32" s="11"/>
      <c r="P32" s="11"/>
      <c r="Q32" s="11"/>
      <c r="R32" s="11"/>
      <c r="S32" s="11"/>
      <c r="T32" s="11"/>
      <c r="U32" s="11"/>
    </row>
    <row r="33" spans="1:21" x14ac:dyDescent="0.25">
      <c r="A33" s="13">
        <v>2047</v>
      </c>
      <c r="B33" s="10">
        <v>573.21478300000001</v>
      </c>
      <c r="C33" s="10">
        <v>1562.0600589999999</v>
      </c>
      <c r="D33" s="10">
        <v>592.53234899999995</v>
      </c>
      <c r="E33" s="10">
        <v>1934.4494629999999</v>
      </c>
      <c r="F33" s="13"/>
      <c r="G33" s="13">
        <v>2047</v>
      </c>
      <c r="H33" s="10">
        <v>510.58068800000001</v>
      </c>
      <c r="I33" s="10">
        <v>1377.8945309999999</v>
      </c>
      <c r="J33" s="10">
        <v>735.49475099999995</v>
      </c>
      <c r="K33" s="10">
        <v>2028.0069579999999</v>
      </c>
      <c r="M33" s="11"/>
      <c r="N33" s="11"/>
      <c r="O33" s="11"/>
      <c r="P33" s="11"/>
      <c r="Q33" s="11"/>
      <c r="R33" s="11"/>
      <c r="S33" s="11"/>
      <c r="T33" s="11"/>
      <c r="U33" s="11"/>
    </row>
    <row r="34" spans="1:21" x14ac:dyDescent="0.25">
      <c r="A34" s="13">
        <v>2048</v>
      </c>
      <c r="B34" s="10">
        <v>576.01513699999998</v>
      </c>
      <c r="C34" s="10">
        <v>1581.77478</v>
      </c>
      <c r="D34" s="10">
        <v>592.797729</v>
      </c>
      <c r="E34" s="10">
        <v>1960.864746</v>
      </c>
      <c r="F34" s="13"/>
      <c r="G34" s="13">
        <v>2048</v>
      </c>
      <c r="H34" s="10">
        <v>498.33718900000002</v>
      </c>
      <c r="I34" s="10">
        <v>1392.2574460000001</v>
      </c>
      <c r="J34" s="10">
        <v>735.76007100000004</v>
      </c>
      <c r="K34" s="10">
        <v>2075.5866700000001</v>
      </c>
      <c r="M34" s="11"/>
      <c r="N34" s="11"/>
      <c r="O34" s="11"/>
      <c r="P34" s="11"/>
      <c r="Q34" s="11"/>
      <c r="R34" s="11"/>
      <c r="S34" s="11"/>
      <c r="T34" s="11"/>
      <c r="U34" s="11"/>
    </row>
    <row r="35" spans="1:21" x14ac:dyDescent="0.25">
      <c r="A35" s="13">
        <v>2049</v>
      </c>
      <c r="B35" s="10">
        <v>578.29107699999997</v>
      </c>
      <c r="C35" s="10">
        <v>1604.1514890000001</v>
      </c>
      <c r="D35" s="10">
        <v>593.11828600000001</v>
      </c>
      <c r="E35" s="10">
        <v>1991.025635</v>
      </c>
      <c r="F35" s="13"/>
      <c r="G35" s="13">
        <v>2049</v>
      </c>
      <c r="H35" s="10">
        <v>501.861603</v>
      </c>
      <c r="I35" s="10">
        <v>1394.387939</v>
      </c>
      <c r="J35" s="10">
        <v>736.08068800000001</v>
      </c>
      <c r="K35" s="10">
        <v>2125.8652339999999</v>
      </c>
      <c r="M35" s="11"/>
      <c r="N35" s="11"/>
      <c r="O35" s="11"/>
      <c r="P35" s="11"/>
      <c r="Q35" s="11"/>
      <c r="R35" s="11"/>
      <c r="S35" s="11"/>
      <c r="T35" s="11"/>
      <c r="U35" s="11"/>
    </row>
    <row r="36" spans="1:21" x14ac:dyDescent="0.25">
      <c r="A36" s="13">
        <v>2050</v>
      </c>
      <c r="B36" s="10">
        <v>576.69146699999999</v>
      </c>
      <c r="C36" s="10">
        <v>1629.4182129999999</v>
      </c>
      <c r="D36" s="10">
        <v>593.581726</v>
      </c>
      <c r="E36" s="10">
        <v>2023.1243899999999</v>
      </c>
      <c r="F36" s="13"/>
      <c r="G36" s="13">
        <v>2050</v>
      </c>
      <c r="H36" s="10">
        <v>511.04162600000001</v>
      </c>
      <c r="I36" s="10">
        <v>1389.4613039999999</v>
      </c>
      <c r="J36" s="10">
        <v>736.36926300000005</v>
      </c>
      <c r="K36" s="10">
        <v>2177.466797</v>
      </c>
      <c r="M36" s="11"/>
      <c r="N36" s="11"/>
      <c r="O36" s="11"/>
      <c r="P36" s="11"/>
      <c r="Q36" s="11"/>
      <c r="R36" s="11"/>
      <c r="S36" s="11"/>
      <c r="T36" s="11"/>
      <c r="U36" s="1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workbookViewId="0">
      <selection activeCell="F1" sqref="F1"/>
    </sheetView>
  </sheetViews>
  <sheetFormatPr defaultColWidth="8.83203125" defaultRowHeight="12" x14ac:dyDescent="0.3"/>
  <cols>
    <col min="1" max="1" width="6.83203125" style="15" customWidth="1"/>
    <col min="2" max="2" width="8.83203125" style="15"/>
    <col min="3" max="3" width="9.83203125" style="15" customWidth="1"/>
    <col min="4" max="4" width="8.83203125" style="15"/>
    <col min="5" max="5" width="9.6640625" style="15" customWidth="1"/>
    <col min="6" max="6" width="8.83203125" style="15"/>
    <col min="7" max="7" width="6.33203125" style="15" customWidth="1"/>
    <col min="8" max="8" width="8.83203125" style="15"/>
    <col min="9" max="9" width="9.83203125" style="15" customWidth="1"/>
    <col min="10" max="10" width="8.83203125" style="15"/>
    <col min="11" max="11" width="9" style="15" customWidth="1"/>
    <col min="12" max="16384" width="8.83203125" style="15"/>
  </cols>
  <sheetData>
    <row r="1" spans="1:21" ht="15.5" x14ac:dyDescent="0.35">
      <c r="A1" s="24" t="s">
        <v>14</v>
      </c>
    </row>
    <row r="2" spans="1:21" x14ac:dyDescent="0.3">
      <c r="A2" s="16" t="s">
        <v>12</v>
      </c>
      <c r="G2" s="16" t="s">
        <v>13</v>
      </c>
    </row>
    <row r="3" spans="1:21" x14ac:dyDescent="0.3">
      <c r="A3" s="16" t="s">
        <v>5</v>
      </c>
      <c r="G3" s="16" t="s">
        <v>5</v>
      </c>
    </row>
    <row r="4" spans="1:21" x14ac:dyDescent="0.3">
      <c r="A4" s="15" t="s">
        <v>49</v>
      </c>
      <c r="G4" s="15" t="s">
        <v>49</v>
      </c>
    </row>
    <row r="5" spans="1:21" x14ac:dyDescent="0.3">
      <c r="A5" s="17" t="s">
        <v>7</v>
      </c>
      <c r="B5" s="17" t="s">
        <v>8</v>
      </c>
      <c r="C5" s="17" t="s">
        <v>9</v>
      </c>
      <c r="D5" s="17" t="s">
        <v>10</v>
      </c>
      <c r="E5" s="18" t="s">
        <v>11</v>
      </c>
      <c r="G5" s="17" t="s">
        <v>7</v>
      </c>
      <c r="H5" s="17" t="s">
        <v>8</v>
      </c>
      <c r="I5" s="17" t="s">
        <v>9</v>
      </c>
      <c r="J5" s="17" t="s">
        <v>10</v>
      </c>
      <c r="K5" s="18" t="s">
        <v>11</v>
      </c>
      <c r="M5" s="11"/>
      <c r="N5" s="11"/>
      <c r="O5" s="11"/>
      <c r="P5" s="11"/>
      <c r="Q5" s="11"/>
      <c r="R5" s="11"/>
      <c r="S5" s="11"/>
      <c r="T5" s="11"/>
      <c r="U5" s="11"/>
    </row>
    <row r="6" spans="1:21" x14ac:dyDescent="0.3">
      <c r="A6" s="15">
        <v>2020</v>
      </c>
      <c r="B6" s="19">
        <v>756.46227999999996</v>
      </c>
      <c r="C6" s="19">
        <v>1389.575439</v>
      </c>
      <c r="D6" s="19">
        <v>784.792236</v>
      </c>
      <c r="E6" s="19">
        <v>751.05548099999999</v>
      </c>
      <c r="G6" s="15">
        <v>2020</v>
      </c>
      <c r="H6" s="19">
        <v>756.85082999999997</v>
      </c>
      <c r="I6" s="19">
        <v>1388.968384</v>
      </c>
      <c r="J6" s="19">
        <v>784.792236</v>
      </c>
      <c r="K6" s="19">
        <v>751.18267800000001</v>
      </c>
      <c r="M6" s="9"/>
      <c r="N6" s="9"/>
      <c r="O6" s="9"/>
      <c r="P6" s="9"/>
      <c r="Q6" s="9"/>
      <c r="R6" s="9"/>
      <c r="S6" s="9"/>
      <c r="T6" s="9"/>
      <c r="U6" s="9"/>
    </row>
    <row r="7" spans="1:21" x14ac:dyDescent="0.3">
      <c r="A7" s="15">
        <v>2021</v>
      </c>
      <c r="B7" s="19">
        <v>924.89794900000004</v>
      </c>
      <c r="C7" s="19">
        <v>1182.2464600000001</v>
      </c>
      <c r="D7" s="19">
        <v>760.58019999999999</v>
      </c>
      <c r="E7" s="19">
        <v>837.64679000000001</v>
      </c>
      <c r="G7" s="15">
        <v>2021</v>
      </c>
      <c r="H7" s="19">
        <v>924.89782700000001</v>
      </c>
      <c r="I7" s="19">
        <v>1182.538086</v>
      </c>
      <c r="J7" s="19">
        <v>760.58019999999999</v>
      </c>
      <c r="K7" s="19">
        <v>837.46887200000003</v>
      </c>
      <c r="M7" s="9"/>
      <c r="N7" s="9"/>
      <c r="O7" s="9"/>
      <c r="P7" s="9"/>
      <c r="Q7" s="9"/>
      <c r="R7" s="9"/>
      <c r="S7" s="9"/>
      <c r="T7" s="9"/>
      <c r="U7" s="9"/>
    </row>
    <row r="8" spans="1:21" x14ac:dyDescent="0.3">
      <c r="A8" s="15">
        <v>2022</v>
      </c>
      <c r="B8" s="19">
        <v>975.99078399999996</v>
      </c>
      <c r="C8" s="19">
        <v>1183.584595</v>
      </c>
      <c r="D8" s="19">
        <v>736.682861</v>
      </c>
      <c r="E8" s="19">
        <v>887.96215800000004</v>
      </c>
      <c r="G8" s="15">
        <v>2022</v>
      </c>
      <c r="H8" s="19">
        <v>973.660889</v>
      </c>
      <c r="I8" s="19">
        <v>1185.243164</v>
      </c>
      <c r="J8" s="19">
        <v>736.682861</v>
      </c>
      <c r="K8" s="19">
        <v>887.87365699999998</v>
      </c>
      <c r="M8" s="9"/>
      <c r="N8" s="9"/>
      <c r="O8" s="9"/>
      <c r="P8" s="9"/>
      <c r="Q8" s="9"/>
      <c r="R8" s="9"/>
      <c r="S8" s="9"/>
      <c r="T8" s="9"/>
      <c r="U8" s="9"/>
    </row>
    <row r="9" spans="1:21" x14ac:dyDescent="0.3">
      <c r="A9" s="15">
        <v>2023</v>
      </c>
      <c r="B9" s="19">
        <v>854.814392</v>
      </c>
      <c r="C9" s="19">
        <v>1245.6295170000001</v>
      </c>
      <c r="D9" s="19">
        <v>749.79760699999997</v>
      </c>
      <c r="E9" s="19">
        <v>982.97955300000001</v>
      </c>
      <c r="G9" s="15">
        <v>2023</v>
      </c>
      <c r="H9" s="19">
        <v>843.93029799999999</v>
      </c>
      <c r="I9" s="19">
        <v>1252.7128909999999</v>
      </c>
      <c r="J9" s="19">
        <v>749.79760699999997</v>
      </c>
      <c r="K9" s="19">
        <v>986.58563200000003</v>
      </c>
      <c r="M9" s="9"/>
      <c r="N9" s="9"/>
      <c r="O9" s="9"/>
      <c r="P9" s="9"/>
      <c r="Q9" s="9"/>
      <c r="R9" s="9"/>
      <c r="S9" s="9"/>
      <c r="T9" s="9"/>
      <c r="U9" s="9"/>
    </row>
    <row r="10" spans="1:21" x14ac:dyDescent="0.3">
      <c r="A10" s="15">
        <v>2024</v>
      </c>
      <c r="B10" s="19">
        <v>763.65637200000003</v>
      </c>
      <c r="C10" s="19">
        <v>1235.853149</v>
      </c>
      <c r="D10" s="19">
        <v>752.92675799999995</v>
      </c>
      <c r="E10" s="19">
        <v>1125.818237</v>
      </c>
      <c r="G10" s="15">
        <v>2024</v>
      </c>
      <c r="H10" s="19">
        <v>760.50244099999998</v>
      </c>
      <c r="I10" s="19">
        <v>1233.686279</v>
      </c>
      <c r="J10" s="19">
        <v>752.92675799999995</v>
      </c>
      <c r="K10" s="19">
        <v>1129.615967</v>
      </c>
      <c r="M10" s="9"/>
      <c r="N10" s="9"/>
      <c r="O10" s="9"/>
      <c r="P10" s="9"/>
      <c r="Q10" s="9"/>
      <c r="R10" s="9"/>
      <c r="S10" s="9"/>
      <c r="T10" s="9"/>
      <c r="U10" s="9"/>
    </row>
    <row r="11" spans="1:21" x14ac:dyDescent="0.3">
      <c r="A11" s="15">
        <v>2025</v>
      </c>
      <c r="B11" s="19">
        <v>689.63220200000001</v>
      </c>
      <c r="C11" s="19">
        <v>1300.342529</v>
      </c>
      <c r="D11" s="19">
        <v>744.93896500000005</v>
      </c>
      <c r="E11" s="19">
        <v>1194.234009</v>
      </c>
      <c r="G11" s="15">
        <v>2025</v>
      </c>
      <c r="H11" s="19">
        <v>681.45886199999995</v>
      </c>
      <c r="I11" s="19">
        <v>1302.8770750000001</v>
      </c>
      <c r="J11" s="19">
        <v>744.93896500000005</v>
      </c>
      <c r="K11" s="19">
        <v>1197.951294</v>
      </c>
      <c r="M11" s="9"/>
      <c r="N11" s="9"/>
      <c r="O11" s="9"/>
      <c r="P11" s="9"/>
      <c r="Q11" s="9"/>
      <c r="R11" s="9"/>
      <c r="S11" s="9"/>
      <c r="T11" s="9"/>
      <c r="U11" s="9"/>
    </row>
    <row r="12" spans="1:21" x14ac:dyDescent="0.3">
      <c r="A12" s="15">
        <v>2026</v>
      </c>
      <c r="B12" s="19">
        <v>706.44500700000003</v>
      </c>
      <c r="C12" s="19">
        <v>1336.7932129999999</v>
      </c>
      <c r="D12" s="19">
        <v>658.94946300000004</v>
      </c>
      <c r="E12" s="19">
        <v>1250.9772949999999</v>
      </c>
      <c r="G12" s="15">
        <v>2026</v>
      </c>
      <c r="H12" s="19">
        <v>690.89807099999996</v>
      </c>
      <c r="I12" s="19">
        <v>1292.123779</v>
      </c>
      <c r="J12" s="19">
        <v>729.98315400000001</v>
      </c>
      <c r="K12" s="19">
        <v>1237.8249510000001</v>
      </c>
      <c r="M12" s="9"/>
      <c r="N12" s="9"/>
      <c r="O12" s="9"/>
      <c r="P12" s="9"/>
      <c r="Q12" s="9"/>
      <c r="R12" s="9"/>
      <c r="S12" s="9"/>
      <c r="T12" s="9"/>
      <c r="U12" s="9"/>
    </row>
    <row r="13" spans="1:21" x14ac:dyDescent="0.3">
      <c r="A13" s="15">
        <v>2027</v>
      </c>
      <c r="B13" s="19">
        <v>681.60815400000001</v>
      </c>
      <c r="C13" s="19">
        <v>1347.1707759999999</v>
      </c>
      <c r="D13" s="19">
        <v>644.83618200000001</v>
      </c>
      <c r="E13" s="19">
        <v>1298.181763</v>
      </c>
      <c r="G13" s="15">
        <v>2027</v>
      </c>
      <c r="H13" s="19">
        <v>668.11364700000001</v>
      </c>
      <c r="I13" s="19">
        <v>1298.672241</v>
      </c>
      <c r="J13" s="19">
        <v>721.953979</v>
      </c>
      <c r="K13" s="19">
        <v>1279.841797</v>
      </c>
      <c r="M13" s="9"/>
      <c r="N13" s="9"/>
      <c r="O13" s="9"/>
      <c r="P13" s="9"/>
      <c r="Q13" s="9"/>
      <c r="R13" s="9"/>
      <c r="S13" s="9"/>
      <c r="T13" s="9"/>
      <c r="U13" s="9"/>
    </row>
    <row r="14" spans="1:21" x14ac:dyDescent="0.3">
      <c r="A14" s="15">
        <v>2028</v>
      </c>
      <c r="B14" s="19">
        <v>686.54010000000005</v>
      </c>
      <c r="C14" s="19">
        <v>1328.1103519999999</v>
      </c>
      <c r="D14" s="19">
        <v>645.18322799999999</v>
      </c>
      <c r="E14" s="19">
        <v>1331.1987300000001</v>
      </c>
      <c r="G14" s="15">
        <v>2028</v>
      </c>
      <c r="H14" s="19">
        <v>667.97119099999998</v>
      </c>
      <c r="I14" s="19">
        <v>1283.7418210000001</v>
      </c>
      <c r="J14" s="19">
        <v>722.30114700000001</v>
      </c>
      <c r="K14" s="19">
        <v>1314.4580080000001</v>
      </c>
      <c r="M14" s="9"/>
      <c r="N14" s="9"/>
      <c r="O14" s="9"/>
      <c r="P14" s="9"/>
      <c r="Q14" s="9"/>
      <c r="R14" s="9"/>
      <c r="S14" s="9"/>
      <c r="T14" s="9"/>
      <c r="U14" s="9"/>
    </row>
    <row r="15" spans="1:21" x14ac:dyDescent="0.3">
      <c r="A15" s="15">
        <v>2029</v>
      </c>
      <c r="B15" s="19">
        <v>688.38281199999994</v>
      </c>
      <c r="C15" s="19">
        <v>1326.047241</v>
      </c>
      <c r="D15" s="19">
        <v>629.51879899999994</v>
      </c>
      <c r="E15" s="19">
        <v>1369.768188</v>
      </c>
      <c r="G15" s="15">
        <v>2029</v>
      </c>
      <c r="H15" s="19">
        <v>655.54748500000005</v>
      </c>
      <c r="I15" s="19">
        <v>1281.095703</v>
      </c>
      <c r="J15" s="19">
        <v>722.72534199999996</v>
      </c>
      <c r="K15" s="19">
        <v>1350.408936</v>
      </c>
      <c r="M15" s="9"/>
      <c r="N15" s="9"/>
      <c r="O15" s="9"/>
      <c r="P15" s="9"/>
      <c r="Q15" s="9"/>
      <c r="R15" s="9"/>
      <c r="S15" s="9"/>
      <c r="T15" s="9"/>
      <c r="U15" s="9"/>
    </row>
    <row r="16" spans="1:21" x14ac:dyDescent="0.3">
      <c r="A16" s="15">
        <v>2030</v>
      </c>
      <c r="B16" s="19">
        <v>678.93347200000005</v>
      </c>
      <c r="C16" s="19">
        <v>1304.0787350000001</v>
      </c>
      <c r="D16" s="19">
        <v>630.26769999999999</v>
      </c>
      <c r="E16" s="19">
        <v>1421.446289</v>
      </c>
      <c r="G16" s="15">
        <v>2030</v>
      </c>
      <c r="H16" s="19">
        <v>649.78112799999997</v>
      </c>
      <c r="I16" s="19">
        <v>1261.4273679999999</v>
      </c>
      <c r="J16" s="19">
        <v>723.474243</v>
      </c>
      <c r="K16" s="19">
        <v>1395.9814449999999</v>
      </c>
      <c r="M16" s="9"/>
      <c r="N16" s="9"/>
      <c r="O16" s="9"/>
      <c r="P16" s="9"/>
      <c r="Q16" s="9"/>
      <c r="R16" s="9"/>
      <c r="S16" s="9"/>
      <c r="T16" s="9"/>
      <c r="U16" s="9"/>
    </row>
    <row r="17" spans="1:21" x14ac:dyDescent="0.3">
      <c r="A17" s="15">
        <v>2031</v>
      </c>
      <c r="B17" s="19">
        <v>666.79650900000001</v>
      </c>
      <c r="C17" s="19">
        <v>1314.3625489999999</v>
      </c>
      <c r="D17" s="19">
        <v>631.43005400000004</v>
      </c>
      <c r="E17" s="19">
        <v>1451.5</v>
      </c>
      <c r="G17" s="15">
        <v>2031</v>
      </c>
      <c r="H17" s="19">
        <v>616.68756099999996</v>
      </c>
      <c r="I17" s="19">
        <v>1287.804932</v>
      </c>
      <c r="J17" s="19">
        <v>724.63659700000005</v>
      </c>
      <c r="K17" s="19">
        <v>1431.41272</v>
      </c>
      <c r="M17" s="9"/>
      <c r="N17" s="9"/>
      <c r="O17" s="9"/>
      <c r="P17" s="9"/>
      <c r="Q17" s="9"/>
      <c r="R17" s="9"/>
      <c r="S17" s="9"/>
      <c r="T17" s="9"/>
      <c r="U17" s="9"/>
    </row>
    <row r="18" spans="1:21" x14ac:dyDescent="0.3">
      <c r="A18" s="15">
        <v>2032</v>
      </c>
      <c r="B18" s="19">
        <v>654.50854500000003</v>
      </c>
      <c r="C18" s="19">
        <v>1317.970337</v>
      </c>
      <c r="D18" s="19">
        <v>632.27673300000004</v>
      </c>
      <c r="E18" s="19">
        <v>1481.9532469999999</v>
      </c>
      <c r="G18" s="15">
        <v>2032</v>
      </c>
      <c r="H18" s="19">
        <v>607.59472700000003</v>
      </c>
      <c r="I18" s="19">
        <v>1290.2532960000001</v>
      </c>
      <c r="J18" s="19">
        <v>725.48327600000005</v>
      </c>
      <c r="K18" s="19">
        <v>1456.928345</v>
      </c>
      <c r="M18" s="9"/>
      <c r="N18" s="9"/>
      <c r="O18" s="9"/>
      <c r="P18" s="9"/>
      <c r="Q18" s="9"/>
      <c r="R18" s="9"/>
      <c r="S18" s="9"/>
      <c r="T18" s="9"/>
      <c r="U18" s="9"/>
    </row>
    <row r="19" spans="1:21" x14ac:dyDescent="0.3">
      <c r="A19" s="15">
        <v>2033</v>
      </c>
      <c r="B19" s="19">
        <v>653.332581</v>
      </c>
      <c r="C19" s="19">
        <v>1320.5546879999999</v>
      </c>
      <c r="D19" s="19">
        <v>624.55664100000001</v>
      </c>
      <c r="E19" s="19">
        <v>1513.71875</v>
      </c>
      <c r="G19" s="15">
        <v>2033</v>
      </c>
      <c r="H19" s="19">
        <v>605.83160399999997</v>
      </c>
      <c r="I19" s="19">
        <v>1275.7687989999999</v>
      </c>
      <c r="J19" s="19">
        <v>726.28259300000002</v>
      </c>
      <c r="K19" s="19">
        <v>1495.7066649999999</v>
      </c>
      <c r="M19" s="9"/>
      <c r="N19" s="9"/>
      <c r="O19" s="9"/>
      <c r="P19" s="9"/>
      <c r="Q19" s="9"/>
      <c r="R19" s="9"/>
      <c r="S19" s="9"/>
      <c r="T19" s="9"/>
      <c r="U19" s="9"/>
    </row>
    <row r="20" spans="1:21" x14ac:dyDescent="0.3">
      <c r="A20" s="15">
        <v>2034</v>
      </c>
      <c r="B20" s="19">
        <v>651.82647699999995</v>
      </c>
      <c r="C20" s="19">
        <v>1326.365356</v>
      </c>
      <c r="D20" s="19">
        <v>607.81957999999997</v>
      </c>
      <c r="E20" s="19">
        <v>1554.142456</v>
      </c>
      <c r="G20" s="15">
        <v>2034</v>
      </c>
      <c r="H20" s="19">
        <v>600.47485400000005</v>
      </c>
      <c r="I20" s="19">
        <v>1263.1395259999999</v>
      </c>
      <c r="J20" s="19">
        <v>726.97619599999996</v>
      </c>
      <c r="K20" s="19">
        <v>1540.537476</v>
      </c>
      <c r="M20" s="9"/>
      <c r="N20" s="9"/>
      <c r="O20" s="9"/>
      <c r="P20" s="9"/>
      <c r="Q20" s="9"/>
      <c r="R20" s="9"/>
      <c r="S20" s="9"/>
      <c r="T20" s="9"/>
      <c r="U20" s="9"/>
    </row>
    <row r="21" spans="1:21" x14ac:dyDescent="0.3">
      <c r="A21" s="15">
        <v>2035</v>
      </c>
      <c r="B21" s="19">
        <v>637.10620100000006</v>
      </c>
      <c r="C21" s="19">
        <v>1315.970947</v>
      </c>
      <c r="D21" s="19">
        <v>609.22460899999999</v>
      </c>
      <c r="E21" s="19">
        <v>1609.4451899999999</v>
      </c>
      <c r="G21" s="15">
        <v>2035</v>
      </c>
      <c r="H21" s="19">
        <v>581.427368</v>
      </c>
      <c r="I21" s="19">
        <v>1263.725952</v>
      </c>
      <c r="J21" s="19">
        <v>728.38122599999997</v>
      </c>
      <c r="K21" s="19">
        <v>1590.6347659999999</v>
      </c>
      <c r="M21" s="9"/>
      <c r="N21" s="9"/>
      <c r="O21" s="9"/>
      <c r="P21" s="9"/>
      <c r="Q21" s="9"/>
      <c r="R21" s="9"/>
      <c r="S21" s="9"/>
      <c r="T21" s="9"/>
      <c r="U21" s="9"/>
    </row>
    <row r="22" spans="1:21" x14ac:dyDescent="0.3">
      <c r="A22" s="15">
        <v>2036</v>
      </c>
      <c r="B22" s="19">
        <v>635.99194299999999</v>
      </c>
      <c r="C22" s="19">
        <v>1323.8376459999999</v>
      </c>
      <c r="D22" s="19">
        <v>602.73718299999996</v>
      </c>
      <c r="E22" s="19">
        <v>1642.6070560000001</v>
      </c>
      <c r="G22" s="15">
        <v>2036</v>
      </c>
      <c r="H22" s="19">
        <v>576.30957000000001</v>
      </c>
      <c r="I22" s="19">
        <v>1265.839966</v>
      </c>
      <c r="J22" s="19">
        <v>729.42571999999996</v>
      </c>
      <c r="K22" s="19">
        <v>1625.043823</v>
      </c>
      <c r="M22" s="9"/>
      <c r="N22" s="9"/>
      <c r="O22" s="9"/>
      <c r="P22" s="9"/>
      <c r="Q22" s="9"/>
      <c r="R22" s="9"/>
      <c r="S22" s="9"/>
      <c r="T22" s="9"/>
      <c r="U22" s="9"/>
    </row>
    <row r="23" spans="1:21" x14ac:dyDescent="0.3">
      <c r="A23" s="15">
        <v>2037</v>
      </c>
      <c r="B23" s="19">
        <v>626.87780799999996</v>
      </c>
      <c r="C23" s="19">
        <v>1343.292725</v>
      </c>
      <c r="D23" s="19">
        <v>602.94830300000001</v>
      </c>
      <c r="E23" s="19">
        <v>1667.0444339999999</v>
      </c>
      <c r="G23" s="15">
        <v>2037</v>
      </c>
      <c r="H23" s="19">
        <v>572.69055200000003</v>
      </c>
      <c r="I23" s="19">
        <v>1280.8835449999999</v>
      </c>
      <c r="J23" s="19">
        <v>729.63690199999996</v>
      </c>
      <c r="K23" s="19">
        <v>1647.949341</v>
      </c>
      <c r="M23" s="9"/>
      <c r="N23" s="9"/>
      <c r="O23" s="9"/>
      <c r="P23" s="9"/>
      <c r="Q23" s="9"/>
      <c r="R23" s="9"/>
      <c r="S23" s="9"/>
      <c r="T23" s="9"/>
      <c r="U23" s="9"/>
    </row>
    <row r="24" spans="1:21" x14ac:dyDescent="0.3">
      <c r="A24" s="15">
        <v>2038</v>
      </c>
      <c r="B24" s="19">
        <v>610.06921399999999</v>
      </c>
      <c r="C24" s="19">
        <v>1372.7945560000001</v>
      </c>
      <c r="D24" s="19">
        <v>603.15893600000004</v>
      </c>
      <c r="E24" s="19">
        <v>1691.849121</v>
      </c>
      <c r="G24" s="15">
        <v>2038</v>
      </c>
      <c r="H24" s="19">
        <v>564.29070999999999</v>
      </c>
      <c r="I24" s="19">
        <v>1297.658447</v>
      </c>
      <c r="J24" s="19">
        <v>729.847534</v>
      </c>
      <c r="K24" s="19">
        <v>1675.9548339999999</v>
      </c>
      <c r="M24" s="9"/>
      <c r="N24" s="9"/>
      <c r="O24" s="9"/>
      <c r="P24" s="9"/>
      <c r="Q24" s="9"/>
      <c r="R24" s="9"/>
      <c r="S24" s="9"/>
      <c r="T24" s="9"/>
      <c r="U24" s="9"/>
    </row>
    <row r="25" spans="1:21" x14ac:dyDescent="0.3">
      <c r="A25" s="15">
        <v>2039</v>
      </c>
      <c r="B25" s="19">
        <v>604.99352999999996</v>
      </c>
      <c r="C25" s="19">
        <v>1398.1976320000001</v>
      </c>
      <c r="D25" s="19">
        <v>603.15893600000004</v>
      </c>
      <c r="E25" s="19">
        <v>1709.0280760000001</v>
      </c>
      <c r="G25" s="15">
        <v>2039</v>
      </c>
      <c r="H25" s="19">
        <v>549.89929199999995</v>
      </c>
      <c r="I25" s="19">
        <v>1311.8134769999999</v>
      </c>
      <c r="J25" s="19">
        <v>729.847534</v>
      </c>
      <c r="K25" s="19">
        <v>1712.145874</v>
      </c>
      <c r="M25" s="9"/>
      <c r="N25" s="9"/>
      <c r="O25" s="9"/>
      <c r="P25" s="9"/>
      <c r="Q25" s="9"/>
      <c r="R25" s="9"/>
      <c r="S25" s="9"/>
      <c r="T25" s="9"/>
      <c r="U25" s="9"/>
    </row>
    <row r="26" spans="1:21" x14ac:dyDescent="0.3">
      <c r="A26" s="15">
        <v>2040</v>
      </c>
      <c r="B26" s="19">
        <v>603.25805700000001</v>
      </c>
      <c r="C26" s="19">
        <v>1424.008423</v>
      </c>
      <c r="D26" s="19">
        <v>594.80969200000004</v>
      </c>
      <c r="E26" s="19">
        <v>1725.4038089999999</v>
      </c>
      <c r="G26" s="15">
        <v>2040</v>
      </c>
      <c r="H26" s="19">
        <v>544.07519500000001</v>
      </c>
      <c r="I26" s="19">
        <v>1315.116211</v>
      </c>
      <c r="J26" s="19">
        <v>730.19244400000002</v>
      </c>
      <c r="K26" s="19">
        <v>1748.2387699999999</v>
      </c>
      <c r="M26" s="9"/>
      <c r="N26" s="9"/>
      <c r="O26" s="9"/>
      <c r="P26" s="9"/>
      <c r="Q26" s="9"/>
      <c r="R26" s="9"/>
      <c r="S26" s="9"/>
      <c r="T26" s="9"/>
      <c r="U26" s="9"/>
    </row>
    <row r="27" spans="1:21" x14ac:dyDescent="0.3">
      <c r="A27" s="15">
        <v>2041</v>
      </c>
      <c r="B27" s="19">
        <v>599.66485599999999</v>
      </c>
      <c r="C27" s="19">
        <v>1437.944336</v>
      </c>
      <c r="D27" s="19">
        <v>596.06176800000003</v>
      </c>
      <c r="E27" s="19">
        <v>1752.649414</v>
      </c>
      <c r="G27" s="15">
        <v>2041</v>
      </c>
      <c r="H27" s="19">
        <v>538.41613800000005</v>
      </c>
      <c r="I27" s="19">
        <v>1319.111328</v>
      </c>
      <c r="J27" s="19">
        <v>731.44451900000001</v>
      </c>
      <c r="K27" s="19">
        <v>1787.4880370000001</v>
      </c>
      <c r="M27" s="11"/>
      <c r="N27" s="11"/>
      <c r="O27" s="11"/>
      <c r="P27" s="11"/>
      <c r="Q27" s="11"/>
      <c r="R27" s="11"/>
      <c r="S27" s="11"/>
      <c r="T27" s="11"/>
      <c r="U27" s="11"/>
    </row>
    <row r="28" spans="1:21" x14ac:dyDescent="0.3">
      <c r="A28" s="15">
        <v>2042</v>
      </c>
      <c r="B28" s="19">
        <v>600.05957000000001</v>
      </c>
      <c r="C28" s="19">
        <v>1462.17749</v>
      </c>
      <c r="D28" s="19">
        <v>596.96734600000002</v>
      </c>
      <c r="E28" s="19">
        <v>1770.5179439999999</v>
      </c>
      <c r="G28" s="15">
        <v>2042</v>
      </c>
      <c r="H28" s="19">
        <v>537.00500499999998</v>
      </c>
      <c r="I28" s="19">
        <v>1329.2523189999999</v>
      </c>
      <c r="J28" s="19">
        <v>732.350098</v>
      </c>
      <c r="K28" s="19">
        <v>1823.6453859999999</v>
      </c>
      <c r="M28" s="11"/>
      <c r="N28" s="11"/>
      <c r="O28" s="11"/>
      <c r="P28" s="11"/>
      <c r="Q28" s="11"/>
      <c r="R28" s="11"/>
      <c r="S28" s="11"/>
      <c r="T28" s="11"/>
      <c r="U28" s="11"/>
    </row>
    <row r="29" spans="1:21" x14ac:dyDescent="0.3">
      <c r="A29" s="15">
        <v>2043</v>
      </c>
      <c r="B29" s="19">
        <v>593.42864999999995</v>
      </c>
      <c r="C29" s="19">
        <v>1493.880615</v>
      </c>
      <c r="D29" s="19">
        <v>597.84088099999997</v>
      </c>
      <c r="E29" s="19">
        <v>1792.809692</v>
      </c>
      <c r="G29" s="15">
        <v>2043</v>
      </c>
      <c r="H29" s="19">
        <v>534.49102800000003</v>
      </c>
      <c r="I29" s="19">
        <v>1333.0736079999999</v>
      </c>
      <c r="J29" s="19">
        <v>733.22357199999999</v>
      </c>
      <c r="K29" s="19">
        <v>1869.076294</v>
      </c>
    </row>
    <row r="30" spans="1:21" x14ac:dyDescent="0.3">
      <c r="A30" s="15">
        <v>2044</v>
      </c>
      <c r="B30" s="19">
        <v>588.69769299999996</v>
      </c>
      <c r="C30" s="19">
        <v>1517.9224850000001</v>
      </c>
      <c r="D30" s="19">
        <v>598.59619099999998</v>
      </c>
      <c r="E30" s="19">
        <v>1818.2432859999999</v>
      </c>
      <c r="G30" s="15">
        <v>2044</v>
      </c>
      <c r="H30" s="19">
        <v>526.41320800000005</v>
      </c>
      <c r="I30" s="19">
        <v>1345.7633060000001</v>
      </c>
      <c r="J30" s="19">
        <v>733.978882</v>
      </c>
      <c r="K30" s="19">
        <v>1909.6170649999999</v>
      </c>
    </row>
    <row r="31" spans="1:21" x14ac:dyDescent="0.3">
      <c r="A31" s="15">
        <v>2045</v>
      </c>
      <c r="B31" s="19">
        <v>576.35870399999999</v>
      </c>
      <c r="C31" s="19">
        <v>1540.7028809999999</v>
      </c>
      <c r="D31" s="19">
        <v>599.41479500000003</v>
      </c>
      <c r="E31" s="19">
        <v>1852.384033</v>
      </c>
      <c r="G31" s="15">
        <v>2045</v>
      </c>
      <c r="H31" s="19">
        <v>513.02075200000002</v>
      </c>
      <c r="I31" s="19">
        <v>1360.4261469999999</v>
      </c>
      <c r="J31" s="19">
        <v>734.64269999999999</v>
      </c>
      <c r="K31" s="19">
        <v>1951.7894289999999</v>
      </c>
    </row>
    <row r="32" spans="1:21" x14ac:dyDescent="0.3">
      <c r="A32" s="15">
        <v>2046</v>
      </c>
      <c r="B32" s="19">
        <v>574.04870600000004</v>
      </c>
      <c r="C32" s="19">
        <v>1549.6705320000001</v>
      </c>
      <c r="D32" s="19">
        <v>599.84082000000001</v>
      </c>
      <c r="E32" s="19">
        <v>1892.0695800000001</v>
      </c>
      <c r="G32" s="15">
        <v>2046</v>
      </c>
      <c r="H32" s="19">
        <v>508.90185500000001</v>
      </c>
      <c r="I32" s="19">
        <v>1367.951294</v>
      </c>
      <c r="J32" s="19">
        <v>735.06872599999997</v>
      </c>
      <c r="K32" s="19">
        <v>1993.3751219999999</v>
      </c>
    </row>
    <row r="33" spans="1:11" x14ac:dyDescent="0.3">
      <c r="A33" s="15">
        <v>2047</v>
      </c>
      <c r="B33" s="19">
        <v>573.21478300000001</v>
      </c>
      <c r="C33" s="19">
        <v>1562.0600589999999</v>
      </c>
      <c r="D33" s="19">
        <v>592.53234899999995</v>
      </c>
      <c r="E33" s="19">
        <v>1934.4494629999999</v>
      </c>
      <c r="G33" s="15">
        <v>2047</v>
      </c>
      <c r="H33" s="19">
        <v>510.58068800000001</v>
      </c>
      <c r="I33" s="19">
        <v>1377.8945309999999</v>
      </c>
      <c r="J33" s="19">
        <v>735.49475099999995</v>
      </c>
      <c r="K33" s="19">
        <v>2028.0069579999999</v>
      </c>
    </row>
    <row r="34" spans="1:11" x14ac:dyDescent="0.3">
      <c r="A34" s="15">
        <v>2048</v>
      </c>
      <c r="B34" s="19">
        <v>576.01513699999998</v>
      </c>
      <c r="C34" s="19">
        <v>1581.77478</v>
      </c>
      <c r="D34" s="19">
        <v>592.797729</v>
      </c>
      <c r="E34" s="19">
        <v>1960.864746</v>
      </c>
      <c r="G34" s="15">
        <v>2048</v>
      </c>
      <c r="H34" s="19">
        <v>498.33718900000002</v>
      </c>
      <c r="I34" s="19">
        <v>1392.2574460000001</v>
      </c>
      <c r="J34" s="19">
        <v>735.76007100000004</v>
      </c>
      <c r="K34" s="19">
        <v>2075.5866700000001</v>
      </c>
    </row>
    <row r="35" spans="1:11" x14ac:dyDescent="0.3">
      <c r="A35" s="15">
        <v>2049</v>
      </c>
      <c r="B35" s="19">
        <v>578.29107699999997</v>
      </c>
      <c r="C35" s="19">
        <v>1604.1514890000001</v>
      </c>
      <c r="D35" s="19">
        <v>593.11828600000001</v>
      </c>
      <c r="E35" s="19">
        <v>1991.025635</v>
      </c>
      <c r="G35" s="15">
        <v>2049</v>
      </c>
      <c r="H35" s="19">
        <v>501.861603</v>
      </c>
      <c r="I35" s="19">
        <v>1394.387939</v>
      </c>
      <c r="J35" s="19">
        <v>736.08068800000001</v>
      </c>
      <c r="K35" s="19">
        <v>2125.8652339999999</v>
      </c>
    </row>
    <row r="36" spans="1:11" x14ac:dyDescent="0.3">
      <c r="A36" s="15">
        <v>2050</v>
      </c>
      <c r="B36" s="19">
        <v>576.69146699999999</v>
      </c>
      <c r="C36" s="19">
        <v>1629.4182129999999</v>
      </c>
      <c r="D36" s="19">
        <v>593.581726</v>
      </c>
      <c r="E36" s="19">
        <v>2023.1243899999999</v>
      </c>
      <c r="G36" s="15">
        <v>2050</v>
      </c>
      <c r="H36" s="19">
        <v>511.04162600000001</v>
      </c>
      <c r="I36" s="19">
        <v>1389.4613039999999</v>
      </c>
      <c r="J36" s="19">
        <v>736.36926300000005</v>
      </c>
      <c r="K36" s="19">
        <v>2177.466797</v>
      </c>
    </row>
  </sheetData>
  <pageMargins left="0.7" right="0.7" top="0.75" bottom="0.75" header="0.3" footer="0.3"/>
  <drawing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"/>
  <sheetViews>
    <sheetView zoomScale="70" zoomScaleNormal="70" workbookViewId="0">
      <selection activeCell="A5" sqref="A5:K5"/>
    </sheetView>
  </sheetViews>
  <sheetFormatPr defaultColWidth="8.83203125" defaultRowHeight="12" x14ac:dyDescent="0.3"/>
  <cols>
    <col min="1" max="1" width="8.83203125" style="23"/>
    <col min="2" max="2" width="12.33203125" style="23" customWidth="1"/>
    <col min="3" max="3" width="15.9140625" style="23" customWidth="1"/>
    <col min="4" max="5" width="8.83203125" style="23"/>
    <col min="6" max="6" width="10.9140625" style="23" bestFit="1" customWidth="1"/>
    <col min="7" max="7" width="14.4140625" style="23" bestFit="1" customWidth="1"/>
    <col min="8" max="8" width="6.5" style="23" customWidth="1"/>
    <col min="9" max="9" width="8.83203125" style="23"/>
    <col min="10" max="10" width="10.9140625" style="23" bestFit="1" customWidth="1"/>
    <col min="11" max="11" width="14.4140625" style="23" bestFit="1" customWidth="1"/>
    <col min="12" max="13" width="8.83203125" style="23"/>
    <col min="14" max="14" width="10.9140625" style="23" bestFit="1" customWidth="1"/>
    <col min="15" max="15" width="14.58203125" style="23" customWidth="1"/>
    <col min="16" max="17" width="8.83203125" style="23"/>
    <col min="18" max="18" width="10.6640625" style="23" bestFit="1" customWidth="1"/>
    <col min="19" max="19" width="14.4140625" style="23" bestFit="1" customWidth="1"/>
    <col min="20" max="21" width="8.83203125" style="23"/>
    <col min="22" max="22" width="10.6640625" style="23" bestFit="1" customWidth="1"/>
    <col min="23" max="23" width="14.4140625" style="23" bestFit="1" customWidth="1"/>
    <col min="24" max="25" width="8.83203125" style="23"/>
    <col min="26" max="26" width="10.9140625" style="23" bestFit="1" customWidth="1"/>
    <col min="27" max="27" width="14.4140625" style="23" bestFit="1" customWidth="1"/>
    <col min="28" max="16384" width="8.83203125" style="23"/>
  </cols>
  <sheetData>
    <row r="1" spans="1:27" ht="15.5" x14ac:dyDescent="0.35">
      <c r="A1" s="24" t="s">
        <v>50</v>
      </c>
    </row>
    <row r="2" spans="1:27" x14ac:dyDescent="0.3">
      <c r="A2" s="23" t="s">
        <v>6</v>
      </c>
    </row>
    <row r="3" spans="1:27" x14ac:dyDescent="0.3">
      <c r="A3" s="25" t="s">
        <v>20</v>
      </c>
      <c r="B3" s="25"/>
      <c r="C3" s="25"/>
      <c r="D3" s="25"/>
      <c r="E3" s="25" t="s">
        <v>19</v>
      </c>
      <c r="F3" s="25"/>
      <c r="G3" s="25"/>
      <c r="H3" s="25"/>
      <c r="I3" s="25" t="s">
        <v>18</v>
      </c>
      <c r="J3" s="25"/>
      <c r="K3" s="25"/>
    </row>
    <row r="4" spans="1:27" x14ac:dyDescent="0.3">
      <c r="A4" s="23" t="s">
        <v>49</v>
      </c>
      <c r="E4" s="23" t="s">
        <v>49</v>
      </c>
      <c r="I4" s="23" t="s">
        <v>49</v>
      </c>
    </row>
    <row r="5" spans="1:27" x14ac:dyDescent="0.3">
      <c r="A5" s="25" t="s">
        <v>0</v>
      </c>
      <c r="B5" s="25" t="s">
        <v>1</v>
      </c>
      <c r="C5" s="25" t="s">
        <v>2</v>
      </c>
      <c r="D5" s="25"/>
      <c r="E5" s="25" t="s">
        <v>7</v>
      </c>
      <c r="F5" s="25" t="s">
        <v>1</v>
      </c>
      <c r="G5" s="25" t="s">
        <v>2</v>
      </c>
      <c r="H5" s="25"/>
      <c r="I5" s="25" t="s">
        <v>0</v>
      </c>
      <c r="J5" s="25" t="s">
        <v>1</v>
      </c>
      <c r="K5" s="25" t="s">
        <v>2</v>
      </c>
      <c r="N5" s="21"/>
      <c r="O5" s="21"/>
      <c r="P5" s="21"/>
      <c r="Q5" s="21"/>
      <c r="R5" s="21"/>
      <c r="S5" s="21"/>
      <c r="T5" s="21"/>
      <c r="U5" s="21"/>
      <c r="V5" s="21"/>
    </row>
    <row r="6" spans="1:27" x14ac:dyDescent="0.3">
      <c r="A6" s="26">
        <v>2020</v>
      </c>
      <c r="B6" s="26">
        <v>784.79200000000003</v>
      </c>
      <c r="C6" s="26">
        <v>784.79200000000003</v>
      </c>
      <c r="D6" s="26"/>
      <c r="E6" s="26">
        <v>2020</v>
      </c>
      <c r="F6" s="26">
        <v>342.07965999999999</v>
      </c>
      <c r="G6" s="26">
        <v>342.10265999999996</v>
      </c>
      <c r="H6" s="26"/>
      <c r="I6" s="26">
        <v>2020</v>
      </c>
      <c r="J6" s="26">
        <v>81.890699999999995</v>
      </c>
      <c r="K6" s="26">
        <v>81.891000000000005</v>
      </c>
      <c r="N6" s="21"/>
      <c r="O6" s="21"/>
      <c r="P6" s="21"/>
      <c r="Q6" s="21"/>
      <c r="R6" s="21"/>
      <c r="S6" s="21"/>
      <c r="T6" s="21"/>
      <c r="U6" s="21"/>
      <c r="V6" s="21"/>
      <c r="W6" s="25"/>
      <c r="Z6" s="25"/>
      <c r="AA6" s="25"/>
    </row>
    <row r="7" spans="1:27" x14ac:dyDescent="0.3">
      <c r="A7" s="26">
        <v>2021</v>
      </c>
      <c r="B7" s="26">
        <v>760.58</v>
      </c>
      <c r="C7" s="26">
        <v>760.58</v>
      </c>
      <c r="D7" s="26"/>
      <c r="E7" s="26">
        <v>2021</v>
      </c>
      <c r="F7" s="26">
        <v>401.94231400000001</v>
      </c>
      <c r="G7" s="26">
        <v>401.94731400000001</v>
      </c>
      <c r="H7" s="26"/>
      <c r="I7" s="26">
        <v>2021</v>
      </c>
      <c r="J7" s="26">
        <v>109.29</v>
      </c>
      <c r="K7" s="26">
        <v>109.297</v>
      </c>
      <c r="N7" s="21"/>
      <c r="O7" s="21"/>
      <c r="P7" s="21"/>
      <c r="Q7" s="21"/>
      <c r="R7" s="21"/>
      <c r="S7" s="21"/>
      <c r="T7" s="21"/>
      <c r="U7" s="21"/>
      <c r="V7" s="21"/>
    </row>
    <row r="8" spans="1:27" x14ac:dyDescent="0.3">
      <c r="A8" s="26">
        <v>2022</v>
      </c>
      <c r="B8" s="26">
        <v>736.68299999999999</v>
      </c>
      <c r="C8" s="26">
        <v>736.68299999999999</v>
      </c>
      <c r="D8" s="26"/>
      <c r="E8" s="26">
        <v>2022</v>
      </c>
      <c r="F8" s="26">
        <v>414.28935000000001</v>
      </c>
      <c r="G8" s="26">
        <v>414.28835000000004</v>
      </c>
      <c r="H8" s="26"/>
      <c r="I8" s="26">
        <v>2022</v>
      </c>
      <c r="J8" s="26">
        <v>139.75299999999999</v>
      </c>
      <c r="K8" s="26">
        <v>139.72399999999999</v>
      </c>
      <c r="N8" s="21"/>
      <c r="O8" s="21"/>
      <c r="P8" s="21"/>
      <c r="Q8" s="21"/>
      <c r="R8" s="21"/>
      <c r="S8" s="21"/>
      <c r="T8" s="21"/>
      <c r="U8" s="21"/>
      <c r="V8" s="21"/>
    </row>
    <row r="9" spans="1:27" x14ac:dyDescent="0.3">
      <c r="A9" s="26">
        <v>2023</v>
      </c>
      <c r="B9" s="26">
        <v>749.798</v>
      </c>
      <c r="C9" s="26">
        <v>749.798</v>
      </c>
      <c r="D9" s="26"/>
      <c r="E9" s="26">
        <v>2023</v>
      </c>
      <c r="F9" s="26">
        <v>487.67570000000001</v>
      </c>
      <c r="G9" s="26">
        <v>488.00669999999997</v>
      </c>
      <c r="H9" s="26"/>
      <c r="I9" s="26">
        <v>2023</v>
      </c>
      <c r="J9" s="26">
        <v>152.898</v>
      </c>
      <c r="K9" s="26">
        <v>156.49799999999999</v>
      </c>
      <c r="N9" s="21"/>
      <c r="O9" s="21"/>
      <c r="P9" s="21"/>
      <c r="Q9" s="21"/>
      <c r="R9" s="21"/>
      <c r="S9" s="21"/>
      <c r="T9" s="21"/>
      <c r="U9" s="21"/>
      <c r="V9" s="21"/>
    </row>
    <row r="10" spans="1:27" x14ac:dyDescent="0.3">
      <c r="A10" s="26">
        <v>2024</v>
      </c>
      <c r="B10" s="26">
        <v>752.92700000000002</v>
      </c>
      <c r="C10" s="26">
        <v>752.92700000000002</v>
      </c>
      <c r="D10" s="26"/>
      <c r="E10" s="26">
        <v>2024</v>
      </c>
      <c r="F10" s="26">
        <v>603.94319000000007</v>
      </c>
      <c r="G10" s="26">
        <v>604.19718999999998</v>
      </c>
      <c r="H10" s="26"/>
      <c r="I10" s="26">
        <v>2024</v>
      </c>
      <c r="J10" s="26">
        <v>176.76280400000002</v>
      </c>
      <c r="K10" s="26">
        <v>180.36548299999998</v>
      </c>
      <c r="N10" s="21"/>
      <c r="O10" s="21"/>
      <c r="P10" s="21"/>
      <c r="Q10" s="21"/>
      <c r="R10" s="21"/>
      <c r="S10" s="21"/>
      <c r="T10" s="21"/>
      <c r="U10" s="21"/>
      <c r="V10" s="21"/>
    </row>
    <row r="11" spans="1:27" x14ac:dyDescent="0.3">
      <c r="A11" s="26">
        <v>2025</v>
      </c>
      <c r="B11" s="26">
        <v>744.93899999999996</v>
      </c>
      <c r="C11" s="26">
        <v>744.93899999999996</v>
      </c>
      <c r="D11" s="26"/>
      <c r="E11" s="26">
        <v>2025</v>
      </c>
      <c r="F11" s="26">
        <v>629.14947999999993</v>
      </c>
      <c r="G11" s="26">
        <v>629.70247999999992</v>
      </c>
      <c r="H11" s="26"/>
      <c r="I11" s="26">
        <v>2025</v>
      </c>
      <c r="J11" s="26">
        <v>218.16679999999999</v>
      </c>
      <c r="K11" s="26">
        <v>221.2766</v>
      </c>
      <c r="N11" s="21"/>
      <c r="O11" s="21"/>
      <c r="P11" s="21"/>
      <c r="Q11" s="21"/>
      <c r="R11" s="21"/>
      <c r="S11" s="21"/>
      <c r="T11" s="21"/>
      <c r="U11" s="21"/>
      <c r="V11" s="21"/>
    </row>
    <row r="12" spans="1:27" x14ac:dyDescent="0.3">
      <c r="A12" s="26">
        <v>2026</v>
      </c>
      <c r="B12" s="26">
        <v>658.94899999999996</v>
      </c>
      <c r="C12" s="26">
        <v>729.98299999999995</v>
      </c>
      <c r="D12" s="26"/>
      <c r="E12" s="26">
        <v>2026</v>
      </c>
      <c r="F12" s="26">
        <v>631.76351</v>
      </c>
      <c r="G12" s="26">
        <v>630.98112000000003</v>
      </c>
      <c r="H12" s="26"/>
      <c r="I12" s="26">
        <v>2026</v>
      </c>
      <c r="J12" s="26">
        <v>269.98860000000002</v>
      </c>
      <c r="K12" s="26">
        <v>257.64369999999997</v>
      </c>
      <c r="N12" s="21"/>
      <c r="O12" s="21"/>
      <c r="P12" s="21"/>
      <c r="Q12" s="21"/>
      <c r="R12" s="21"/>
      <c r="S12" s="21"/>
      <c r="T12" s="21"/>
      <c r="U12" s="21"/>
      <c r="V12" s="21"/>
    </row>
    <row r="13" spans="1:27" x14ac:dyDescent="0.3">
      <c r="A13" s="26">
        <v>2027</v>
      </c>
      <c r="B13" s="26">
        <v>644.83600000000001</v>
      </c>
      <c r="C13" s="26">
        <v>721.95399999999995</v>
      </c>
      <c r="D13" s="26"/>
      <c r="E13" s="26">
        <v>2027</v>
      </c>
      <c r="F13" s="26">
        <v>635.18425000000002</v>
      </c>
      <c r="G13" s="26">
        <v>630.95458000000008</v>
      </c>
      <c r="H13" s="26"/>
      <c r="I13" s="26">
        <v>2027</v>
      </c>
      <c r="J13" s="26">
        <v>311.4178</v>
      </c>
      <c r="K13" s="26">
        <v>297.14120000000003</v>
      </c>
      <c r="N13" s="21"/>
      <c r="O13" s="21"/>
      <c r="P13" s="21"/>
      <c r="Q13" s="21"/>
      <c r="R13" s="21"/>
      <c r="S13" s="21"/>
      <c r="T13" s="21"/>
      <c r="U13" s="21"/>
      <c r="V13" s="21"/>
    </row>
    <row r="14" spans="1:27" x14ac:dyDescent="0.3">
      <c r="A14" s="26">
        <v>2028</v>
      </c>
      <c r="B14" s="26">
        <v>645.18299999999999</v>
      </c>
      <c r="C14" s="26">
        <v>722.30100000000004</v>
      </c>
      <c r="D14" s="26"/>
      <c r="E14" s="26">
        <v>2028</v>
      </c>
      <c r="F14" s="26">
        <v>644.00910999999996</v>
      </c>
      <c r="G14" s="26">
        <v>639.06970000000001</v>
      </c>
      <c r="H14" s="26"/>
      <c r="I14" s="26">
        <v>2028</v>
      </c>
      <c r="J14" s="26">
        <v>333.67829999999998</v>
      </c>
      <c r="K14" s="26">
        <v>320.83090000000004</v>
      </c>
      <c r="N14" s="21"/>
      <c r="O14" s="21"/>
      <c r="P14" s="21"/>
      <c r="Q14" s="21"/>
      <c r="R14" s="21"/>
      <c r="S14" s="21"/>
      <c r="T14" s="21"/>
      <c r="U14" s="21"/>
      <c r="V14" s="21"/>
    </row>
    <row r="15" spans="1:27" x14ac:dyDescent="0.3">
      <c r="A15" s="26">
        <v>2029</v>
      </c>
      <c r="B15" s="26">
        <v>629.51900000000001</v>
      </c>
      <c r="C15" s="26">
        <v>722.72500000000002</v>
      </c>
      <c r="D15" s="26"/>
      <c r="E15" s="26">
        <v>2029</v>
      </c>
      <c r="F15" s="26">
        <v>647.5154</v>
      </c>
      <c r="G15" s="26">
        <v>642.62459999999999</v>
      </c>
      <c r="H15" s="26"/>
      <c r="I15" s="26">
        <v>2029</v>
      </c>
      <c r="J15" s="26">
        <v>366.50989999999996</v>
      </c>
      <c r="K15" s="26">
        <v>351.50730000000004</v>
      </c>
      <c r="N15" s="21"/>
      <c r="O15" s="21"/>
      <c r="P15" s="21"/>
      <c r="Q15" s="21"/>
      <c r="R15" s="21"/>
      <c r="S15" s="21"/>
      <c r="T15" s="21"/>
      <c r="U15" s="21"/>
      <c r="V15" s="21"/>
    </row>
    <row r="16" spans="1:27" x14ac:dyDescent="0.3">
      <c r="A16" s="26">
        <v>2030</v>
      </c>
      <c r="B16" s="26">
        <v>630.26800000000003</v>
      </c>
      <c r="C16" s="26">
        <v>723.47400000000005</v>
      </c>
      <c r="D16" s="26"/>
      <c r="E16" s="26">
        <v>2030</v>
      </c>
      <c r="F16" s="26">
        <v>672.60730000000001</v>
      </c>
      <c r="G16" s="26">
        <v>667.22429999999997</v>
      </c>
      <c r="H16" s="26"/>
      <c r="I16" s="26">
        <v>2030</v>
      </c>
      <c r="J16" s="26">
        <v>390.40539999999999</v>
      </c>
      <c r="K16" s="26">
        <v>369.83399999999995</v>
      </c>
      <c r="N16" s="21"/>
      <c r="O16" s="21"/>
      <c r="P16" s="21"/>
      <c r="Q16" s="21"/>
      <c r="R16" s="21"/>
      <c r="S16" s="21"/>
      <c r="T16" s="21"/>
      <c r="U16" s="21"/>
      <c r="V16" s="21"/>
    </row>
    <row r="17" spans="1:22" x14ac:dyDescent="0.3">
      <c r="A17" s="26">
        <v>2031</v>
      </c>
      <c r="B17" s="26">
        <v>631.42999999999995</v>
      </c>
      <c r="C17" s="26">
        <v>724.63699999999994</v>
      </c>
      <c r="D17" s="26"/>
      <c r="E17" s="26">
        <v>2031</v>
      </c>
      <c r="F17" s="26">
        <v>680.37419999999997</v>
      </c>
      <c r="G17" s="26">
        <v>674.67650000000003</v>
      </c>
      <c r="H17" s="26"/>
      <c r="I17" s="26">
        <v>2031</v>
      </c>
      <c r="J17" s="26">
        <v>410.64419999999996</v>
      </c>
      <c r="K17" s="26">
        <v>395.59739999999999</v>
      </c>
      <c r="N17" s="21"/>
      <c r="O17" s="21"/>
      <c r="P17" s="21"/>
      <c r="Q17" s="21"/>
      <c r="R17" s="21"/>
      <c r="S17" s="21"/>
      <c r="T17" s="21"/>
      <c r="U17" s="21"/>
      <c r="V17" s="21"/>
    </row>
    <row r="18" spans="1:22" x14ac:dyDescent="0.3">
      <c r="A18" s="26">
        <v>2032</v>
      </c>
      <c r="B18" s="26">
        <v>632.27700000000004</v>
      </c>
      <c r="C18" s="26">
        <v>725.48299999999995</v>
      </c>
      <c r="D18" s="26"/>
      <c r="E18" s="26">
        <v>2032</v>
      </c>
      <c r="F18" s="26">
        <v>682.4212</v>
      </c>
      <c r="G18" s="26">
        <v>675.25190000000009</v>
      </c>
      <c r="H18" s="26"/>
      <c r="I18" s="26">
        <v>2032</v>
      </c>
      <c r="J18" s="26">
        <v>437.1773</v>
      </c>
      <c r="K18" s="26">
        <v>418.76369999999997</v>
      </c>
      <c r="N18" s="21"/>
      <c r="O18" s="21"/>
      <c r="P18" s="21"/>
      <c r="Q18" s="21"/>
      <c r="R18" s="21"/>
      <c r="S18" s="21"/>
      <c r="T18" s="21"/>
      <c r="U18" s="21"/>
      <c r="V18" s="21"/>
    </row>
    <row r="19" spans="1:22" x14ac:dyDescent="0.3">
      <c r="A19" s="26">
        <v>2033</v>
      </c>
      <c r="B19" s="26">
        <v>624.55700000000002</v>
      </c>
      <c r="C19" s="26">
        <v>726.28300000000002</v>
      </c>
      <c r="D19" s="26"/>
      <c r="E19" s="26">
        <v>2033</v>
      </c>
      <c r="F19" s="26">
        <v>684.47480000000007</v>
      </c>
      <c r="G19" s="26">
        <v>677.05520000000001</v>
      </c>
      <c r="H19" s="26"/>
      <c r="I19" s="26">
        <v>2033</v>
      </c>
      <c r="J19" s="26">
        <v>463.88679999999999</v>
      </c>
      <c r="K19" s="26">
        <v>453.14260000000002</v>
      </c>
      <c r="N19" s="21"/>
      <c r="O19" s="21"/>
      <c r="P19" s="21"/>
      <c r="Q19" s="21"/>
      <c r="R19" s="21"/>
      <c r="S19" s="21"/>
      <c r="T19" s="21"/>
      <c r="U19" s="21"/>
      <c r="V19" s="21"/>
    </row>
    <row r="20" spans="1:22" x14ac:dyDescent="0.3">
      <c r="A20" s="26">
        <v>2034</v>
      </c>
      <c r="B20" s="26">
        <v>607.82000000000005</v>
      </c>
      <c r="C20" s="26">
        <v>726.976</v>
      </c>
      <c r="D20" s="26"/>
      <c r="E20" s="26">
        <v>2034</v>
      </c>
      <c r="F20" s="26">
        <v>702.65519999999992</v>
      </c>
      <c r="G20" s="26">
        <v>693.64319999999998</v>
      </c>
      <c r="H20" s="26"/>
      <c r="I20" s="26">
        <v>2034</v>
      </c>
      <c r="J20" s="26">
        <v>483.69599999999997</v>
      </c>
      <c r="K20" s="26">
        <v>479.16239999999999</v>
      </c>
      <c r="N20" s="21"/>
      <c r="O20" s="21"/>
      <c r="P20" s="21"/>
      <c r="Q20" s="21"/>
      <c r="R20" s="21"/>
      <c r="S20" s="21"/>
      <c r="T20" s="21"/>
      <c r="U20" s="21"/>
      <c r="V20" s="21"/>
    </row>
    <row r="21" spans="1:22" x14ac:dyDescent="0.3">
      <c r="A21" s="26">
        <v>2035</v>
      </c>
      <c r="B21" s="26">
        <v>609.22500000000002</v>
      </c>
      <c r="C21" s="26">
        <v>728.38099999999997</v>
      </c>
      <c r="D21" s="26"/>
      <c r="E21" s="26">
        <v>2035</v>
      </c>
      <c r="F21" s="26">
        <v>730.39210000000003</v>
      </c>
      <c r="G21" s="26">
        <v>720.66690000000006</v>
      </c>
      <c r="H21" s="26"/>
      <c r="I21" s="26">
        <v>2035</v>
      </c>
      <c r="J21" s="26">
        <v>508.43600000000004</v>
      </c>
      <c r="K21" s="26">
        <v>499.48</v>
      </c>
      <c r="N21" s="21"/>
      <c r="O21" s="21"/>
      <c r="P21" s="21"/>
      <c r="Q21" s="21"/>
      <c r="R21" s="21"/>
      <c r="S21" s="21"/>
      <c r="T21" s="21"/>
      <c r="U21" s="21"/>
      <c r="V21" s="21"/>
    </row>
    <row r="22" spans="1:22" x14ac:dyDescent="0.3">
      <c r="A22" s="26">
        <v>2036</v>
      </c>
      <c r="B22" s="26">
        <v>602.73699999999997</v>
      </c>
      <c r="C22" s="26">
        <v>729.42600000000004</v>
      </c>
      <c r="D22" s="26"/>
      <c r="E22" s="26">
        <v>2036</v>
      </c>
      <c r="F22" s="26">
        <v>740.82889999999998</v>
      </c>
      <c r="G22" s="26">
        <v>730.66229999999996</v>
      </c>
      <c r="H22" s="26"/>
      <c r="I22" s="26">
        <v>2036</v>
      </c>
      <c r="J22" s="26">
        <v>528.48</v>
      </c>
      <c r="K22" s="26">
        <v>521.38099999999997</v>
      </c>
      <c r="N22" s="21"/>
      <c r="O22" s="21"/>
      <c r="P22" s="21"/>
      <c r="Q22" s="21"/>
      <c r="R22" s="21"/>
      <c r="S22" s="21"/>
      <c r="T22" s="21"/>
      <c r="U22" s="21"/>
      <c r="V22" s="21"/>
    </row>
    <row r="23" spans="1:22" x14ac:dyDescent="0.3">
      <c r="A23" s="26">
        <v>2037</v>
      </c>
      <c r="B23" s="26">
        <v>602.94799999999998</v>
      </c>
      <c r="C23" s="26">
        <v>729.63699999999994</v>
      </c>
      <c r="D23" s="26"/>
      <c r="E23" s="26">
        <v>2037</v>
      </c>
      <c r="F23" s="26">
        <v>742.79849999999999</v>
      </c>
      <c r="G23" s="26">
        <v>733.81140000000005</v>
      </c>
      <c r="H23" s="26"/>
      <c r="I23" s="26">
        <v>2037</v>
      </c>
      <c r="J23" s="26">
        <v>547.73500000000001</v>
      </c>
      <c r="K23" s="26">
        <v>538.18799999999999</v>
      </c>
      <c r="N23" s="21"/>
      <c r="O23" s="21"/>
      <c r="P23" s="21"/>
      <c r="Q23" s="21"/>
      <c r="R23" s="21"/>
      <c r="S23" s="21"/>
      <c r="T23" s="21"/>
      <c r="U23" s="21"/>
      <c r="V23" s="21"/>
    </row>
    <row r="24" spans="1:22" x14ac:dyDescent="0.3">
      <c r="A24" s="26">
        <v>2038</v>
      </c>
      <c r="B24" s="26">
        <v>603.15899999999999</v>
      </c>
      <c r="C24" s="26">
        <v>729.84799999999996</v>
      </c>
      <c r="D24" s="26"/>
      <c r="E24" s="26">
        <v>2038</v>
      </c>
      <c r="F24" s="26">
        <v>744.60300000000007</v>
      </c>
      <c r="G24" s="26">
        <v>733.16290000000004</v>
      </c>
      <c r="H24" s="26"/>
      <c r="I24" s="26">
        <v>2038</v>
      </c>
      <c r="J24" s="26">
        <v>568.61699999999996</v>
      </c>
      <c r="K24" s="26">
        <v>565.84100000000001</v>
      </c>
      <c r="N24" s="21"/>
      <c r="O24" s="21"/>
      <c r="P24" s="21"/>
      <c r="Q24" s="21"/>
      <c r="R24" s="21"/>
      <c r="S24" s="21"/>
      <c r="T24" s="21"/>
      <c r="U24" s="21"/>
      <c r="V24" s="21"/>
    </row>
    <row r="25" spans="1:22" x14ac:dyDescent="0.3">
      <c r="A25" s="26">
        <v>2039</v>
      </c>
      <c r="B25" s="26">
        <v>603.15899999999999</v>
      </c>
      <c r="C25" s="26">
        <v>729.84799999999996</v>
      </c>
      <c r="D25" s="26"/>
      <c r="E25" s="26">
        <v>2039</v>
      </c>
      <c r="F25" s="26">
        <v>745.50749999999994</v>
      </c>
      <c r="G25" s="26">
        <v>738.59679999999992</v>
      </c>
      <c r="H25" s="26"/>
      <c r="I25" s="26">
        <v>2039</v>
      </c>
      <c r="J25" s="26">
        <v>582.649</v>
      </c>
      <c r="K25" s="26">
        <v>593.78399999999999</v>
      </c>
    </row>
    <row r="26" spans="1:22" x14ac:dyDescent="0.3">
      <c r="A26" s="26">
        <v>2040</v>
      </c>
      <c r="B26" s="26">
        <v>594.80999999999995</v>
      </c>
      <c r="C26" s="26">
        <v>730.19200000000001</v>
      </c>
      <c r="D26" s="26"/>
      <c r="E26" s="26">
        <v>2040</v>
      </c>
      <c r="F26" s="26">
        <v>746.84720000000004</v>
      </c>
      <c r="G26" s="26">
        <v>745.8383</v>
      </c>
      <c r="H26" s="26"/>
      <c r="I26" s="26">
        <v>2040</v>
      </c>
      <c r="J26" s="26">
        <v>595.67399999999998</v>
      </c>
      <c r="K26" s="26">
        <v>621.572</v>
      </c>
    </row>
    <row r="27" spans="1:22" x14ac:dyDescent="0.3">
      <c r="A27" s="26">
        <v>2041</v>
      </c>
      <c r="B27" s="26">
        <v>596.06200000000001</v>
      </c>
      <c r="C27" s="26">
        <v>731.44500000000005</v>
      </c>
      <c r="D27" s="26"/>
      <c r="E27" s="26">
        <v>2041</v>
      </c>
      <c r="F27" s="26">
        <v>748.64940000000001</v>
      </c>
      <c r="G27" s="26">
        <v>756.24720000000002</v>
      </c>
      <c r="H27" s="26"/>
      <c r="I27" s="26">
        <v>2041</v>
      </c>
      <c r="J27" s="26">
        <v>618.93600000000004</v>
      </c>
      <c r="K27" s="26">
        <v>646.66399999999999</v>
      </c>
    </row>
    <row r="28" spans="1:22" x14ac:dyDescent="0.3">
      <c r="A28" s="26">
        <v>2042</v>
      </c>
      <c r="B28" s="26">
        <v>596.96699999999998</v>
      </c>
      <c r="C28" s="26">
        <v>732.35</v>
      </c>
      <c r="D28" s="26"/>
      <c r="E28" s="26">
        <v>2042</v>
      </c>
      <c r="F28" s="26">
        <v>747.97249999999997</v>
      </c>
      <c r="G28" s="26">
        <v>764.45420000000001</v>
      </c>
      <c r="H28" s="26"/>
      <c r="I28" s="26">
        <v>2042</v>
      </c>
      <c r="J28" s="26">
        <v>635.30899999999997</v>
      </c>
      <c r="K28" s="26">
        <v>672.03599999999994</v>
      </c>
    </row>
    <row r="29" spans="1:22" x14ac:dyDescent="0.3">
      <c r="A29" s="26">
        <v>2043</v>
      </c>
      <c r="B29" s="26">
        <v>597.84100000000001</v>
      </c>
      <c r="C29" s="26">
        <v>733.22400000000005</v>
      </c>
      <c r="D29" s="26"/>
      <c r="E29" s="26">
        <v>2043</v>
      </c>
      <c r="F29" s="26">
        <v>750.69220000000007</v>
      </c>
      <c r="G29" s="26">
        <v>777.47230000000002</v>
      </c>
      <c r="H29" s="26"/>
      <c r="I29" s="26">
        <v>2043</v>
      </c>
      <c r="J29" s="26">
        <v>652.73700000000008</v>
      </c>
      <c r="K29" s="26">
        <v>702.22400000000005</v>
      </c>
    </row>
    <row r="30" spans="1:22" x14ac:dyDescent="0.3">
      <c r="A30" s="26">
        <v>2044</v>
      </c>
      <c r="B30" s="26">
        <v>598.596</v>
      </c>
      <c r="C30" s="26">
        <v>733.97900000000004</v>
      </c>
      <c r="D30" s="26"/>
      <c r="E30" s="26">
        <v>2044</v>
      </c>
      <c r="F30" s="26">
        <v>755.81330000000003</v>
      </c>
      <c r="G30" s="26">
        <v>782.08590000000004</v>
      </c>
      <c r="H30" s="26"/>
      <c r="I30" s="26">
        <v>2044</v>
      </c>
      <c r="J30" s="26">
        <v>671.91399999999999</v>
      </c>
      <c r="K30" s="26">
        <v>737.52800000000002</v>
      </c>
    </row>
    <row r="31" spans="1:22" x14ac:dyDescent="0.3">
      <c r="A31" s="26">
        <v>2045</v>
      </c>
      <c r="B31" s="26">
        <v>599.41499999999996</v>
      </c>
      <c r="C31" s="26">
        <v>734.64300000000003</v>
      </c>
      <c r="D31" s="26"/>
      <c r="E31" s="26">
        <v>2045</v>
      </c>
      <c r="F31" s="26">
        <v>761.23500000000001</v>
      </c>
      <c r="G31" s="26">
        <v>792.17870000000005</v>
      </c>
      <c r="H31" s="26"/>
      <c r="I31" s="26">
        <v>2045</v>
      </c>
      <c r="J31" s="26">
        <v>698.73</v>
      </c>
      <c r="K31" s="26">
        <v>767.58199999999988</v>
      </c>
    </row>
    <row r="32" spans="1:22" x14ac:dyDescent="0.3">
      <c r="A32" s="26">
        <v>2046</v>
      </c>
      <c r="B32" s="26">
        <v>599.84100000000001</v>
      </c>
      <c r="C32" s="26">
        <v>735.06899999999996</v>
      </c>
      <c r="D32" s="26"/>
      <c r="E32" s="26">
        <v>2046</v>
      </c>
      <c r="F32" s="26">
        <v>765.32479999999998</v>
      </c>
      <c r="G32" s="26">
        <v>804.1588999999999</v>
      </c>
      <c r="H32" s="26"/>
      <c r="I32" s="26">
        <v>2046</v>
      </c>
      <c r="J32" s="26">
        <v>731.67699999999991</v>
      </c>
      <c r="K32" s="26">
        <v>795.40099999999995</v>
      </c>
    </row>
    <row r="33" spans="1:11" x14ac:dyDescent="0.3">
      <c r="A33" s="26">
        <v>2047</v>
      </c>
      <c r="B33" s="26">
        <v>592.53200000000004</v>
      </c>
      <c r="C33" s="26">
        <v>735.495</v>
      </c>
      <c r="D33" s="26"/>
      <c r="E33" s="26">
        <v>2047</v>
      </c>
      <c r="F33" s="26">
        <v>770.99549999999999</v>
      </c>
      <c r="G33" s="26">
        <v>809.08920000000001</v>
      </c>
      <c r="H33" s="26"/>
      <c r="I33" s="26">
        <v>2047</v>
      </c>
      <c r="J33" s="26">
        <v>766.197</v>
      </c>
      <c r="K33" s="26">
        <v>823.33699999999999</v>
      </c>
    </row>
    <row r="34" spans="1:11" x14ac:dyDescent="0.3">
      <c r="A34" s="26">
        <v>2048</v>
      </c>
      <c r="B34" s="26">
        <v>592.798</v>
      </c>
      <c r="C34" s="26">
        <v>735.76</v>
      </c>
      <c r="D34" s="26"/>
      <c r="E34" s="26">
        <v>2048</v>
      </c>
      <c r="F34" s="26">
        <v>773.67790000000002</v>
      </c>
      <c r="G34" s="26">
        <v>816.56319999999994</v>
      </c>
      <c r="H34" s="26"/>
      <c r="I34" s="26">
        <v>2048</v>
      </c>
      <c r="J34" s="26">
        <v>788.04300000000001</v>
      </c>
      <c r="K34" s="26">
        <v>862.1110000000001</v>
      </c>
    </row>
    <row r="35" spans="1:11" x14ac:dyDescent="0.3">
      <c r="A35" s="26">
        <v>2049</v>
      </c>
      <c r="B35" s="26">
        <v>593.11800000000005</v>
      </c>
      <c r="C35" s="26">
        <v>736.08100000000002</v>
      </c>
      <c r="D35" s="26"/>
      <c r="E35" s="26">
        <v>2049</v>
      </c>
      <c r="F35" s="26">
        <v>780.08889999999997</v>
      </c>
      <c r="G35" s="26">
        <v>826.31079999999997</v>
      </c>
      <c r="H35" s="26"/>
      <c r="I35" s="26">
        <v>2049</v>
      </c>
      <c r="J35" s="26">
        <v>810.38499999999999</v>
      </c>
      <c r="K35" s="26">
        <v>900.96300000000008</v>
      </c>
    </row>
    <row r="36" spans="1:11" x14ac:dyDescent="0.3">
      <c r="A36" s="26">
        <v>2050</v>
      </c>
      <c r="B36" s="26">
        <v>593.58199999999999</v>
      </c>
      <c r="C36" s="26">
        <v>736.36900000000003</v>
      </c>
      <c r="D36" s="26"/>
      <c r="E36" s="26">
        <v>2050</v>
      </c>
      <c r="F36" s="26">
        <v>788.91809999999998</v>
      </c>
      <c r="G36" s="26">
        <v>839.57259999999997</v>
      </c>
      <c r="H36" s="26"/>
      <c r="I36" s="26">
        <v>2050</v>
      </c>
      <c r="J36" s="26">
        <v>832.36500000000001</v>
      </c>
      <c r="K36" s="26">
        <v>938.37699999999995</v>
      </c>
    </row>
    <row r="45" spans="1:11" x14ac:dyDescent="0.3">
      <c r="B45" s="25"/>
      <c r="C45" s="25"/>
      <c r="E45" s="25"/>
      <c r="F45" s="25"/>
      <c r="G45" s="25"/>
      <c r="H45" s="25"/>
      <c r="J45" s="25"/>
      <c r="K45" s="25"/>
    </row>
  </sheetData>
  <pageMargins left="0.7" right="0.7" top="0.75" bottom="0.75" header="0.3" footer="0.3"/>
  <pageSetup orientation="portrait" r:id="rId1"/>
  <drawing r:id="rId2"/>
  <tableParts count="3"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opLeftCell="A7" zoomScale="85" zoomScaleNormal="85" workbookViewId="0">
      <selection activeCell="A4" sqref="A4:H4"/>
    </sheetView>
  </sheetViews>
  <sheetFormatPr defaultColWidth="8.83203125" defaultRowHeight="12" x14ac:dyDescent="0.3"/>
  <cols>
    <col min="1" max="1" width="8.83203125" style="15"/>
    <col min="2" max="2" width="14.83203125" style="15" customWidth="1"/>
    <col min="3" max="3" width="10.6640625" style="15" customWidth="1"/>
    <col min="4" max="5" width="8.83203125" style="15"/>
    <col min="6" max="6" width="13.83203125" style="15" customWidth="1"/>
    <col min="7" max="7" width="7.33203125" style="15" customWidth="1"/>
    <col min="8" max="8" width="14.9140625" style="15" customWidth="1"/>
    <col min="9" max="9" width="11.6640625" style="15" customWidth="1"/>
    <col min="10" max="10" width="8.83203125" style="15"/>
    <col min="11" max="11" width="14.5" style="15" customWidth="1"/>
    <col min="12" max="12" width="12.83203125" style="15" customWidth="1"/>
    <col min="13" max="14" width="8.83203125" style="15"/>
    <col min="15" max="15" width="12.33203125" style="15" customWidth="1"/>
    <col min="16" max="16" width="13.6640625" style="15" customWidth="1"/>
    <col min="17" max="17" width="8.83203125" style="15"/>
    <col min="18" max="18" width="16.08203125" style="15" customWidth="1"/>
    <col min="19" max="20" width="8.83203125" style="15"/>
    <col min="21" max="21" width="16.9140625" style="15" customWidth="1"/>
    <col min="22" max="23" width="8.83203125" style="15"/>
    <col min="24" max="24" width="15" style="15" customWidth="1"/>
    <col min="25" max="26" width="8.83203125" style="15"/>
    <col min="27" max="27" width="22.4140625" style="15" customWidth="1"/>
    <col min="28" max="16384" width="8.83203125" style="15"/>
  </cols>
  <sheetData>
    <row r="1" spans="1:16" ht="15.5" x14ac:dyDescent="0.35">
      <c r="A1" s="22" t="s">
        <v>26</v>
      </c>
    </row>
    <row r="2" spans="1:16" s="16" customFormat="1" x14ac:dyDescent="0.3">
      <c r="A2" s="16" t="s">
        <v>12</v>
      </c>
    </row>
    <row r="3" spans="1:16" x14ac:dyDescent="0.3">
      <c r="A3" s="15" t="s">
        <v>49</v>
      </c>
    </row>
    <row r="4" spans="1:16" ht="24" x14ac:dyDescent="0.3">
      <c r="A4" s="16" t="s">
        <v>7</v>
      </c>
      <c r="B4" s="28" t="s">
        <v>21</v>
      </c>
      <c r="C4" s="16" t="s">
        <v>22</v>
      </c>
      <c r="D4" s="16" t="s">
        <v>23</v>
      </c>
      <c r="E4" s="16" t="s">
        <v>24</v>
      </c>
      <c r="F4" s="16" t="s">
        <v>25</v>
      </c>
      <c r="G4" s="16" t="s">
        <v>10</v>
      </c>
      <c r="H4" s="28" t="s">
        <v>51</v>
      </c>
      <c r="J4" s="14"/>
      <c r="K4" s="14"/>
      <c r="L4" s="14"/>
      <c r="M4" s="14"/>
      <c r="N4" s="14"/>
      <c r="O4" s="14"/>
      <c r="P4" s="14"/>
    </row>
    <row r="5" spans="1:16" x14ac:dyDescent="0.3">
      <c r="A5" s="15">
        <v>2020</v>
      </c>
      <c r="B5" s="27">
        <v>364.07560348561799</v>
      </c>
      <c r="C5" s="27">
        <v>81.890699999999995</v>
      </c>
      <c r="D5" s="27">
        <v>342.07965999999999</v>
      </c>
      <c r="E5" s="27">
        <v>281.94200000000001</v>
      </c>
      <c r="F5" s="27">
        <v>49.454639999999927</v>
      </c>
      <c r="G5" s="27">
        <v>38.077500000000001</v>
      </c>
      <c r="H5" s="27">
        <v>0</v>
      </c>
      <c r="J5" s="14"/>
      <c r="K5" s="14"/>
      <c r="L5" s="14"/>
      <c r="M5" s="14"/>
      <c r="N5" s="14"/>
      <c r="O5" s="14"/>
      <c r="P5" s="14"/>
    </row>
    <row r="6" spans="1:16" x14ac:dyDescent="0.3">
      <c r="A6" s="15">
        <v>2021</v>
      </c>
      <c r="B6" s="27">
        <v>364.07560348561799</v>
      </c>
      <c r="C6" s="27">
        <v>109.29</v>
      </c>
      <c r="D6" s="27">
        <v>401.94231400000001</v>
      </c>
      <c r="E6" s="27">
        <v>280.25700000000001</v>
      </c>
      <c r="F6" s="27">
        <v>50.478685999999925</v>
      </c>
      <c r="G6" s="27">
        <v>37.41827</v>
      </c>
      <c r="H6" s="27">
        <v>0</v>
      </c>
      <c r="J6" s="14"/>
      <c r="K6" s="14"/>
      <c r="L6" s="14"/>
      <c r="M6" s="14"/>
      <c r="N6" s="14"/>
      <c r="O6" s="14"/>
      <c r="P6" s="14"/>
    </row>
    <row r="7" spans="1:16" x14ac:dyDescent="0.3">
      <c r="A7" s="15">
        <v>2022</v>
      </c>
      <c r="B7" s="27">
        <v>380.27483862577901</v>
      </c>
      <c r="C7" s="27">
        <v>139.75299999999999</v>
      </c>
      <c r="D7" s="27">
        <v>414.28935000000001</v>
      </c>
      <c r="E7" s="27">
        <v>286.90199999999999</v>
      </c>
      <c r="F7" s="27">
        <v>51.362650000000031</v>
      </c>
      <c r="G7" s="27">
        <v>37.985680000000002</v>
      </c>
      <c r="H7" s="27">
        <v>0</v>
      </c>
      <c r="J7" s="14"/>
      <c r="K7" s="14"/>
      <c r="L7" s="14"/>
      <c r="M7" s="14"/>
      <c r="N7" s="14"/>
      <c r="O7" s="14"/>
      <c r="P7" s="14"/>
    </row>
    <row r="8" spans="1:16" x14ac:dyDescent="0.3">
      <c r="A8" s="15">
        <v>2023</v>
      </c>
      <c r="B8" s="27">
        <v>395.550895500965</v>
      </c>
      <c r="C8" s="27">
        <v>152.898</v>
      </c>
      <c r="D8" s="27">
        <v>487.67570000000001</v>
      </c>
      <c r="E8" s="27">
        <v>294.255</v>
      </c>
      <c r="F8" s="27">
        <v>52.510300000000029</v>
      </c>
      <c r="G8" s="27">
        <v>38.553080000000001</v>
      </c>
      <c r="H8" s="27">
        <v>0</v>
      </c>
      <c r="J8" s="14"/>
      <c r="K8" s="14"/>
      <c r="L8" s="14"/>
      <c r="M8" s="14"/>
      <c r="N8" s="14"/>
      <c r="O8" s="14"/>
      <c r="P8" s="14"/>
    </row>
    <row r="9" spans="1:16" x14ac:dyDescent="0.3">
      <c r="A9" s="15">
        <v>2024</v>
      </c>
      <c r="B9" s="27">
        <v>438.69226999025011</v>
      </c>
      <c r="C9" s="27">
        <v>176.76280400000002</v>
      </c>
      <c r="D9" s="27">
        <v>603.94319000000007</v>
      </c>
      <c r="E9" s="27">
        <v>294.51100000000002</v>
      </c>
      <c r="F9" s="27">
        <v>54.983005999999932</v>
      </c>
      <c r="G9" s="27">
        <v>38.553080000000001</v>
      </c>
      <c r="H9" s="27">
        <v>0</v>
      </c>
      <c r="J9" s="14"/>
      <c r="K9" s="14"/>
      <c r="L9" s="14"/>
      <c r="M9" s="14"/>
      <c r="N9" s="14"/>
      <c r="O9" s="14"/>
      <c r="P9" s="14"/>
    </row>
    <row r="10" spans="1:16" x14ac:dyDescent="0.3">
      <c r="A10" s="15">
        <v>2025</v>
      </c>
      <c r="B10" s="27">
        <v>480.31764056211199</v>
      </c>
      <c r="C10" s="27">
        <v>218.16679999999999</v>
      </c>
      <c r="D10" s="27">
        <v>629.14947999999993</v>
      </c>
      <c r="E10" s="27">
        <v>294.04599999999999</v>
      </c>
      <c r="F10" s="27">
        <v>57.237720000000081</v>
      </c>
      <c r="G10" s="27">
        <v>38.798780000000001</v>
      </c>
      <c r="H10" s="27">
        <v>0</v>
      </c>
      <c r="J10" s="14"/>
      <c r="K10" s="14"/>
      <c r="L10" s="14"/>
      <c r="M10" s="14"/>
      <c r="N10" s="14"/>
      <c r="O10" s="14"/>
      <c r="P10" s="14"/>
    </row>
    <row r="11" spans="1:16" x14ac:dyDescent="0.3">
      <c r="A11" s="15">
        <v>2026</v>
      </c>
      <c r="B11" s="27">
        <v>502.27451184406999</v>
      </c>
      <c r="C11" s="27">
        <v>269.98860000000002</v>
      </c>
      <c r="D11" s="27">
        <v>631.76351</v>
      </c>
      <c r="E11" s="27">
        <v>294.13799999999998</v>
      </c>
      <c r="F11" s="27">
        <v>59.409889999999905</v>
      </c>
      <c r="G11" s="27">
        <v>39.043880000000001</v>
      </c>
      <c r="H11" s="27">
        <v>0</v>
      </c>
      <c r="J11" s="14"/>
      <c r="K11" s="14"/>
      <c r="L11" s="14"/>
      <c r="M11" s="14"/>
      <c r="N11" s="14"/>
      <c r="O11" s="14"/>
      <c r="P11" s="14"/>
    </row>
    <row r="12" spans="1:16" x14ac:dyDescent="0.3">
      <c r="A12" s="15">
        <v>2027</v>
      </c>
      <c r="B12" s="27">
        <v>522.04392941228593</v>
      </c>
      <c r="C12" s="27">
        <v>311.4178</v>
      </c>
      <c r="D12" s="27">
        <v>635.18425000000002</v>
      </c>
      <c r="E12" s="27">
        <v>294.15499999999997</v>
      </c>
      <c r="F12" s="27">
        <v>61.842949999999746</v>
      </c>
      <c r="G12" s="27">
        <v>39.320880000000002</v>
      </c>
      <c r="H12" s="27">
        <v>0</v>
      </c>
      <c r="J12" s="14"/>
      <c r="K12" s="14"/>
      <c r="L12" s="14"/>
      <c r="M12" s="14"/>
      <c r="N12" s="14"/>
      <c r="O12" s="14"/>
      <c r="P12" s="14"/>
    </row>
    <row r="13" spans="1:16" x14ac:dyDescent="0.3">
      <c r="A13" s="15">
        <v>2028</v>
      </c>
      <c r="B13" s="27">
        <v>541.6903900127412</v>
      </c>
      <c r="C13" s="27">
        <v>333.67829999999998</v>
      </c>
      <c r="D13" s="27">
        <v>644.00910999999996</v>
      </c>
      <c r="E13" s="27">
        <v>294.12400000000002</v>
      </c>
      <c r="F13" s="27">
        <v>63.788589999999886</v>
      </c>
      <c r="G13" s="27">
        <v>39.597880000000004</v>
      </c>
      <c r="H13" s="27">
        <v>0</v>
      </c>
      <c r="J13" s="14"/>
      <c r="K13" s="14"/>
      <c r="L13" s="14"/>
      <c r="M13" s="14"/>
      <c r="N13" s="14"/>
      <c r="O13" s="14"/>
      <c r="P13" s="14"/>
    </row>
    <row r="14" spans="1:16" x14ac:dyDescent="0.3">
      <c r="A14" s="15">
        <v>2029</v>
      </c>
      <c r="B14" s="27">
        <v>562.58987867898702</v>
      </c>
      <c r="C14" s="27">
        <v>366.50989999999996</v>
      </c>
      <c r="D14" s="27">
        <v>647.5154</v>
      </c>
      <c r="E14" s="27">
        <v>294.10399999999998</v>
      </c>
      <c r="F14" s="27">
        <v>65.970700000000079</v>
      </c>
      <c r="G14" s="27">
        <v>39.597880000000004</v>
      </c>
      <c r="H14" s="27">
        <v>0</v>
      </c>
      <c r="J14" s="14"/>
      <c r="K14" s="14"/>
      <c r="L14" s="14"/>
      <c r="M14" s="14"/>
      <c r="N14" s="14"/>
      <c r="O14" s="14"/>
      <c r="P14" s="14"/>
    </row>
    <row r="15" spans="1:16" x14ac:dyDescent="0.3">
      <c r="A15" s="15">
        <v>2030</v>
      </c>
      <c r="B15" s="27">
        <v>585.26979571875847</v>
      </c>
      <c r="C15" s="27">
        <v>390.40539999999999</v>
      </c>
      <c r="D15" s="27">
        <v>672.60730000000001</v>
      </c>
      <c r="E15" s="27">
        <v>294.02499999999998</v>
      </c>
      <c r="F15" s="27">
        <v>68.762299999999641</v>
      </c>
      <c r="G15" s="27">
        <v>39.597880000000004</v>
      </c>
      <c r="H15" s="27">
        <v>0</v>
      </c>
      <c r="J15" s="14"/>
      <c r="K15" s="14"/>
      <c r="L15" s="14"/>
      <c r="M15" s="14"/>
      <c r="N15" s="14"/>
      <c r="O15" s="14"/>
      <c r="P15" s="14"/>
    </row>
    <row r="16" spans="1:16" x14ac:dyDescent="0.3">
      <c r="A16" s="15">
        <v>2031</v>
      </c>
      <c r="B16" s="27">
        <v>607.94971275852993</v>
      </c>
      <c r="C16" s="27">
        <v>410.64419999999996</v>
      </c>
      <c r="D16" s="27">
        <v>680.37419999999997</v>
      </c>
      <c r="E16" s="27">
        <v>293.83999999999997</v>
      </c>
      <c r="F16" s="27">
        <v>71.041600000000244</v>
      </c>
      <c r="G16" s="27">
        <v>66.802379999999999</v>
      </c>
      <c r="H16" s="27">
        <v>0.29409099999999999</v>
      </c>
      <c r="J16" s="14"/>
      <c r="K16" s="14"/>
      <c r="L16" s="14"/>
      <c r="M16" s="14"/>
      <c r="N16" s="14"/>
      <c r="O16" s="14"/>
      <c r="P16" s="14"/>
    </row>
    <row r="17" spans="1:16" x14ac:dyDescent="0.3">
      <c r="A17" s="15">
        <v>2032</v>
      </c>
      <c r="B17" s="27">
        <v>625.70450627831087</v>
      </c>
      <c r="C17" s="27">
        <v>437.1773</v>
      </c>
      <c r="D17" s="27">
        <v>682.4212</v>
      </c>
      <c r="E17" s="27">
        <v>293.62900000000002</v>
      </c>
      <c r="F17" s="27">
        <v>73.072499999999991</v>
      </c>
      <c r="G17" s="27">
        <v>66.802379999999999</v>
      </c>
      <c r="H17" s="27">
        <v>0.29403099999999999</v>
      </c>
      <c r="J17" s="14"/>
      <c r="K17" s="14"/>
      <c r="L17" s="14"/>
      <c r="M17" s="14"/>
      <c r="N17" s="14"/>
      <c r="O17" s="14"/>
      <c r="P17" s="14"/>
    </row>
    <row r="18" spans="1:16" x14ac:dyDescent="0.3">
      <c r="A18" s="15">
        <v>2033</v>
      </c>
      <c r="B18" s="27">
        <v>642.73806564654126</v>
      </c>
      <c r="C18" s="27">
        <v>463.88679999999999</v>
      </c>
      <c r="D18" s="27">
        <v>684.47480000000007</v>
      </c>
      <c r="E18" s="27">
        <v>293.60399999999998</v>
      </c>
      <c r="F18" s="27">
        <v>76.134399999999914</v>
      </c>
      <c r="G18" s="27">
        <v>66.802379999999999</v>
      </c>
      <c r="H18" s="27">
        <v>0.29398099999999999</v>
      </c>
      <c r="J18" s="14"/>
      <c r="K18" s="14"/>
      <c r="L18" s="14"/>
      <c r="M18" s="14"/>
      <c r="N18" s="14"/>
      <c r="O18" s="14"/>
      <c r="P18" s="14"/>
    </row>
    <row r="19" spans="1:16" x14ac:dyDescent="0.3">
      <c r="A19" s="15">
        <v>2034</v>
      </c>
      <c r="B19" s="27">
        <v>660.83764916192797</v>
      </c>
      <c r="C19" s="27">
        <v>483.69599999999997</v>
      </c>
      <c r="D19" s="27">
        <v>702.65519999999992</v>
      </c>
      <c r="E19" s="27">
        <v>293.54700000000003</v>
      </c>
      <c r="F19" s="27">
        <v>78.601800000000139</v>
      </c>
      <c r="G19" s="27">
        <v>66.802379999999999</v>
      </c>
      <c r="H19" s="27">
        <v>0.29394300000000001</v>
      </c>
      <c r="J19" s="14"/>
      <c r="K19" s="14"/>
      <c r="L19" s="14"/>
      <c r="M19" s="14"/>
      <c r="N19" s="14"/>
      <c r="O19" s="14"/>
      <c r="P19" s="14"/>
    </row>
    <row r="20" spans="1:16" x14ac:dyDescent="0.3">
      <c r="A20" s="15">
        <v>2035</v>
      </c>
      <c r="B20" s="27">
        <v>681.41288607671004</v>
      </c>
      <c r="C20" s="27">
        <v>508.43600000000004</v>
      </c>
      <c r="D20" s="27">
        <v>730.39210000000003</v>
      </c>
      <c r="E20" s="27">
        <v>293.553</v>
      </c>
      <c r="F20" s="27">
        <v>81.418899999999894</v>
      </c>
      <c r="G20" s="27">
        <v>66.802379999999999</v>
      </c>
      <c r="H20" s="27">
        <v>0.29390500000000003</v>
      </c>
      <c r="J20" s="14"/>
      <c r="K20" s="14"/>
      <c r="L20" s="14"/>
      <c r="M20" s="14"/>
      <c r="N20" s="14"/>
      <c r="O20" s="14"/>
      <c r="P20" s="14"/>
    </row>
    <row r="21" spans="1:16" x14ac:dyDescent="0.3">
      <c r="A21" s="15">
        <v>2036</v>
      </c>
      <c r="B21" s="27">
        <v>701.20313150751315</v>
      </c>
      <c r="C21" s="27">
        <v>528.48</v>
      </c>
      <c r="D21" s="27">
        <v>740.82889999999998</v>
      </c>
      <c r="E21" s="27">
        <v>293.565</v>
      </c>
      <c r="F21" s="27">
        <v>84.126099999999951</v>
      </c>
      <c r="G21" s="27">
        <v>66.802379999999999</v>
      </c>
      <c r="H21" s="27">
        <v>0.29388599999999998</v>
      </c>
      <c r="J21" s="14"/>
      <c r="K21" s="14"/>
      <c r="L21" s="14"/>
      <c r="M21" s="14"/>
      <c r="N21" s="14"/>
      <c r="O21" s="14"/>
      <c r="P21" s="14"/>
    </row>
    <row r="22" spans="1:16" x14ac:dyDescent="0.3">
      <c r="A22" s="15">
        <v>2037</v>
      </c>
      <c r="B22" s="27">
        <v>721.9094833212672</v>
      </c>
      <c r="C22" s="27">
        <v>547.73500000000001</v>
      </c>
      <c r="D22" s="27">
        <v>742.79849999999999</v>
      </c>
      <c r="E22" s="27">
        <v>293.53699999999998</v>
      </c>
      <c r="F22" s="27">
        <v>87.329500000000053</v>
      </c>
      <c r="G22" s="27">
        <v>66.802379999999999</v>
      </c>
      <c r="H22" s="27">
        <v>0.29385899999999998</v>
      </c>
      <c r="J22" s="14"/>
      <c r="K22" s="14"/>
      <c r="L22" s="14"/>
      <c r="M22" s="14"/>
      <c r="N22" s="14"/>
      <c r="O22" s="14"/>
      <c r="P22" s="14"/>
    </row>
    <row r="23" spans="1:16" x14ac:dyDescent="0.3">
      <c r="A23" s="15">
        <v>2038</v>
      </c>
      <c r="B23" s="27">
        <v>742.80409311533504</v>
      </c>
      <c r="C23" s="27">
        <v>568.61699999999996</v>
      </c>
      <c r="D23" s="27">
        <v>744.60300000000007</v>
      </c>
      <c r="E23" s="27">
        <v>293.39299999999997</v>
      </c>
      <c r="F23" s="27">
        <v>89.587000000000216</v>
      </c>
      <c r="G23" s="27">
        <v>66.802379999999999</v>
      </c>
      <c r="H23" s="27">
        <v>0.52107800000000004</v>
      </c>
    </row>
    <row r="24" spans="1:16" x14ac:dyDescent="0.3">
      <c r="A24" s="15">
        <v>2039</v>
      </c>
      <c r="B24" s="27">
        <v>764.47626863851008</v>
      </c>
      <c r="C24" s="27">
        <v>582.649</v>
      </c>
      <c r="D24" s="27">
        <v>745.50749999999994</v>
      </c>
      <c r="E24" s="27">
        <v>293.33499999999998</v>
      </c>
      <c r="F24" s="27">
        <v>91.908500000000231</v>
      </c>
      <c r="G24" s="27">
        <v>66.802379999999999</v>
      </c>
      <c r="H24" s="27">
        <v>0.442687</v>
      </c>
    </row>
    <row r="25" spans="1:16" x14ac:dyDescent="0.3">
      <c r="A25" s="15">
        <v>2040</v>
      </c>
      <c r="B25" s="27">
        <v>795.60158035461518</v>
      </c>
      <c r="C25" s="27">
        <v>595.67399999999998</v>
      </c>
      <c r="D25" s="27">
        <v>746.84720000000004</v>
      </c>
      <c r="E25" s="27">
        <v>293.16800000000001</v>
      </c>
      <c r="F25" s="27">
        <v>94.110800000000154</v>
      </c>
      <c r="G25" s="27">
        <v>66.802379999999999</v>
      </c>
      <c r="H25" s="27">
        <v>0.48886999999999997</v>
      </c>
    </row>
    <row r="26" spans="1:16" x14ac:dyDescent="0.3">
      <c r="A26" s="15">
        <v>2041</v>
      </c>
      <c r="B26" s="27">
        <v>814.96181346634307</v>
      </c>
      <c r="C26" s="27">
        <v>618.93600000000004</v>
      </c>
      <c r="D26" s="27">
        <v>748.64940000000001</v>
      </c>
      <c r="E26" s="27">
        <v>293.09399999999999</v>
      </c>
      <c r="F26" s="27">
        <v>96.420599999999922</v>
      </c>
      <c r="G26" s="27">
        <v>66.802379999999999</v>
      </c>
      <c r="H26" s="27">
        <v>0.46146500000000001</v>
      </c>
    </row>
    <row r="27" spans="1:16" x14ac:dyDescent="0.3">
      <c r="A27" s="15">
        <v>2042</v>
      </c>
      <c r="B27" s="27">
        <v>834.59515393833431</v>
      </c>
      <c r="C27" s="27">
        <v>635.30899999999997</v>
      </c>
      <c r="D27" s="27">
        <v>747.97249999999997</v>
      </c>
      <c r="E27" s="27">
        <v>292.97899999999998</v>
      </c>
      <c r="F27" s="27">
        <v>98.639499999999998</v>
      </c>
      <c r="G27" s="27">
        <v>66.802379999999999</v>
      </c>
      <c r="H27" s="27">
        <v>0.46123099999999995</v>
      </c>
    </row>
    <row r="28" spans="1:16" x14ac:dyDescent="0.3">
      <c r="A28" s="15">
        <v>2043</v>
      </c>
      <c r="B28" s="27">
        <v>855.96889746010595</v>
      </c>
      <c r="C28" s="27">
        <v>652.73700000000008</v>
      </c>
      <c r="D28" s="27">
        <v>750.69220000000007</v>
      </c>
      <c r="E28" s="27">
        <v>292.952</v>
      </c>
      <c r="F28" s="27">
        <v>100.81879999999978</v>
      </c>
      <c r="G28" s="27">
        <v>66.802379999999999</v>
      </c>
      <c r="H28" s="27">
        <v>0.46099800000000002</v>
      </c>
    </row>
    <row r="29" spans="1:16" x14ac:dyDescent="0.3">
      <c r="A29" s="15">
        <v>2044</v>
      </c>
      <c r="B29" s="27">
        <v>877.59442568181612</v>
      </c>
      <c r="C29" s="27">
        <v>671.91399999999999</v>
      </c>
      <c r="D29" s="27">
        <v>755.81330000000003</v>
      </c>
      <c r="E29" s="27">
        <v>292.44299999999998</v>
      </c>
      <c r="F29" s="27">
        <v>102.42969999999991</v>
      </c>
      <c r="G29" s="27">
        <v>66.802379999999999</v>
      </c>
      <c r="H29" s="27">
        <v>0.56461899999999998</v>
      </c>
    </row>
    <row r="30" spans="1:16" x14ac:dyDescent="0.3">
      <c r="A30" s="15">
        <v>2045</v>
      </c>
      <c r="B30" s="27">
        <v>906.09987054169096</v>
      </c>
      <c r="C30" s="27">
        <v>698.73</v>
      </c>
      <c r="D30" s="27">
        <v>761.23500000000001</v>
      </c>
      <c r="E30" s="27">
        <v>292.596</v>
      </c>
      <c r="F30" s="27">
        <v>104.23899999999981</v>
      </c>
      <c r="G30" s="27">
        <v>66.802379999999999</v>
      </c>
      <c r="H30" s="27">
        <v>0.53393299999999999</v>
      </c>
    </row>
    <row r="31" spans="1:16" x14ac:dyDescent="0.3">
      <c r="A31" s="15">
        <v>2046</v>
      </c>
      <c r="B31" s="27">
        <v>922.28433626753417</v>
      </c>
      <c r="C31" s="27">
        <v>731.67699999999991</v>
      </c>
      <c r="D31" s="27">
        <v>765.32479999999998</v>
      </c>
      <c r="E31" s="27">
        <v>292.57499999999999</v>
      </c>
      <c r="F31" s="27">
        <v>106.92319999999995</v>
      </c>
      <c r="G31" s="27">
        <v>66.802379999999999</v>
      </c>
      <c r="H31" s="27">
        <v>0.55254599999999998</v>
      </c>
    </row>
    <row r="32" spans="1:16" x14ac:dyDescent="0.3">
      <c r="A32" s="15">
        <v>2047</v>
      </c>
      <c r="B32" s="27">
        <v>939.854275695404</v>
      </c>
      <c r="C32" s="27">
        <v>766.197</v>
      </c>
      <c r="D32" s="27">
        <v>770.99549999999999</v>
      </c>
      <c r="E32" s="27">
        <v>292.52999999999997</v>
      </c>
      <c r="F32" s="27">
        <v>109.17750000000024</v>
      </c>
      <c r="G32" s="27">
        <v>66.802379999999999</v>
      </c>
      <c r="H32" s="27">
        <v>0.55258600000000002</v>
      </c>
    </row>
    <row r="33" spans="1:8" x14ac:dyDescent="0.3">
      <c r="A33" s="15">
        <v>2048</v>
      </c>
      <c r="B33" s="27">
        <v>958.98269199740002</v>
      </c>
      <c r="C33" s="27">
        <v>788.04300000000001</v>
      </c>
      <c r="D33" s="27">
        <v>773.67790000000002</v>
      </c>
      <c r="E33" s="27">
        <v>292.661</v>
      </c>
      <c r="F33" s="27">
        <v>111.01809999999978</v>
      </c>
      <c r="G33" s="27">
        <v>66.802379999999999</v>
      </c>
      <c r="H33" s="27">
        <v>0.76338799999999996</v>
      </c>
    </row>
    <row r="34" spans="1:8" x14ac:dyDescent="0.3">
      <c r="A34" s="15">
        <v>2049</v>
      </c>
      <c r="B34" s="27">
        <v>979.21320412300236</v>
      </c>
      <c r="C34" s="27">
        <v>810.38499999999999</v>
      </c>
      <c r="D34" s="27">
        <v>780.08889999999997</v>
      </c>
      <c r="E34" s="27">
        <v>292.45400000000001</v>
      </c>
      <c r="F34" s="27">
        <v>112.6721</v>
      </c>
      <c r="G34" s="27">
        <v>66.802379999999999</v>
      </c>
      <c r="H34" s="27">
        <v>0.97358600000000006</v>
      </c>
    </row>
    <row r="35" spans="1:8" x14ac:dyDescent="0.3">
      <c r="A35" s="15">
        <v>2050</v>
      </c>
      <c r="B35" s="27">
        <v>1000.096597910128</v>
      </c>
      <c r="C35" s="27">
        <v>832.36500000000001</v>
      </c>
      <c r="D35" s="27">
        <v>788.91809999999998</v>
      </c>
      <c r="E35" s="27">
        <v>292.31599999999997</v>
      </c>
      <c r="F35" s="27">
        <v>114.10090000000014</v>
      </c>
      <c r="G35" s="27">
        <v>66.774979999999999</v>
      </c>
      <c r="H35" s="27">
        <v>1.1838219999999999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85" zoomScaleNormal="85" workbookViewId="0">
      <selection activeCell="K2" sqref="K2"/>
    </sheetView>
  </sheetViews>
  <sheetFormatPr defaultColWidth="8.83203125" defaultRowHeight="14" x14ac:dyDescent="0.3"/>
  <cols>
    <col min="1" max="1" width="8.83203125" style="5"/>
    <col min="2" max="2" width="18.83203125" style="5" customWidth="1"/>
    <col min="3" max="5" width="8.83203125" style="5"/>
    <col min="6" max="6" width="16.4140625" style="5" customWidth="1"/>
    <col min="7" max="7" width="10.5" style="5" customWidth="1"/>
    <col min="8" max="8" width="12.6640625" style="5" customWidth="1"/>
    <col min="9" max="13" width="8.83203125" style="5"/>
    <col min="14" max="14" width="21.6640625" style="5" customWidth="1"/>
    <col min="15" max="15" width="15.5" style="5" customWidth="1"/>
    <col min="16" max="16" width="8.83203125" style="5"/>
    <col min="17" max="17" width="13.33203125" style="5" customWidth="1"/>
    <col min="18" max="18" width="18.58203125" style="5" customWidth="1"/>
    <col min="19" max="19" width="16.9140625" style="5" customWidth="1"/>
    <col min="20" max="16384" width="8.83203125" style="5"/>
  </cols>
  <sheetData>
    <row r="1" spans="1:23" ht="15.5" x14ac:dyDescent="0.35">
      <c r="A1" s="24" t="s">
        <v>26</v>
      </c>
    </row>
    <row r="2" spans="1:23" x14ac:dyDescent="0.3">
      <c r="A2" s="25" t="s">
        <v>16</v>
      </c>
    </row>
    <row r="3" spans="1:23" x14ac:dyDescent="0.3">
      <c r="A3" s="15" t="s">
        <v>49</v>
      </c>
    </row>
    <row r="4" spans="1:23" ht="24" x14ac:dyDescent="0.3">
      <c r="A4" s="16" t="s">
        <v>7</v>
      </c>
      <c r="B4" s="28" t="s">
        <v>21</v>
      </c>
      <c r="C4" s="16" t="s">
        <v>22</v>
      </c>
      <c r="D4" s="16" t="s">
        <v>23</v>
      </c>
      <c r="E4" s="16" t="s">
        <v>24</v>
      </c>
      <c r="F4" s="16" t="s">
        <v>25</v>
      </c>
      <c r="G4" s="16" t="s">
        <v>10</v>
      </c>
      <c r="H4" s="28" t="s">
        <v>51</v>
      </c>
    </row>
    <row r="5" spans="1:23" ht="12.75" customHeight="1" x14ac:dyDescent="0.3">
      <c r="A5" s="29">
        <v>2020</v>
      </c>
      <c r="B5" s="29">
        <v>378.0083381498269</v>
      </c>
      <c r="C5" s="29">
        <v>81.891000000000005</v>
      </c>
      <c r="D5" s="29">
        <v>342.10265999999996</v>
      </c>
      <c r="E5" s="29">
        <v>281.93599999999998</v>
      </c>
      <c r="F5" s="29">
        <v>49.566339999999968</v>
      </c>
      <c r="G5" s="29">
        <v>784.79200000000003</v>
      </c>
      <c r="H5" s="29">
        <v>0</v>
      </c>
    </row>
    <row r="6" spans="1:23" ht="12.75" customHeight="1" x14ac:dyDescent="0.3">
      <c r="A6" s="29">
        <v>2021</v>
      </c>
      <c r="B6" s="29">
        <v>378.0083381498269</v>
      </c>
      <c r="C6" s="29">
        <v>109.297</v>
      </c>
      <c r="D6" s="29">
        <v>401.94731400000001</v>
      </c>
      <c r="E6" s="29">
        <v>280.04000000000002</v>
      </c>
      <c r="F6" s="29">
        <v>50.506686000000059</v>
      </c>
      <c r="G6" s="29">
        <v>760.58</v>
      </c>
      <c r="H6" s="29">
        <v>0</v>
      </c>
    </row>
    <row r="7" spans="1:23" x14ac:dyDescent="0.3">
      <c r="A7" s="29">
        <v>2022</v>
      </c>
      <c r="B7" s="29">
        <v>452.82664053781389</v>
      </c>
      <c r="C7" s="29">
        <v>139.72399999999999</v>
      </c>
      <c r="D7" s="29">
        <v>414.28835000000004</v>
      </c>
      <c r="E7" s="29">
        <v>286.84300000000002</v>
      </c>
      <c r="F7" s="29">
        <v>51.363650000000007</v>
      </c>
      <c r="G7" s="29">
        <v>736.68299999999999</v>
      </c>
      <c r="H7" s="29">
        <v>0</v>
      </c>
      <c r="J7" s="2"/>
      <c r="K7" s="2"/>
      <c r="L7" s="2"/>
      <c r="M7" s="2"/>
      <c r="N7" s="2"/>
      <c r="O7" s="2"/>
      <c r="P7" s="2"/>
      <c r="S7" s="2"/>
      <c r="T7" s="2"/>
      <c r="U7" s="2"/>
      <c r="V7" s="2"/>
      <c r="W7" s="2"/>
    </row>
    <row r="8" spans="1:23" x14ac:dyDescent="0.3">
      <c r="A8" s="29">
        <v>2023</v>
      </c>
      <c r="B8" s="29">
        <v>532.99122230875003</v>
      </c>
      <c r="C8" s="29">
        <v>156.49799999999999</v>
      </c>
      <c r="D8" s="29">
        <v>488.00669999999997</v>
      </c>
      <c r="E8" s="29">
        <v>293.98700000000002</v>
      </c>
      <c r="F8" s="29">
        <v>52.454299999999989</v>
      </c>
      <c r="G8" s="29">
        <v>749.798</v>
      </c>
      <c r="H8" s="29">
        <v>0</v>
      </c>
      <c r="J8" s="2"/>
      <c r="K8" s="2"/>
      <c r="L8" s="2"/>
      <c r="M8" s="2"/>
      <c r="N8" s="2"/>
      <c r="O8" s="2"/>
      <c r="P8" s="2"/>
      <c r="S8" s="2"/>
      <c r="T8" s="2"/>
      <c r="U8" s="2"/>
      <c r="V8" s="2"/>
      <c r="W8" s="2"/>
    </row>
    <row r="9" spans="1:23" x14ac:dyDescent="0.3">
      <c r="A9" s="29">
        <v>2024</v>
      </c>
      <c r="B9" s="29">
        <v>642.08124615734528</v>
      </c>
      <c r="C9" s="29">
        <v>180.36548299999998</v>
      </c>
      <c r="D9" s="29">
        <v>604.19718999999998</v>
      </c>
      <c r="E9" s="29">
        <v>294.45100000000002</v>
      </c>
      <c r="F9" s="29">
        <v>54.986327000000074</v>
      </c>
      <c r="G9" s="29">
        <v>752.92700000000002</v>
      </c>
      <c r="H9" s="29">
        <v>0</v>
      </c>
      <c r="J9" s="2"/>
      <c r="K9" s="2"/>
      <c r="L9" s="2"/>
      <c r="M9" s="2"/>
      <c r="N9" s="2"/>
      <c r="O9" s="2"/>
      <c r="P9" s="2"/>
      <c r="S9" s="2"/>
      <c r="T9" s="2"/>
      <c r="U9" s="2"/>
      <c r="V9" s="2"/>
      <c r="W9" s="2"/>
    </row>
    <row r="10" spans="1:23" x14ac:dyDescent="0.3">
      <c r="A10" s="29">
        <v>2025</v>
      </c>
      <c r="B10" s="29">
        <v>749.09547317370993</v>
      </c>
      <c r="C10" s="29">
        <v>221.2766</v>
      </c>
      <c r="D10" s="29">
        <v>629.70247999999992</v>
      </c>
      <c r="E10" s="29">
        <v>294.048</v>
      </c>
      <c r="F10" s="29">
        <v>57.372920000000249</v>
      </c>
      <c r="G10" s="29">
        <v>744.93899999999996</v>
      </c>
      <c r="H10" s="29">
        <v>0</v>
      </c>
      <c r="J10" s="2"/>
      <c r="K10" s="2"/>
      <c r="L10" s="2"/>
      <c r="M10" s="2"/>
      <c r="N10" s="2"/>
      <c r="O10" s="2"/>
      <c r="P10" s="2"/>
      <c r="S10" s="2"/>
      <c r="T10" s="2"/>
      <c r="U10" s="2"/>
      <c r="V10" s="2"/>
      <c r="W10" s="2"/>
    </row>
    <row r="11" spans="1:23" x14ac:dyDescent="0.3">
      <c r="A11" s="29">
        <v>2026</v>
      </c>
      <c r="B11" s="29">
        <v>832.33533436576772</v>
      </c>
      <c r="C11" s="29">
        <v>257.64369999999997</v>
      </c>
      <c r="D11" s="29">
        <v>630.98112000000003</v>
      </c>
      <c r="E11" s="29">
        <v>294.11900000000003</v>
      </c>
      <c r="F11" s="29">
        <v>59.556179999999813</v>
      </c>
      <c r="G11" s="29">
        <v>729.98299999999995</v>
      </c>
      <c r="H11" s="29">
        <v>0</v>
      </c>
      <c r="J11" s="2"/>
      <c r="K11" s="2"/>
      <c r="L11" s="2"/>
      <c r="M11" s="2"/>
      <c r="N11" s="2"/>
      <c r="O11" s="2"/>
      <c r="P11" s="2"/>
      <c r="S11" s="2"/>
      <c r="T11" s="2"/>
      <c r="U11" s="2"/>
      <c r="V11" s="2"/>
      <c r="W11" s="2"/>
    </row>
    <row r="12" spans="1:23" x14ac:dyDescent="0.3">
      <c r="A12" s="29">
        <v>2027</v>
      </c>
      <c r="B12" s="29">
        <v>914.29116948646868</v>
      </c>
      <c r="C12" s="29">
        <v>297.14120000000003</v>
      </c>
      <c r="D12" s="29">
        <v>630.95458000000008</v>
      </c>
      <c r="E12" s="29">
        <v>293.97399999999999</v>
      </c>
      <c r="F12" s="29">
        <v>62.230219999999917</v>
      </c>
      <c r="G12" s="29">
        <v>721.95399999999995</v>
      </c>
      <c r="H12" s="29">
        <v>0</v>
      </c>
      <c r="J12" s="2"/>
      <c r="K12" s="2"/>
      <c r="L12" s="2"/>
      <c r="M12" s="2"/>
      <c r="N12" s="2"/>
      <c r="O12" s="2"/>
      <c r="P12" s="2"/>
      <c r="S12" s="2"/>
      <c r="T12" s="2"/>
      <c r="U12" s="2"/>
      <c r="V12" s="2"/>
      <c r="W12" s="2"/>
    </row>
    <row r="13" spans="1:23" x14ac:dyDescent="0.3">
      <c r="A13" s="29">
        <v>2028</v>
      </c>
      <c r="B13" s="29">
        <v>995.6846109639157</v>
      </c>
      <c r="C13" s="29">
        <v>320.83090000000004</v>
      </c>
      <c r="D13" s="29">
        <v>639.06970000000001</v>
      </c>
      <c r="E13" s="29">
        <v>293.94</v>
      </c>
      <c r="F13" s="29">
        <v>65.059400000000096</v>
      </c>
      <c r="G13" s="29">
        <v>722.30100000000004</v>
      </c>
      <c r="H13" s="29">
        <v>0</v>
      </c>
      <c r="J13" s="2"/>
      <c r="K13" s="2"/>
      <c r="L13" s="2"/>
      <c r="M13" s="2"/>
      <c r="N13" s="2"/>
      <c r="O13" s="2"/>
      <c r="P13" s="2"/>
      <c r="S13" s="2"/>
      <c r="T13" s="2"/>
      <c r="U13" s="2"/>
      <c r="V13" s="2"/>
      <c r="W13" s="2"/>
    </row>
    <row r="14" spans="1:23" x14ac:dyDescent="0.3">
      <c r="A14" s="29">
        <v>2029</v>
      </c>
      <c r="B14" s="29">
        <v>1076.2480552718634</v>
      </c>
      <c r="C14" s="29">
        <v>351.50730000000004</v>
      </c>
      <c r="D14" s="29">
        <v>642.62459999999999</v>
      </c>
      <c r="E14" s="29">
        <v>294.02</v>
      </c>
      <c r="F14" s="29">
        <v>66.94809999999984</v>
      </c>
      <c r="G14" s="29">
        <v>722.72500000000002</v>
      </c>
      <c r="H14" s="29">
        <v>0</v>
      </c>
      <c r="J14" s="2"/>
      <c r="K14" s="2"/>
      <c r="L14" s="2"/>
      <c r="M14" s="2"/>
      <c r="N14" s="2"/>
      <c r="O14" s="2"/>
      <c r="P14" s="2"/>
      <c r="S14" s="2"/>
      <c r="T14" s="2"/>
      <c r="U14" s="2"/>
      <c r="V14" s="2"/>
      <c r="W14" s="2"/>
    </row>
    <row r="15" spans="1:23" x14ac:dyDescent="0.3">
      <c r="A15" s="29">
        <v>2030</v>
      </c>
      <c r="B15" s="29">
        <v>1168.3044871525817</v>
      </c>
      <c r="C15" s="29">
        <v>369.83399999999995</v>
      </c>
      <c r="D15" s="29">
        <v>667.22429999999997</v>
      </c>
      <c r="E15" s="29">
        <v>293.92700000000002</v>
      </c>
      <c r="F15" s="29">
        <v>69.414700000000266</v>
      </c>
      <c r="G15" s="29">
        <v>723.47400000000005</v>
      </c>
      <c r="H15" s="29">
        <v>0</v>
      </c>
      <c r="J15" s="2"/>
      <c r="K15" s="2"/>
      <c r="L15" s="2"/>
      <c r="M15" s="2"/>
      <c r="N15" s="2"/>
      <c r="O15" s="2"/>
      <c r="P15" s="2"/>
      <c r="S15" s="2"/>
      <c r="T15" s="2"/>
      <c r="U15" s="2"/>
      <c r="V15" s="2"/>
      <c r="W15" s="2"/>
    </row>
    <row r="16" spans="1:23" x14ac:dyDescent="0.3">
      <c r="A16" s="29">
        <v>2031</v>
      </c>
      <c r="B16" s="29">
        <v>1244.5823363837151</v>
      </c>
      <c r="C16" s="29">
        <v>395.59739999999999</v>
      </c>
      <c r="D16" s="29">
        <v>674.67650000000003</v>
      </c>
      <c r="E16" s="29">
        <v>293.67599999999999</v>
      </c>
      <c r="F16" s="29">
        <v>71.850100000000111</v>
      </c>
      <c r="G16" s="29">
        <v>724.63699999999994</v>
      </c>
      <c r="H16" s="29">
        <v>0</v>
      </c>
      <c r="J16" s="2"/>
      <c r="K16" s="2"/>
      <c r="L16" s="2"/>
      <c r="M16" s="2"/>
      <c r="N16" s="2"/>
      <c r="O16" s="2"/>
      <c r="P16" s="2"/>
      <c r="S16" s="2"/>
      <c r="T16" s="2"/>
      <c r="U16" s="2"/>
      <c r="V16" s="2"/>
      <c r="W16" s="2"/>
    </row>
    <row r="17" spans="1:23" x14ac:dyDescent="0.3">
      <c r="A17" s="29">
        <v>2032</v>
      </c>
      <c r="B17" s="29">
        <v>1305.615732973961</v>
      </c>
      <c r="C17" s="29">
        <v>418.76369999999997</v>
      </c>
      <c r="D17" s="29">
        <v>675.25190000000009</v>
      </c>
      <c r="E17" s="29">
        <v>293.33999999999997</v>
      </c>
      <c r="F17" s="29">
        <v>73.944400000000087</v>
      </c>
      <c r="G17" s="29">
        <v>725.48299999999995</v>
      </c>
      <c r="H17" s="29">
        <v>0</v>
      </c>
      <c r="J17" s="2"/>
      <c r="K17" s="2"/>
      <c r="L17" s="2"/>
      <c r="M17" s="2"/>
      <c r="N17" s="2"/>
      <c r="O17" s="2"/>
      <c r="P17" s="2"/>
      <c r="S17" s="2"/>
      <c r="T17" s="2"/>
      <c r="U17" s="2"/>
      <c r="V17" s="2"/>
      <c r="W17" s="2"/>
    </row>
    <row r="18" spans="1:23" x14ac:dyDescent="0.3">
      <c r="A18" s="29">
        <v>2033</v>
      </c>
      <c r="B18" s="29">
        <v>1365.9033818896055</v>
      </c>
      <c r="C18" s="29">
        <v>453.14260000000002</v>
      </c>
      <c r="D18" s="29">
        <v>677.05520000000001</v>
      </c>
      <c r="E18" s="29">
        <v>293.33100000000002</v>
      </c>
      <c r="F18" s="29">
        <v>76.571199999999862</v>
      </c>
      <c r="G18" s="29">
        <v>726.28300000000002</v>
      </c>
      <c r="H18" s="29">
        <v>0</v>
      </c>
      <c r="J18" s="2"/>
      <c r="K18" s="2"/>
      <c r="L18" s="2"/>
      <c r="M18" s="2"/>
      <c r="N18" s="2"/>
      <c r="O18" s="2"/>
      <c r="P18" s="2"/>
      <c r="S18" s="2"/>
      <c r="T18" s="2"/>
      <c r="U18" s="2"/>
      <c r="V18" s="2"/>
      <c r="W18" s="2"/>
    </row>
    <row r="19" spans="1:23" x14ac:dyDescent="0.3">
      <c r="A19" s="29">
        <v>2034</v>
      </c>
      <c r="B19" s="29">
        <v>1429.2253255659248</v>
      </c>
      <c r="C19" s="29">
        <v>479.16239999999999</v>
      </c>
      <c r="D19" s="29">
        <v>693.64319999999998</v>
      </c>
      <c r="E19" s="29">
        <v>293.10599999999999</v>
      </c>
      <c r="F19" s="29">
        <v>78.988400000000183</v>
      </c>
      <c r="G19" s="29">
        <v>726.976</v>
      </c>
      <c r="H19" s="29">
        <v>0</v>
      </c>
      <c r="J19" s="2"/>
      <c r="K19" s="2"/>
      <c r="L19" s="2"/>
      <c r="M19" s="2"/>
      <c r="N19" s="2"/>
      <c r="O19" s="2"/>
      <c r="P19" s="2"/>
      <c r="S19" s="2"/>
      <c r="T19" s="2"/>
      <c r="U19" s="2"/>
      <c r="V19" s="2"/>
      <c r="W19" s="2"/>
    </row>
    <row r="20" spans="1:23" x14ac:dyDescent="0.3">
      <c r="A20" s="29">
        <v>2035</v>
      </c>
      <c r="B20" s="29">
        <v>1497.9542299501661</v>
      </c>
      <c r="C20" s="29">
        <v>499.48</v>
      </c>
      <c r="D20" s="29">
        <v>720.66690000000006</v>
      </c>
      <c r="E20" s="29">
        <v>293.02499999999998</v>
      </c>
      <c r="F20" s="29">
        <v>81.828100000000177</v>
      </c>
      <c r="G20" s="29">
        <v>728.38099999999997</v>
      </c>
      <c r="H20" s="29">
        <v>0</v>
      </c>
      <c r="J20" s="2"/>
      <c r="K20" s="2"/>
      <c r="L20" s="2"/>
      <c r="M20" s="2"/>
      <c r="N20" s="2"/>
      <c r="O20" s="2"/>
      <c r="P20" s="2"/>
      <c r="S20" s="2"/>
      <c r="T20" s="2"/>
      <c r="U20" s="2"/>
      <c r="V20" s="2"/>
      <c r="W20" s="2"/>
    </row>
    <row r="21" spans="1:23" x14ac:dyDescent="0.3">
      <c r="A21" s="29">
        <v>2036</v>
      </c>
      <c r="B21" s="29">
        <v>1564.8594459586539</v>
      </c>
      <c r="C21" s="29">
        <v>521.38099999999997</v>
      </c>
      <c r="D21" s="29">
        <v>730.66229999999996</v>
      </c>
      <c r="E21" s="29">
        <v>292.90800000000002</v>
      </c>
      <c r="F21" s="29">
        <v>84.448699999999917</v>
      </c>
      <c r="G21" s="29">
        <v>729.42600000000004</v>
      </c>
      <c r="H21" s="29">
        <v>0</v>
      </c>
      <c r="J21" s="2"/>
      <c r="K21" s="2"/>
      <c r="L21" s="2"/>
      <c r="M21" s="2"/>
      <c r="N21" s="2"/>
      <c r="O21" s="2"/>
      <c r="P21" s="2"/>
      <c r="S21" s="2"/>
      <c r="T21" s="2"/>
      <c r="U21" s="2"/>
      <c r="V21" s="2"/>
      <c r="W21" s="2"/>
    </row>
    <row r="22" spans="1:23" x14ac:dyDescent="0.3">
      <c r="A22" s="29">
        <v>2037</v>
      </c>
      <c r="B22" s="29">
        <v>1631.8726997431177</v>
      </c>
      <c r="C22" s="29">
        <v>538.18799999999999</v>
      </c>
      <c r="D22" s="29">
        <v>733.81140000000005</v>
      </c>
      <c r="E22" s="29">
        <v>292.45699999999999</v>
      </c>
      <c r="F22" s="29">
        <v>87.843599999999924</v>
      </c>
      <c r="G22" s="29">
        <v>729.63699999999994</v>
      </c>
      <c r="H22" s="29">
        <v>0.27300799999999997</v>
      </c>
      <c r="J22" s="2"/>
      <c r="K22" s="2"/>
      <c r="L22" s="2"/>
      <c r="M22" s="2"/>
      <c r="N22" s="2"/>
      <c r="O22" s="2"/>
      <c r="P22" s="2"/>
      <c r="S22" s="2"/>
      <c r="T22" s="2"/>
      <c r="U22" s="2"/>
      <c r="V22" s="2"/>
      <c r="W22" s="2"/>
    </row>
    <row r="23" spans="1:23" x14ac:dyDescent="0.3">
      <c r="A23" s="29">
        <v>2038</v>
      </c>
      <c r="B23" s="29">
        <v>1702.013332775854</v>
      </c>
      <c r="C23" s="29">
        <v>565.84100000000001</v>
      </c>
      <c r="D23" s="29">
        <v>733.16290000000004</v>
      </c>
      <c r="E23" s="29">
        <v>291.839</v>
      </c>
      <c r="F23" s="29">
        <v>89.457100000000082</v>
      </c>
      <c r="G23" s="29">
        <v>729.84799999999996</v>
      </c>
      <c r="H23" s="29">
        <v>0.98993399999999998</v>
      </c>
      <c r="J23" s="2"/>
      <c r="K23" s="2"/>
      <c r="L23" s="2"/>
      <c r="M23" s="2"/>
      <c r="N23" s="2"/>
      <c r="O23" s="2"/>
      <c r="P23" s="2"/>
      <c r="S23" s="2"/>
      <c r="T23" s="2"/>
      <c r="U23" s="2"/>
      <c r="V23" s="2"/>
      <c r="W23" s="2"/>
    </row>
    <row r="24" spans="1:23" x14ac:dyDescent="0.3">
      <c r="A24" s="29">
        <v>2039</v>
      </c>
      <c r="B24" s="29">
        <v>1773.8696485781868</v>
      </c>
      <c r="C24" s="29">
        <v>593.78399999999999</v>
      </c>
      <c r="D24" s="29">
        <v>738.59679999999992</v>
      </c>
      <c r="E24" s="29">
        <v>291.95</v>
      </c>
      <c r="F24" s="29">
        <v>92.169200000000046</v>
      </c>
      <c r="G24" s="29">
        <v>729.84799999999996</v>
      </c>
      <c r="H24" s="29">
        <v>1.4933000000000001</v>
      </c>
    </row>
    <row r="25" spans="1:23" x14ac:dyDescent="0.3">
      <c r="A25" s="29">
        <v>2040</v>
      </c>
      <c r="B25" s="29">
        <v>1846.4731603295986</v>
      </c>
      <c r="C25" s="29">
        <v>621.572</v>
      </c>
      <c r="D25" s="29">
        <v>745.8383</v>
      </c>
      <c r="E25" s="29">
        <v>290.24</v>
      </c>
      <c r="F25" s="29">
        <v>94.949699999999893</v>
      </c>
      <c r="G25" s="29">
        <v>730.19200000000001</v>
      </c>
      <c r="H25" s="29">
        <v>1.9114199999999999</v>
      </c>
    </row>
    <row r="26" spans="1:23" x14ac:dyDescent="0.3">
      <c r="A26" s="29">
        <v>2041</v>
      </c>
      <c r="B26" s="29">
        <v>1907.1938639995738</v>
      </c>
      <c r="C26" s="29">
        <v>646.66399999999999</v>
      </c>
      <c r="D26" s="29">
        <v>756.24720000000002</v>
      </c>
      <c r="E26" s="29">
        <v>291.59100000000001</v>
      </c>
      <c r="F26" s="29">
        <v>97.397800000000188</v>
      </c>
      <c r="G26" s="29">
        <v>731.44500000000005</v>
      </c>
      <c r="H26" s="29">
        <v>2.2582900000000001</v>
      </c>
    </row>
    <row r="27" spans="1:23" x14ac:dyDescent="0.3">
      <c r="A27" s="29">
        <v>2042</v>
      </c>
      <c r="B27" s="29">
        <v>1980.2186363882051</v>
      </c>
      <c r="C27" s="29">
        <v>672.03599999999994</v>
      </c>
      <c r="D27" s="29">
        <v>764.45420000000001</v>
      </c>
      <c r="E27" s="29">
        <v>291.29700000000003</v>
      </c>
      <c r="F27" s="29">
        <v>100.31279999999992</v>
      </c>
      <c r="G27" s="29">
        <v>732.35</v>
      </c>
      <c r="H27" s="29">
        <v>2.1264500000000002</v>
      </c>
    </row>
    <row r="28" spans="1:23" x14ac:dyDescent="0.3">
      <c r="A28" s="29">
        <v>2043</v>
      </c>
      <c r="B28" s="29">
        <v>2052.4453936214304</v>
      </c>
      <c r="C28" s="29">
        <v>702.22400000000005</v>
      </c>
      <c r="D28" s="29">
        <v>777.47230000000002</v>
      </c>
      <c r="E28" s="29">
        <v>291.22300000000001</v>
      </c>
      <c r="F28" s="29">
        <v>102.58069999999998</v>
      </c>
      <c r="G28" s="29">
        <v>733.22400000000005</v>
      </c>
      <c r="H28" s="29">
        <v>2.4510999999999998</v>
      </c>
    </row>
    <row r="29" spans="1:23" x14ac:dyDescent="0.3">
      <c r="A29" s="29">
        <v>2044</v>
      </c>
      <c r="B29" s="29">
        <v>2125.3100870707785</v>
      </c>
      <c r="C29" s="29">
        <v>737.52800000000002</v>
      </c>
      <c r="D29" s="29">
        <v>782.08590000000004</v>
      </c>
      <c r="E29" s="29">
        <v>290.5</v>
      </c>
      <c r="F29" s="29">
        <v>103.88610000000017</v>
      </c>
      <c r="G29" s="29">
        <v>733.97900000000004</v>
      </c>
      <c r="H29" s="29">
        <v>2.4482300000000001</v>
      </c>
    </row>
    <row r="30" spans="1:23" x14ac:dyDescent="0.3">
      <c r="A30" s="29">
        <v>2045</v>
      </c>
      <c r="B30" s="29">
        <v>2200.312645166212</v>
      </c>
      <c r="C30" s="29">
        <v>767.58199999999988</v>
      </c>
      <c r="D30" s="29">
        <v>792.17870000000005</v>
      </c>
      <c r="E30" s="29">
        <v>289.851</v>
      </c>
      <c r="F30" s="29">
        <v>106.68830000000003</v>
      </c>
      <c r="G30" s="29">
        <v>734.64300000000003</v>
      </c>
      <c r="H30" s="29">
        <v>2.6183000000000001</v>
      </c>
    </row>
    <row r="31" spans="1:23" x14ac:dyDescent="0.3">
      <c r="A31" s="29">
        <v>2046</v>
      </c>
      <c r="B31" s="29">
        <v>2261.0599960019072</v>
      </c>
      <c r="C31" s="29">
        <v>795.40099999999995</v>
      </c>
      <c r="D31" s="29">
        <v>804.1588999999999</v>
      </c>
      <c r="E31" s="29">
        <v>289.48500000000001</v>
      </c>
      <c r="F31" s="29">
        <v>108.85510000000022</v>
      </c>
      <c r="G31" s="29">
        <v>735.06899999999996</v>
      </c>
      <c r="H31" s="29">
        <v>2.2593200000000002</v>
      </c>
    </row>
    <row r="32" spans="1:23" x14ac:dyDescent="0.3">
      <c r="A32" s="29">
        <v>2047</v>
      </c>
      <c r="B32" s="29">
        <v>2323.1953834198139</v>
      </c>
      <c r="C32" s="29">
        <v>823.33699999999999</v>
      </c>
      <c r="D32" s="29">
        <v>809.08920000000001</v>
      </c>
      <c r="E32" s="29">
        <v>289.92599999999999</v>
      </c>
      <c r="F32" s="29">
        <v>110.14780000000019</v>
      </c>
      <c r="G32" s="29">
        <v>735.495</v>
      </c>
      <c r="H32" s="29">
        <v>2.5478900000000002</v>
      </c>
    </row>
    <row r="33" spans="1:8" x14ac:dyDescent="0.3">
      <c r="A33" s="29">
        <v>2048</v>
      </c>
      <c r="B33" s="29">
        <v>2387.4346653333573</v>
      </c>
      <c r="C33" s="29">
        <v>862.1110000000001</v>
      </c>
      <c r="D33" s="29">
        <v>816.56319999999994</v>
      </c>
      <c r="E33" s="29">
        <v>288.75099999999998</v>
      </c>
      <c r="F33" s="29">
        <v>112.67479999999978</v>
      </c>
      <c r="G33" s="29">
        <v>735.76</v>
      </c>
      <c r="H33" s="29">
        <v>2.5888100000000001</v>
      </c>
    </row>
    <row r="34" spans="1:8" x14ac:dyDescent="0.3">
      <c r="A34" s="29">
        <v>2049</v>
      </c>
      <c r="B34" s="29">
        <v>2455.1072743077284</v>
      </c>
      <c r="C34" s="29">
        <v>900.96300000000008</v>
      </c>
      <c r="D34" s="29">
        <v>826.31079999999997</v>
      </c>
      <c r="E34" s="29">
        <v>288.98599999999999</v>
      </c>
      <c r="F34" s="29">
        <v>114.14019999999982</v>
      </c>
      <c r="G34" s="29">
        <v>736.08100000000002</v>
      </c>
      <c r="H34" s="29">
        <v>2.61442</v>
      </c>
    </row>
    <row r="35" spans="1:8" x14ac:dyDescent="0.3">
      <c r="A35" s="29">
        <v>2050</v>
      </c>
      <c r="B35" s="29">
        <v>2526.35698421394</v>
      </c>
      <c r="C35" s="29">
        <v>938.37699999999995</v>
      </c>
      <c r="D35" s="29">
        <v>839.57259999999997</v>
      </c>
      <c r="E35" s="29">
        <v>289.29899999999998</v>
      </c>
      <c r="F35" s="29">
        <v>114.7514000000001</v>
      </c>
      <c r="G35" s="29">
        <v>736.36900000000003</v>
      </c>
      <c r="H35" s="29">
        <v>2.8055699999999999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"/>
  <sheetViews>
    <sheetView zoomScale="85" zoomScaleNormal="85" workbookViewId="0">
      <selection activeCell="AB31" sqref="AB31"/>
    </sheetView>
  </sheetViews>
  <sheetFormatPr defaultColWidth="8.83203125" defaultRowHeight="12" x14ac:dyDescent="0.3"/>
  <cols>
    <col min="1" max="1" width="8.83203125" style="23"/>
    <col min="2" max="2" width="12.1640625" style="23" customWidth="1"/>
    <col min="3" max="3" width="14.9140625" style="23" customWidth="1"/>
    <col min="4" max="6" width="8.83203125" style="23"/>
    <col min="7" max="7" width="12.1640625" style="23" customWidth="1"/>
    <col min="8" max="8" width="14.9140625" style="23" customWidth="1"/>
    <col min="9" max="11" width="8.83203125" style="23"/>
    <col min="12" max="12" width="12.1640625" style="23" customWidth="1"/>
    <col min="13" max="13" width="14.9140625" style="23" customWidth="1"/>
    <col min="14" max="16" width="8.83203125" style="23"/>
    <col min="17" max="17" width="12.1640625" style="23" customWidth="1"/>
    <col min="18" max="18" width="14.9140625" style="23" customWidth="1"/>
    <col min="19" max="21" width="8.83203125" style="23"/>
    <col min="22" max="22" width="12.1640625" style="23" customWidth="1"/>
    <col min="23" max="23" width="14.83203125" style="23" customWidth="1"/>
    <col min="24" max="24" width="12.1640625" style="23" customWidth="1"/>
    <col min="25" max="25" width="14.83203125" style="23" customWidth="1"/>
    <col min="26" max="26" width="12.1640625" style="23" customWidth="1"/>
    <col min="27" max="27" width="14.83203125" style="23" customWidth="1"/>
    <col min="28" max="28" width="12.1640625" style="23" customWidth="1"/>
    <col min="29" max="29" width="14.83203125" style="23" customWidth="1"/>
    <col min="30" max="16384" width="8.83203125" style="23"/>
  </cols>
  <sheetData>
    <row r="1" spans="1:29" ht="15.5" x14ac:dyDescent="0.35">
      <c r="A1" s="24" t="s">
        <v>36</v>
      </c>
    </row>
    <row r="2" spans="1:29" x14ac:dyDescent="0.3">
      <c r="A2" s="25" t="s">
        <v>27</v>
      </c>
    </row>
    <row r="3" spans="1:29" x14ac:dyDescent="0.3">
      <c r="A3" s="23" t="s">
        <v>28</v>
      </c>
    </row>
    <row r="4" spans="1:29" x14ac:dyDescent="0.3">
      <c r="A4" s="23" t="s">
        <v>32</v>
      </c>
      <c r="F4" s="23" t="s">
        <v>33</v>
      </c>
      <c r="K4" s="23" t="s">
        <v>34</v>
      </c>
      <c r="P4" s="23" t="s">
        <v>35</v>
      </c>
    </row>
    <row r="5" spans="1:29" x14ac:dyDescent="0.3">
      <c r="A5" s="23" t="s">
        <v>0</v>
      </c>
      <c r="B5" s="23" t="s">
        <v>12</v>
      </c>
      <c r="C5" s="23" t="s">
        <v>16</v>
      </c>
      <c r="F5" s="23" t="s">
        <v>0</v>
      </c>
      <c r="G5" s="23" t="s">
        <v>12</v>
      </c>
      <c r="H5" s="23" t="s">
        <v>16</v>
      </c>
      <c r="K5" s="23" t="s">
        <v>0</v>
      </c>
      <c r="L5" s="23" t="s">
        <v>12</v>
      </c>
      <c r="M5" s="23" t="s">
        <v>16</v>
      </c>
      <c r="P5" s="23" t="s">
        <v>0</v>
      </c>
      <c r="Q5" s="23" t="s">
        <v>12</v>
      </c>
      <c r="R5" s="23" t="s">
        <v>16</v>
      </c>
      <c r="V5" s="25" t="s">
        <v>29</v>
      </c>
      <c r="W5" s="25"/>
      <c r="X5" s="25" t="s">
        <v>30</v>
      </c>
      <c r="Y5" s="25"/>
      <c r="Z5" s="25" t="s">
        <v>31</v>
      </c>
      <c r="AA5" s="25"/>
      <c r="AB5" s="25" t="s">
        <v>17</v>
      </c>
      <c r="AC5" s="25"/>
    </row>
    <row r="6" spans="1:29" x14ac:dyDescent="0.3">
      <c r="A6" s="23">
        <v>2020</v>
      </c>
      <c r="B6" s="23">
        <f>G6+L6+Q6</f>
        <v>10.43342</v>
      </c>
      <c r="C6" s="23">
        <f>H6+M6+R6</f>
        <v>10.434150000000001</v>
      </c>
      <c r="F6" s="23">
        <v>2020</v>
      </c>
      <c r="G6" s="23">
        <v>5.8290300000000004</v>
      </c>
      <c r="H6" s="23">
        <v>5.8292400000000004</v>
      </c>
      <c r="K6" s="23">
        <v>2020</v>
      </c>
      <c r="L6" s="23">
        <v>1.35056</v>
      </c>
      <c r="M6" s="23">
        <v>1.35057</v>
      </c>
      <c r="P6" s="23">
        <v>2020</v>
      </c>
      <c r="Q6" s="23">
        <v>3.2538299999999998</v>
      </c>
      <c r="R6" s="23">
        <v>3.25434</v>
      </c>
      <c r="V6" s="23" t="s">
        <v>12</v>
      </c>
      <c r="W6" s="23" t="s">
        <v>16</v>
      </c>
      <c r="X6" s="23" t="s">
        <v>12</v>
      </c>
      <c r="Y6" s="23" t="s">
        <v>16</v>
      </c>
      <c r="Z6" s="23" t="s">
        <v>12</v>
      </c>
      <c r="AA6" s="23" t="s">
        <v>16</v>
      </c>
      <c r="AB6" s="23" t="s">
        <v>12</v>
      </c>
      <c r="AC6" s="23" t="s">
        <v>16</v>
      </c>
    </row>
    <row r="7" spans="1:29" x14ac:dyDescent="0.3">
      <c r="A7" s="23">
        <v>2021</v>
      </c>
      <c r="B7" s="23">
        <f t="shared" ref="B7:C35" si="0">G7+L7+Q7</f>
        <v>10.590999999999999</v>
      </c>
      <c r="C7" s="23">
        <f t="shared" si="0"/>
        <v>10.592880000000001</v>
      </c>
      <c r="F7" s="23">
        <v>2021</v>
      </c>
      <c r="G7" s="23">
        <v>6.1711099999999997</v>
      </c>
      <c r="H7" s="23">
        <v>6.1741200000000003</v>
      </c>
      <c r="K7" s="23">
        <v>2021</v>
      </c>
      <c r="L7" s="23">
        <v>1.3705000000000001</v>
      </c>
      <c r="M7" s="23">
        <v>1.3704799999999999</v>
      </c>
      <c r="P7" s="23">
        <v>2021</v>
      </c>
      <c r="Q7" s="23">
        <v>3.0493899999999998</v>
      </c>
      <c r="R7" s="23">
        <v>3.0482800000000001</v>
      </c>
      <c r="T7" s="23">
        <v>2020</v>
      </c>
      <c r="V7" s="30">
        <f>VLOOKUP($T7,$F$5:$H$36,2,FALSE)</f>
        <v>5.8290300000000004</v>
      </c>
      <c r="W7" s="30"/>
      <c r="X7" s="30">
        <f>VLOOKUP($T7,$K$6:$M$36,2,FALSE)</f>
        <v>1.35056</v>
      </c>
      <c r="Y7" s="30"/>
      <c r="Z7" s="30">
        <f>VLOOKUP($T7,$P$6:$R$36,2,FALSE)</f>
        <v>3.2538299999999998</v>
      </c>
      <c r="AA7" s="30"/>
      <c r="AB7" s="30">
        <f>SUM(V7:AA7)</f>
        <v>10.43342</v>
      </c>
    </row>
    <row r="8" spans="1:29" x14ac:dyDescent="0.3">
      <c r="A8" s="23">
        <v>2022</v>
      </c>
      <c r="B8" s="23">
        <f t="shared" si="0"/>
        <v>10.513730000000001</v>
      </c>
      <c r="C8" s="23">
        <f t="shared" si="0"/>
        <v>10.52303</v>
      </c>
      <c r="F8" s="23">
        <v>2022</v>
      </c>
      <c r="G8" s="23">
        <v>6.1420700000000004</v>
      </c>
      <c r="H8" s="23">
        <v>6.1524299999999998</v>
      </c>
      <c r="K8" s="23">
        <v>2022</v>
      </c>
      <c r="L8" s="23">
        <v>1.3922399999999999</v>
      </c>
      <c r="M8" s="23">
        <v>1.3917200000000001</v>
      </c>
      <c r="P8" s="23">
        <v>2022</v>
      </c>
      <c r="Q8" s="23">
        <v>2.9794200000000002</v>
      </c>
      <c r="R8" s="23">
        <v>2.9788800000000002</v>
      </c>
      <c r="T8" s="23">
        <v>2020</v>
      </c>
      <c r="U8" s="23">
        <v>2020</v>
      </c>
      <c r="V8" s="30"/>
      <c r="W8" s="30">
        <f>VLOOKUP($T8,$F$6:$I$36,3,FALSE)</f>
        <v>5.8292400000000004</v>
      </c>
      <c r="X8" s="30"/>
      <c r="Y8" s="30">
        <f>VLOOKUP($T8,$K$6:$M$36,3,FALSE)</f>
        <v>1.35057</v>
      </c>
      <c r="Z8" s="30"/>
      <c r="AA8" s="30">
        <f>VLOOKUP($T8,$P$6:$R$36,3,FALSE)</f>
        <v>3.25434</v>
      </c>
      <c r="AC8" s="30">
        <f>SUM(V8:AA8)</f>
        <v>10.434150000000001</v>
      </c>
    </row>
    <row r="9" spans="1:29" x14ac:dyDescent="0.3">
      <c r="A9" s="23">
        <v>2023</v>
      </c>
      <c r="B9" s="23">
        <f t="shared" si="0"/>
        <v>10.394349999999999</v>
      </c>
      <c r="C9" s="23">
        <f t="shared" si="0"/>
        <v>10.40746</v>
      </c>
      <c r="F9" s="23">
        <v>2023</v>
      </c>
      <c r="G9" s="23">
        <v>5.91709</v>
      </c>
      <c r="H9" s="23">
        <v>5.9317500000000001</v>
      </c>
      <c r="K9" s="23">
        <v>2023</v>
      </c>
      <c r="L9" s="23">
        <v>1.4142999999999999</v>
      </c>
      <c r="M9" s="23">
        <v>1.41347</v>
      </c>
      <c r="P9" s="23">
        <v>2023</v>
      </c>
      <c r="Q9" s="23">
        <v>3.0629599999999999</v>
      </c>
      <c r="R9" s="23">
        <v>3.0622400000000001</v>
      </c>
      <c r="V9" s="30"/>
      <c r="W9" s="30"/>
      <c r="X9" s="30"/>
      <c r="Y9" s="30"/>
      <c r="Z9" s="30"/>
      <c r="AA9" s="30"/>
      <c r="AB9" s="30"/>
    </row>
    <row r="10" spans="1:29" x14ac:dyDescent="0.3">
      <c r="A10" s="23">
        <v>2024</v>
      </c>
      <c r="B10" s="23">
        <f t="shared" si="0"/>
        <v>10.305099999999999</v>
      </c>
      <c r="C10" s="23">
        <f t="shared" si="0"/>
        <v>10.320679999999999</v>
      </c>
      <c r="F10" s="23">
        <v>2024</v>
      </c>
      <c r="G10" s="23">
        <v>5.7705500000000001</v>
      </c>
      <c r="H10" s="23">
        <v>5.7868500000000003</v>
      </c>
      <c r="K10" s="23">
        <v>2024</v>
      </c>
      <c r="L10" s="23">
        <v>1.4336100000000001</v>
      </c>
      <c r="M10" s="23">
        <v>1.4334199999999999</v>
      </c>
      <c r="P10" s="23">
        <v>2024</v>
      </c>
      <c r="Q10" s="23">
        <v>3.10094</v>
      </c>
      <c r="R10" s="23">
        <v>3.1004100000000001</v>
      </c>
      <c r="T10" s="23">
        <f>U11</f>
        <v>2030</v>
      </c>
      <c r="V10" s="30">
        <f>VLOOKUP($T10,$F$5:$H$36,2,FALSE)</f>
        <v>5.4238799999999996</v>
      </c>
      <c r="W10" s="30"/>
      <c r="X10" s="30">
        <f>VLOOKUP($T10,$K$6:$N$36,2,FALSE)</f>
        <v>1.50681</v>
      </c>
      <c r="Y10" s="30"/>
      <c r="Z10" s="30">
        <f>VLOOKUP($T10,$P$6:$S$36,2,FALSE)</f>
        <v>3.3353799999999998</v>
      </c>
      <c r="AA10" s="30"/>
      <c r="AB10" s="30">
        <f t="shared" ref="AB10:AB16" si="1">SUM(V10:AA10)</f>
        <v>10.266069999999999</v>
      </c>
    </row>
    <row r="11" spans="1:29" x14ac:dyDescent="0.3">
      <c r="A11" s="23">
        <v>2025</v>
      </c>
      <c r="B11" s="23">
        <f t="shared" si="0"/>
        <v>10.283339999999999</v>
      </c>
      <c r="C11" s="23">
        <f t="shared" si="0"/>
        <v>10.30147</v>
      </c>
      <c r="F11" s="23">
        <v>2025</v>
      </c>
      <c r="G11" s="23">
        <v>5.6636499999999996</v>
      </c>
      <c r="H11" s="23">
        <v>5.6827899999999998</v>
      </c>
      <c r="K11" s="23">
        <v>2025</v>
      </c>
      <c r="L11" s="23">
        <v>1.44998</v>
      </c>
      <c r="M11" s="23">
        <v>1.44916</v>
      </c>
      <c r="P11" s="23">
        <v>2025</v>
      </c>
      <c r="Q11" s="23">
        <v>3.1697099999999998</v>
      </c>
      <c r="R11" s="23">
        <v>3.1695199999999999</v>
      </c>
      <c r="T11" s="23">
        <f>U11</f>
        <v>2030</v>
      </c>
      <c r="U11" s="23">
        <v>2030</v>
      </c>
      <c r="V11" s="30"/>
      <c r="W11" s="30">
        <f>VLOOKUP($T11,$F$6:$I$36,3,FALSE)</f>
        <v>5.4392800000000001</v>
      </c>
      <c r="X11" s="30"/>
      <c r="Y11" s="30">
        <f>VLOOKUP($T11,$K$6:$M$36,3,FALSE)</f>
        <v>1.50356</v>
      </c>
      <c r="Z11" s="30"/>
      <c r="AA11" s="30">
        <f>VLOOKUP($T11,$P$6:$S$36,3,FALSE)</f>
        <v>3.3366799999999999</v>
      </c>
      <c r="AC11" s="30">
        <f>SUM(V11:AA11)</f>
        <v>10.27952</v>
      </c>
    </row>
    <row r="12" spans="1:29" x14ac:dyDescent="0.3">
      <c r="A12" s="23">
        <v>2026</v>
      </c>
      <c r="B12" s="23">
        <f t="shared" si="0"/>
        <v>10.296610000000001</v>
      </c>
      <c r="C12" s="23">
        <f t="shared" si="0"/>
        <v>10.3123</v>
      </c>
      <c r="F12" s="23">
        <v>2026</v>
      </c>
      <c r="G12" s="23">
        <v>5.6016399999999997</v>
      </c>
      <c r="H12" s="23">
        <v>5.6210100000000001</v>
      </c>
      <c r="K12" s="23">
        <v>2026</v>
      </c>
      <c r="L12" s="23">
        <v>1.46672</v>
      </c>
      <c r="M12" s="23">
        <v>1.46411</v>
      </c>
      <c r="P12" s="23">
        <v>2026</v>
      </c>
      <c r="Q12" s="23">
        <v>3.2282500000000001</v>
      </c>
      <c r="R12" s="23">
        <v>3.2271800000000002</v>
      </c>
      <c r="V12" s="30"/>
      <c r="W12" s="30"/>
      <c r="X12" s="30"/>
      <c r="Y12" s="30"/>
      <c r="Z12" s="30"/>
      <c r="AA12" s="30"/>
      <c r="AB12" s="30"/>
    </row>
    <row r="13" spans="1:29" x14ac:dyDescent="0.3">
      <c r="A13" s="23">
        <v>2027</v>
      </c>
      <c r="B13" s="23">
        <f t="shared" si="0"/>
        <v>10.302770000000001</v>
      </c>
      <c r="C13" s="23">
        <f t="shared" si="0"/>
        <v>10.30115</v>
      </c>
      <c r="F13" s="23">
        <v>2027</v>
      </c>
      <c r="G13" s="23">
        <v>5.56318</v>
      </c>
      <c r="H13" s="23">
        <v>5.5664899999999999</v>
      </c>
      <c r="K13" s="23">
        <v>2027</v>
      </c>
      <c r="L13" s="23">
        <v>1.48278</v>
      </c>
      <c r="M13" s="23">
        <v>1.47864</v>
      </c>
      <c r="P13" s="23">
        <v>2027</v>
      </c>
      <c r="Q13" s="23">
        <v>3.2568100000000002</v>
      </c>
      <c r="R13" s="23">
        <v>3.2560199999999999</v>
      </c>
      <c r="T13" s="23">
        <f>U14</f>
        <v>2040</v>
      </c>
      <c r="V13" s="30">
        <f>VLOOKUP($T13,$F$5:$H$36,2,FALSE)</f>
        <v>4.9942299999999999</v>
      </c>
      <c r="W13" s="30"/>
      <c r="X13" s="30">
        <f>VLOOKUP($T13,$K$6:$N$36,2,FALSE)</f>
        <v>1.58205</v>
      </c>
      <c r="Y13" s="30"/>
      <c r="Z13" s="30">
        <f>VLOOKUP($T13,$P$6:$S$36,2,FALSE)</f>
        <v>3.4803999999999999</v>
      </c>
      <c r="AA13" s="30"/>
      <c r="AB13" s="30">
        <f t="shared" si="1"/>
        <v>10.05668</v>
      </c>
    </row>
    <row r="14" spans="1:29" x14ac:dyDescent="0.3">
      <c r="A14" s="23">
        <v>2028</v>
      </c>
      <c r="B14" s="23">
        <f t="shared" si="0"/>
        <v>10.293650000000001</v>
      </c>
      <c r="C14" s="23">
        <f t="shared" si="0"/>
        <v>10.312439999999999</v>
      </c>
      <c r="F14" s="23">
        <v>2028</v>
      </c>
      <c r="G14" s="23">
        <v>5.5149100000000004</v>
      </c>
      <c r="H14" s="23">
        <v>5.5365599999999997</v>
      </c>
      <c r="K14" s="23">
        <v>2028</v>
      </c>
      <c r="L14" s="23">
        <v>1.4943599999999999</v>
      </c>
      <c r="M14" s="23">
        <v>1.4903</v>
      </c>
      <c r="P14" s="23">
        <v>2028</v>
      </c>
      <c r="Q14" s="23">
        <v>3.2843800000000001</v>
      </c>
      <c r="R14" s="23">
        <v>3.2855799999999999</v>
      </c>
      <c r="T14" s="23">
        <f>U14</f>
        <v>2040</v>
      </c>
      <c r="U14" s="23">
        <v>2040</v>
      </c>
      <c r="V14" s="30"/>
      <c r="W14" s="30">
        <f>VLOOKUP($T14,$F$6:$I$36,3,FALSE)</f>
        <v>5.1059099999999997</v>
      </c>
      <c r="X14" s="30"/>
      <c r="Y14" s="30">
        <f>VLOOKUP($T14,$K$6:$M$36,3,FALSE)</f>
        <v>1.59</v>
      </c>
      <c r="Z14" s="30"/>
      <c r="AA14" s="30">
        <f>VLOOKUP($T14,$P$6:$S$36,3,FALSE)</f>
        <v>3.4852400000000001</v>
      </c>
      <c r="AC14" s="30">
        <f>SUM(V14:AA14)</f>
        <v>10.181149999999999</v>
      </c>
    </row>
    <row r="15" spans="1:29" x14ac:dyDescent="0.3">
      <c r="A15" s="23">
        <v>2029</v>
      </c>
      <c r="B15" s="23">
        <f t="shared" si="0"/>
        <v>10.301</v>
      </c>
      <c r="C15" s="23">
        <f t="shared" si="0"/>
        <v>10.31597</v>
      </c>
      <c r="F15" s="23">
        <v>2029</v>
      </c>
      <c r="G15" s="23">
        <v>5.4995500000000002</v>
      </c>
      <c r="H15" s="23">
        <v>5.5166599999999999</v>
      </c>
      <c r="K15" s="23">
        <v>2029</v>
      </c>
      <c r="L15" s="23">
        <v>1.5015099999999999</v>
      </c>
      <c r="M15" s="23">
        <v>1.4979800000000001</v>
      </c>
      <c r="P15" s="23">
        <v>2029</v>
      </c>
      <c r="Q15" s="23">
        <v>3.2999399999999999</v>
      </c>
      <c r="R15" s="23">
        <v>3.3013300000000001</v>
      </c>
      <c r="V15" s="30"/>
      <c r="W15" s="30"/>
      <c r="X15" s="30"/>
      <c r="Y15" s="30"/>
      <c r="Z15" s="30"/>
      <c r="AA15" s="30"/>
      <c r="AB15" s="30"/>
    </row>
    <row r="16" spans="1:29" x14ac:dyDescent="0.3">
      <c r="A16" s="23">
        <v>2030</v>
      </c>
      <c r="B16" s="23">
        <f t="shared" si="0"/>
        <v>10.266069999999999</v>
      </c>
      <c r="C16" s="23">
        <f t="shared" si="0"/>
        <v>10.27952</v>
      </c>
      <c r="F16" s="23">
        <v>2030</v>
      </c>
      <c r="G16" s="23">
        <v>5.4238799999999996</v>
      </c>
      <c r="H16" s="23">
        <v>5.4392800000000001</v>
      </c>
      <c r="K16" s="23">
        <v>2030</v>
      </c>
      <c r="L16" s="23">
        <v>1.50681</v>
      </c>
      <c r="M16" s="23">
        <v>1.50356</v>
      </c>
      <c r="P16" s="23">
        <v>2030</v>
      </c>
      <c r="Q16" s="23">
        <v>3.3353799999999998</v>
      </c>
      <c r="R16" s="23">
        <v>3.3366799999999999</v>
      </c>
      <c r="T16" s="23">
        <f>U17</f>
        <v>2050</v>
      </c>
      <c r="V16" s="30">
        <f>VLOOKUP($T16,$F$5:$H$36,2,FALSE)</f>
        <v>4.6767899999999996</v>
      </c>
      <c r="W16" s="30"/>
      <c r="X16" s="30">
        <f>VLOOKUP($T16,$K$6:$N$36,2,FALSE)</f>
        <v>1.54436</v>
      </c>
      <c r="Y16" s="30"/>
      <c r="Z16" s="30">
        <f>VLOOKUP($T16,$P$6:$S$36,2,FALSE)</f>
        <v>3.3972199999999999</v>
      </c>
      <c r="AA16" s="30"/>
      <c r="AB16" s="30">
        <f t="shared" si="1"/>
        <v>9.6183699999999988</v>
      </c>
    </row>
    <row r="17" spans="1:29" x14ac:dyDescent="0.3">
      <c r="A17" s="23">
        <v>2031</v>
      </c>
      <c r="B17" s="23">
        <f t="shared" si="0"/>
        <v>10.26614</v>
      </c>
      <c r="C17" s="23">
        <f t="shared" si="0"/>
        <v>10.3063</v>
      </c>
      <c r="F17" s="23">
        <v>2031</v>
      </c>
      <c r="G17" s="23">
        <v>5.38985</v>
      </c>
      <c r="H17" s="23">
        <v>5.4302200000000003</v>
      </c>
      <c r="K17" s="23">
        <v>2031</v>
      </c>
      <c r="L17" s="23">
        <v>1.51057</v>
      </c>
      <c r="M17" s="23">
        <v>1.50851</v>
      </c>
      <c r="P17" s="23">
        <v>2031</v>
      </c>
      <c r="Q17" s="23">
        <v>3.36572</v>
      </c>
      <c r="R17" s="23">
        <v>3.3675700000000002</v>
      </c>
      <c r="T17" s="23">
        <f>U17</f>
        <v>2050</v>
      </c>
      <c r="U17" s="23">
        <v>2050</v>
      </c>
      <c r="V17" s="30"/>
      <c r="W17" s="30">
        <f>VLOOKUP($T17,$F$6:$I$36,3,FALSE)</f>
        <v>4.7199099999999996</v>
      </c>
      <c r="X17" s="30"/>
      <c r="Y17" s="30">
        <f>VLOOKUP($T17,$K$6:$M$36,3,FALSE)</f>
        <v>1.5573699999999999</v>
      </c>
      <c r="Z17" s="30"/>
      <c r="AA17" s="30">
        <f>VLOOKUP($T17,$P$6:$S$36,3,FALSE)</f>
        <v>3.4017400000000002</v>
      </c>
      <c r="AC17" s="30">
        <f>SUM(V17:AA17)</f>
        <v>9.6790199999999995</v>
      </c>
    </row>
    <row r="18" spans="1:29" x14ac:dyDescent="0.3">
      <c r="A18" s="23">
        <v>2032</v>
      </c>
      <c r="B18" s="23">
        <f t="shared" si="0"/>
        <v>10.223750000000001</v>
      </c>
      <c r="C18" s="23">
        <f t="shared" si="0"/>
        <v>10.335889999999999</v>
      </c>
      <c r="F18" s="23">
        <v>2032</v>
      </c>
      <c r="G18" s="23">
        <v>5.3184800000000001</v>
      </c>
      <c r="H18" s="23">
        <v>5.4294099999999998</v>
      </c>
      <c r="K18" s="23">
        <v>2032</v>
      </c>
      <c r="L18" s="23">
        <v>1.5139</v>
      </c>
      <c r="M18" s="23">
        <v>1.5127600000000001</v>
      </c>
      <c r="P18" s="23">
        <v>2032</v>
      </c>
      <c r="Q18" s="23">
        <v>3.3913700000000002</v>
      </c>
      <c r="R18" s="23">
        <v>3.3937200000000001</v>
      </c>
    </row>
    <row r="19" spans="1:29" x14ac:dyDescent="0.3">
      <c r="A19" s="23">
        <v>2033</v>
      </c>
      <c r="B19" s="23">
        <f t="shared" si="0"/>
        <v>10.268050000000001</v>
      </c>
      <c r="C19" s="23">
        <f t="shared" si="0"/>
        <v>10.352600000000001</v>
      </c>
      <c r="F19" s="23">
        <v>2033</v>
      </c>
      <c r="G19" s="23">
        <v>5.3299099999999999</v>
      </c>
      <c r="H19" s="23">
        <v>5.4124100000000004</v>
      </c>
      <c r="K19" s="23">
        <v>2033</v>
      </c>
      <c r="L19" s="23">
        <v>1.52092</v>
      </c>
      <c r="M19" s="23">
        <v>1.52016</v>
      </c>
      <c r="P19" s="23">
        <v>2033</v>
      </c>
      <c r="Q19" s="23">
        <v>3.4172199999999999</v>
      </c>
      <c r="R19" s="23">
        <v>3.4200300000000001</v>
      </c>
    </row>
    <row r="20" spans="1:29" x14ac:dyDescent="0.3">
      <c r="A20" s="23">
        <v>2034</v>
      </c>
      <c r="B20" s="23">
        <f t="shared" si="0"/>
        <v>10.254390000000001</v>
      </c>
      <c r="C20" s="23">
        <f t="shared" si="0"/>
        <v>10.345549999999999</v>
      </c>
      <c r="F20" s="23">
        <v>2034</v>
      </c>
      <c r="G20" s="23">
        <v>5.2854299999999999</v>
      </c>
      <c r="H20" s="23">
        <v>5.3735499999999998</v>
      </c>
      <c r="K20" s="23">
        <v>2034</v>
      </c>
      <c r="L20" s="23">
        <v>1.5302800000000001</v>
      </c>
      <c r="M20" s="23">
        <v>1.53026</v>
      </c>
      <c r="P20" s="23">
        <v>2034</v>
      </c>
      <c r="Q20" s="23">
        <v>3.4386800000000002</v>
      </c>
      <c r="R20" s="23">
        <v>3.4417399999999998</v>
      </c>
      <c r="U20" s="21"/>
      <c r="V20" s="21"/>
      <c r="W20" s="21"/>
      <c r="X20" s="21"/>
      <c r="Y20" s="21"/>
      <c r="Z20" s="21"/>
      <c r="AA20" s="21"/>
    </row>
    <row r="21" spans="1:29" x14ac:dyDescent="0.3">
      <c r="A21" s="23">
        <v>2035</v>
      </c>
      <c r="B21" s="23">
        <f t="shared" si="0"/>
        <v>10.251239999999999</v>
      </c>
      <c r="C21" s="23">
        <f t="shared" si="0"/>
        <v>10.33113</v>
      </c>
      <c r="F21" s="23">
        <v>2035</v>
      </c>
      <c r="G21" s="23">
        <v>5.2579200000000004</v>
      </c>
      <c r="H21" s="23">
        <v>5.3346400000000003</v>
      </c>
      <c r="K21" s="23">
        <v>2035</v>
      </c>
      <c r="L21" s="23">
        <v>1.5420499999999999</v>
      </c>
      <c r="M21" s="23">
        <v>1.5419099999999999</v>
      </c>
      <c r="P21" s="23">
        <v>2035</v>
      </c>
      <c r="Q21" s="23">
        <v>3.4512700000000001</v>
      </c>
      <c r="R21" s="23">
        <v>3.45458</v>
      </c>
      <c r="U21" s="21"/>
      <c r="V21" s="21"/>
      <c r="W21" s="21"/>
      <c r="X21" s="21"/>
      <c r="Y21" s="21"/>
      <c r="Z21" s="21"/>
      <c r="AA21" s="21"/>
    </row>
    <row r="22" spans="1:29" x14ac:dyDescent="0.3">
      <c r="A22" s="23">
        <v>2036</v>
      </c>
      <c r="B22" s="23">
        <f t="shared" si="0"/>
        <v>10.202250000000001</v>
      </c>
      <c r="C22" s="23">
        <f t="shared" si="0"/>
        <v>10.304029999999999</v>
      </c>
      <c r="F22" s="23">
        <v>2036</v>
      </c>
      <c r="G22" s="23">
        <v>5.1928900000000002</v>
      </c>
      <c r="H22" s="23">
        <v>5.2900799999999997</v>
      </c>
      <c r="K22" s="23">
        <v>2036</v>
      </c>
      <c r="L22" s="23">
        <v>1.5509500000000001</v>
      </c>
      <c r="M22" s="23">
        <v>1.5517300000000001</v>
      </c>
      <c r="P22" s="23">
        <v>2036</v>
      </c>
      <c r="Q22" s="23">
        <v>3.4584100000000002</v>
      </c>
      <c r="R22" s="23">
        <v>3.4622199999999999</v>
      </c>
      <c r="U22" s="21"/>
      <c r="V22" s="21"/>
      <c r="W22" s="21"/>
      <c r="X22" s="21"/>
      <c r="Y22" s="21"/>
      <c r="Z22" s="21"/>
      <c r="AA22" s="21"/>
    </row>
    <row r="23" spans="1:29" x14ac:dyDescent="0.3">
      <c r="A23" s="23">
        <v>2037</v>
      </c>
      <c r="B23" s="23">
        <f t="shared" si="0"/>
        <v>10.161160000000001</v>
      </c>
      <c r="C23" s="23">
        <f t="shared" si="0"/>
        <v>10.26797</v>
      </c>
      <c r="F23" s="23">
        <v>2037</v>
      </c>
      <c r="G23" s="23">
        <v>5.1370500000000003</v>
      </c>
      <c r="H23" s="23">
        <v>5.2382600000000004</v>
      </c>
      <c r="K23" s="23">
        <v>2037</v>
      </c>
      <c r="L23" s="23">
        <v>1.55924</v>
      </c>
      <c r="M23" s="23">
        <v>1.5610900000000001</v>
      </c>
      <c r="P23" s="23">
        <v>2037</v>
      </c>
      <c r="Q23" s="23">
        <v>3.4648699999999999</v>
      </c>
      <c r="R23" s="23">
        <v>3.46862</v>
      </c>
      <c r="U23" s="21"/>
      <c r="V23" s="21"/>
      <c r="W23" s="21"/>
      <c r="X23" s="21"/>
      <c r="Y23" s="21"/>
      <c r="Z23" s="21"/>
      <c r="AA23" s="21"/>
    </row>
    <row r="24" spans="1:29" x14ac:dyDescent="0.3">
      <c r="A24" s="23">
        <v>2038</v>
      </c>
      <c r="B24" s="23">
        <f t="shared" si="0"/>
        <v>10.117529999999999</v>
      </c>
      <c r="C24" s="23">
        <f t="shared" si="0"/>
        <v>10.24192</v>
      </c>
      <c r="F24" s="23">
        <v>2038</v>
      </c>
      <c r="G24" s="23">
        <v>5.0801499999999997</v>
      </c>
      <c r="H24" s="23">
        <v>5.1971699999999998</v>
      </c>
      <c r="K24" s="23">
        <v>2038</v>
      </c>
      <c r="L24" s="23">
        <v>1.5670599999999999</v>
      </c>
      <c r="M24" s="23">
        <v>1.5705100000000001</v>
      </c>
      <c r="P24" s="23">
        <v>2038</v>
      </c>
      <c r="Q24" s="23">
        <v>3.4703200000000001</v>
      </c>
      <c r="R24" s="23">
        <v>3.47424</v>
      </c>
      <c r="U24" s="21"/>
      <c r="V24" s="21"/>
      <c r="W24" s="21"/>
      <c r="X24" s="21"/>
      <c r="Y24" s="21"/>
      <c r="Z24" s="21"/>
      <c r="AA24" s="21"/>
    </row>
    <row r="25" spans="1:29" x14ac:dyDescent="0.3">
      <c r="A25" s="23">
        <v>2039</v>
      </c>
      <c r="B25" s="23">
        <f t="shared" si="0"/>
        <v>10.07959</v>
      </c>
      <c r="C25" s="23">
        <f t="shared" si="0"/>
        <v>10.208830000000001</v>
      </c>
      <c r="F25" s="23">
        <v>2039</v>
      </c>
      <c r="G25" s="23">
        <v>5.0334000000000003</v>
      </c>
      <c r="H25" s="23">
        <v>5.1522600000000001</v>
      </c>
      <c r="K25" s="23">
        <v>2039</v>
      </c>
      <c r="L25" s="23">
        <v>1.5733200000000001</v>
      </c>
      <c r="M25" s="23">
        <v>1.57908</v>
      </c>
      <c r="P25" s="23">
        <v>2039</v>
      </c>
      <c r="Q25" s="23">
        <v>3.4728699999999999</v>
      </c>
      <c r="R25" s="23">
        <v>3.47749</v>
      </c>
      <c r="U25" s="21"/>
      <c r="V25" s="21"/>
      <c r="W25" s="21"/>
      <c r="X25" s="21"/>
      <c r="Y25" s="21"/>
      <c r="Z25" s="21"/>
      <c r="AA25" s="21"/>
    </row>
    <row r="26" spans="1:29" x14ac:dyDescent="0.3">
      <c r="A26" s="23">
        <v>2040</v>
      </c>
      <c r="B26" s="23">
        <f t="shared" si="0"/>
        <v>10.05668</v>
      </c>
      <c r="C26" s="23">
        <f t="shared" si="0"/>
        <v>10.181149999999999</v>
      </c>
      <c r="F26" s="23">
        <v>2040</v>
      </c>
      <c r="G26" s="23">
        <v>4.9942299999999999</v>
      </c>
      <c r="H26" s="23">
        <v>5.1059099999999997</v>
      </c>
      <c r="K26" s="23">
        <v>2040</v>
      </c>
      <c r="L26" s="23">
        <v>1.58205</v>
      </c>
      <c r="M26" s="23">
        <v>1.59</v>
      </c>
      <c r="P26" s="23">
        <v>2040</v>
      </c>
      <c r="Q26" s="23">
        <v>3.4803999999999999</v>
      </c>
      <c r="R26" s="23">
        <v>3.4852400000000001</v>
      </c>
      <c r="U26" s="21"/>
      <c r="V26" s="21"/>
      <c r="W26" s="21"/>
      <c r="X26" s="21"/>
      <c r="Y26" s="21"/>
      <c r="Z26" s="21"/>
      <c r="AA26" s="21"/>
    </row>
    <row r="27" spans="1:29" x14ac:dyDescent="0.3">
      <c r="A27" s="23">
        <v>2041</v>
      </c>
      <c r="B27" s="23">
        <f t="shared" si="0"/>
        <v>10.0322</v>
      </c>
      <c r="C27" s="23">
        <f t="shared" si="0"/>
        <v>10.144780000000001</v>
      </c>
      <c r="F27" s="23">
        <v>2041</v>
      </c>
      <c r="G27" s="23">
        <v>4.9510199999999998</v>
      </c>
      <c r="H27" s="23">
        <v>5.0506200000000003</v>
      </c>
      <c r="K27" s="23">
        <v>2041</v>
      </c>
      <c r="L27" s="23">
        <v>1.5924499999999999</v>
      </c>
      <c r="M27" s="23">
        <v>1.60118</v>
      </c>
      <c r="P27" s="23">
        <v>2041</v>
      </c>
      <c r="Q27" s="23">
        <v>3.4887299999999999</v>
      </c>
      <c r="R27" s="23">
        <v>3.4929800000000002</v>
      </c>
      <c r="U27" s="21"/>
      <c r="V27" s="21"/>
      <c r="W27" s="21"/>
      <c r="X27" s="21"/>
      <c r="Y27" s="21"/>
      <c r="Z27" s="21"/>
      <c r="AA27" s="21"/>
    </row>
    <row r="28" spans="1:29" x14ac:dyDescent="0.3">
      <c r="A28" s="23">
        <v>2042</v>
      </c>
      <c r="B28" s="23">
        <f t="shared" si="0"/>
        <v>10.019069999999999</v>
      </c>
      <c r="C28" s="23">
        <f t="shared" si="0"/>
        <v>10.085739999999999</v>
      </c>
      <c r="F28" s="23">
        <v>2042</v>
      </c>
      <c r="G28" s="23">
        <v>4.9334199999999999</v>
      </c>
      <c r="H28" s="23">
        <v>4.9878499999999999</v>
      </c>
      <c r="K28" s="23">
        <v>2042</v>
      </c>
      <c r="L28" s="23">
        <v>1.5926</v>
      </c>
      <c r="M28" s="23">
        <v>1.60128</v>
      </c>
      <c r="P28" s="23">
        <v>2042</v>
      </c>
      <c r="Q28" s="23">
        <v>3.4930500000000002</v>
      </c>
      <c r="R28" s="23">
        <v>3.49661</v>
      </c>
      <c r="U28" s="21"/>
      <c r="V28" s="21"/>
      <c r="W28" s="21"/>
      <c r="X28" s="21"/>
      <c r="Y28" s="21"/>
      <c r="Z28" s="21"/>
      <c r="AA28" s="21"/>
    </row>
    <row r="29" spans="1:29" x14ac:dyDescent="0.3">
      <c r="A29" s="23">
        <v>2043</v>
      </c>
      <c r="B29" s="23">
        <f t="shared" si="0"/>
        <v>9.9290500000000002</v>
      </c>
      <c r="C29" s="23">
        <f t="shared" si="0"/>
        <v>10.033530000000001</v>
      </c>
      <c r="F29" s="23">
        <v>2043</v>
      </c>
      <c r="G29" s="23">
        <v>4.8487200000000001</v>
      </c>
      <c r="H29" s="23">
        <v>4.94109</v>
      </c>
      <c r="K29" s="23">
        <v>2043</v>
      </c>
      <c r="L29" s="23">
        <v>1.5869</v>
      </c>
      <c r="M29" s="23">
        <v>1.59545</v>
      </c>
      <c r="P29" s="23">
        <v>2043</v>
      </c>
      <c r="Q29" s="23">
        <v>3.49343</v>
      </c>
      <c r="R29" s="23">
        <v>3.4969899999999998</v>
      </c>
      <c r="U29" s="21"/>
      <c r="V29" s="21"/>
      <c r="W29" s="21"/>
      <c r="X29" s="21"/>
      <c r="Y29" s="21"/>
      <c r="Z29" s="21"/>
      <c r="AA29" s="21"/>
    </row>
    <row r="30" spans="1:29" x14ac:dyDescent="0.3">
      <c r="A30" s="23">
        <v>2044</v>
      </c>
      <c r="B30" s="23">
        <f t="shared" si="0"/>
        <v>9.9081899999999994</v>
      </c>
      <c r="C30" s="23">
        <f t="shared" si="0"/>
        <v>9.98386</v>
      </c>
      <c r="F30" s="23">
        <v>2044</v>
      </c>
      <c r="G30" s="23">
        <v>4.8331499999999998</v>
      </c>
      <c r="H30" s="23">
        <v>4.8971299999999998</v>
      </c>
      <c r="K30" s="23">
        <v>2044</v>
      </c>
      <c r="L30" s="23">
        <v>1.5823199999999999</v>
      </c>
      <c r="M30" s="23">
        <v>1.5904</v>
      </c>
      <c r="P30" s="23">
        <v>2044</v>
      </c>
      <c r="Q30" s="23">
        <v>3.4927199999999998</v>
      </c>
      <c r="R30" s="23">
        <v>3.4963299999999999</v>
      </c>
      <c r="U30" s="21"/>
      <c r="V30" s="21"/>
      <c r="W30" s="21"/>
      <c r="X30" s="21"/>
      <c r="Y30" s="21"/>
      <c r="Z30" s="21"/>
      <c r="AA30" s="21"/>
    </row>
    <row r="31" spans="1:29" x14ac:dyDescent="0.3">
      <c r="A31" s="23">
        <v>2045</v>
      </c>
      <c r="B31" s="23">
        <f t="shared" si="0"/>
        <v>9.8766300000000005</v>
      </c>
      <c r="C31" s="23">
        <f t="shared" si="0"/>
        <v>9.9613300000000002</v>
      </c>
      <c r="F31" s="23">
        <v>2045</v>
      </c>
      <c r="G31" s="23">
        <v>4.8052799999999998</v>
      </c>
      <c r="H31" s="23">
        <v>4.8778899999999998</v>
      </c>
      <c r="K31" s="23">
        <v>2045</v>
      </c>
      <c r="L31" s="23">
        <v>1.5783799999999999</v>
      </c>
      <c r="M31" s="23">
        <v>1.58673</v>
      </c>
      <c r="P31" s="23">
        <v>2045</v>
      </c>
      <c r="Q31" s="23">
        <v>3.4929700000000001</v>
      </c>
      <c r="R31" s="23">
        <v>3.4967100000000002</v>
      </c>
      <c r="U31" s="21"/>
      <c r="V31" s="21"/>
      <c r="W31" s="21"/>
      <c r="X31" s="21"/>
      <c r="Y31" s="21"/>
      <c r="Z31" s="21"/>
      <c r="AA31" s="21"/>
    </row>
    <row r="32" spans="1:29" x14ac:dyDescent="0.3">
      <c r="A32" s="23">
        <v>2046</v>
      </c>
      <c r="B32" s="23">
        <f t="shared" si="0"/>
        <v>9.8195499999999996</v>
      </c>
      <c r="C32" s="23">
        <f t="shared" si="0"/>
        <v>9.9071899999999999</v>
      </c>
      <c r="F32" s="23">
        <v>2046</v>
      </c>
      <c r="G32" s="23">
        <v>4.7573100000000004</v>
      </c>
      <c r="H32" s="23">
        <v>4.8330500000000001</v>
      </c>
      <c r="K32" s="23">
        <v>2046</v>
      </c>
      <c r="L32" s="23">
        <v>1.5741799999999999</v>
      </c>
      <c r="M32" s="23">
        <v>1.5822700000000001</v>
      </c>
      <c r="P32" s="23">
        <v>2046</v>
      </c>
      <c r="Q32" s="23">
        <v>3.4880599999999999</v>
      </c>
      <c r="R32" s="23">
        <v>3.49187</v>
      </c>
      <c r="U32" s="21"/>
      <c r="V32" s="21"/>
      <c r="W32" s="21"/>
      <c r="X32" s="21"/>
      <c r="Y32" s="21"/>
      <c r="Z32" s="21"/>
      <c r="AA32" s="21"/>
    </row>
    <row r="33" spans="1:27" x14ac:dyDescent="0.3">
      <c r="A33" s="23">
        <v>2047</v>
      </c>
      <c r="B33" s="23">
        <f t="shared" si="0"/>
        <v>9.8069799999999994</v>
      </c>
      <c r="C33" s="23">
        <f t="shared" si="0"/>
        <v>9.8667200000000008</v>
      </c>
      <c r="F33" s="23">
        <v>2047</v>
      </c>
      <c r="G33" s="23">
        <v>4.75962</v>
      </c>
      <c r="H33" s="23">
        <v>4.8087</v>
      </c>
      <c r="K33" s="23">
        <v>2047</v>
      </c>
      <c r="L33" s="23">
        <v>1.5689599999999999</v>
      </c>
      <c r="M33" s="23">
        <v>1.57664</v>
      </c>
      <c r="P33" s="23">
        <v>2047</v>
      </c>
      <c r="Q33" s="23">
        <v>3.4784000000000002</v>
      </c>
      <c r="R33" s="23">
        <v>3.4813800000000001</v>
      </c>
      <c r="U33" s="21"/>
      <c r="V33" s="21"/>
      <c r="W33" s="21"/>
      <c r="X33" s="21"/>
      <c r="Y33" s="21"/>
      <c r="Z33" s="21"/>
      <c r="AA33" s="21"/>
    </row>
    <row r="34" spans="1:27" x14ac:dyDescent="0.3">
      <c r="A34" s="23">
        <v>2048</v>
      </c>
      <c r="B34" s="23">
        <f t="shared" si="0"/>
        <v>9.7694600000000005</v>
      </c>
      <c r="C34" s="23">
        <f t="shared" si="0"/>
        <v>9.8089600000000008</v>
      </c>
      <c r="F34" s="23">
        <v>2048</v>
      </c>
      <c r="G34" s="23">
        <v>4.7427900000000003</v>
      </c>
      <c r="H34" s="23">
        <v>4.7704300000000002</v>
      </c>
      <c r="K34" s="23">
        <v>2048</v>
      </c>
      <c r="L34" s="23">
        <v>1.5625599999999999</v>
      </c>
      <c r="M34" s="23">
        <v>1.5713900000000001</v>
      </c>
      <c r="P34" s="23">
        <v>2048</v>
      </c>
      <c r="Q34" s="23">
        <v>3.4641099999999998</v>
      </c>
      <c r="R34" s="23">
        <v>3.4671400000000001</v>
      </c>
      <c r="U34" s="21"/>
      <c r="V34" s="21"/>
      <c r="W34" s="21"/>
      <c r="X34" s="21"/>
      <c r="Y34" s="21"/>
      <c r="Z34" s="21"/>
      <c r="AA34" s="21"/>
    </row>
    <row r="35" spans="1:27" x14ac:dyDescent="0.3">
      <c r="A35" s="23">
        <v>2049</v>
      </c>
      <c r="B35" s="23">
        <f t="shared" si="0"/>
        <v>9.6933999999999987</v>
      </c>
      <c r="C35" s="23">
        <f t="shared" si="0"/>
        <v>9.744489999999999</v>
      </c>
      <c r="F35" s="23">
        <v>2049</v>
      </c>
      <c r="G35" s="23">
        <v>4.7043799999999996</v>
      </c>
      <c r="H35" s="23">
        <v>4.7412999999999998</v>
      </c>
      <c r="K35" s="23">
        <v>2049</v>
      </c>
      <c r="L35" s="23">
        <v>1.5546</v>
      </c>
      <c r="M35" s="23">
        <v>1.56524</v>
      </c>
      <c r="P35" s="23">
        <v>2049</v>
      </c>
      <c r="Q35" s="23">
        <v>3.4344199999999998</v>
      </c>
      <c r="R35" s="23">
        <v>3.4379499999999998</v>
      </c>
      <c r="U35" s="21"/>
      <c r="V35" s="21"/>
      <c r="W35" s="21"/>
      <c r="X35" s="21"/>
      <c r="Y35" s="21"/>
      <c r="Z35" s="21"/>
      <c r="AA35" s="21"/>
    </row>
    <row r="36" spans="1:27" x14ac:dyDescent="0.3">
      <c r="A36" s="23">
        <v>2050</v>
      </c>
      <c r="B36" s="23">
        <f>G36+L36+Q36</f>
        <v>9.6183699999999988</v>
      </c>
      <c r="C36" s="23">
        <f>H36+M36+R36</f>
        <v>9.6790199999999995</v>
      </c>
      <c r="F36" s="23">
        <v>2050</v>
      </c>
      <c r="G36" s="23">
        <v>4.6767899999999996</v>
      </c>
      <c r="H36" s="23">
        <v>4.7199099999999996</v>
      </c>
      <c r="K36" s="23">
        <v>2050</v>
      </c>
      <c r="L36" s="23">
        <v>1.54436</v>
      </c>
      <c r="M36" s="23">
        <v>1.5573699999999999</v>
      </c>
      <c r="P36" s="23">
        <v>2050</v>
      </c>
      <c r="Q36" s="23">
        <v>3.3972199999999999</v>
      </c>
      <c r="R36" s="23">
        <v>3.4017400000000002</v>
      </c>
      <c r="U36" s="21"/>
      <c r="V36" s="21"/>
      <c r="W36" s="21"/>
      <c r="X36" s="21"/>
      <c r="Y36" s="21"/>
      <c r="Z36" s="21"/>
      <c r="AA36" s="21"/>
    </row>
    <row r="37" spans="1:27" x14ac:dyDescent="0.3">
      <c r="U37" s="21"/>
      <c r="V37" s="21"/>
      <c r="W37" s="21"/>
      <c r="X37" s="21"/>
      <c r="Y37" s="21"/>
      <c r="Z37" s="21"/>
      <c r="AA37" s="21"/>
    </row>
    <row r="38" spans="1:27" x14ac:dyDescent="0.3">
      <c r="U38" s="21"/>
      <c r="V38" s="21"/>
      <c r="W38" s="21"/>
      <c r="X38" s="21"/>
      <c r="Y38" s="21"/>
      <c r="Z38" s="21"/>
      <c r="AA38" s="21"/>
    </row>
    <row r="39" spans="1:27" x14ac:dyDescent="0.3">
      <c r="U39" s="21"/>
      <c r="V39" s="21"/>
      <c r="W39" s="21"/>
      <c r="X39" s="21"/>
      <c r="Y39" s="21"/>
      <c r="Z39" s="21"/>
      <c r="AA39" s="21"/>
    </row>
  </sheetData>
  <pageMargins left="0.7" right="0.7" top="0.75" bottom="0.75" header="0.3" footer="0.3"/>
  <drawing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opLeftCell="A34" zoomScale="85" zoomScaleNormal="85" workbookViewId="0">
      <selection activeCell="J45" sqref="J45"/>
    </sheetView>
  </sheetViews>
  <sheetFormatPr defaultColWidth="8.83203125" defaultRowHeight="12" x14ac:dyDescent="0.3"/>
  <cols>
    <col min="1" max="1" width="9.1640625" style="23" customWidth="1"/>
    <col min="2" max="2" width="16" style="23" customWidth="1"/>
    <col min="3" max="3" width="20.1640625" style="23" customWidth="1"/>
    <col min="4" max="4" width="8.83203125" style="23"/>
    <col min="5" max="5" width="9.1640625" style="23" customWidth="1"/>
    <col min="6" max="6" width="16" style="23" customWidth="1"/>
    <col min="7" max="7" width="20.1640625" style="23" customWidth="1"/>
    <col min="8" max="8" width="8.83203125" style="23"/>
    <col min="9" max="9" width="9.1640625" style="23" customWidth="1"/>
    <col min="10" max="10" width="16" style="23" customWidth="1"/>
    <col min="11" max="11" width="18.1640625" style="23" bestFit="1" customWidth="1"/>
    <col min="12" max="16384" width="8.83203125" style="23"/>
  </cols>
  <sheetData>
    <row r="1" spans="1:11" ht="15.5" x14ac:dyDescent="0.35">
      <c r="A1" s="22" t="s">
        <v>52</v>
      </c>
    </row>
    <row r="2" spans="1:11" x14ac:dyDescent="0.3">
      <c r="A2" s="25" t="s">
        <v>37</v>
      </c>
    </row>
    <row r="3" spans="1:11" x14ac:dyDescent="0.3">
      <c r="A3" s="23" t="s">
        <v>38</v>
      </c>
      <c r="E3" s="23" t="s">
        <v>39</v>
      </c>
      <c r="I3" s="23" t="s">
        <v>40</v>
      </c>
    </row>
    <row r="4" spans="1:11" x14ac:dyDescent="0.3">
      <c r="A4" s="25" t="s">
        <v>0</v>
      </c>
      <c r="B4" s="25" t="s">
        <v>12</v>
      </c>
      <c r="C4" s="25" t="s">
        <v>13</v>
      </c>
      <c r="D4" s="25"/>
      <c r="E4" s="25" t="s">
        <v>0</v>
      </c>
      <c r="F4" s="25" t="s">
        <v>12</v>
      </c>
      <c r="G4" s="25" t="s">
        <v>13</v>
      </c>
      <c r="H4" s="25"/>
      <c r="I4" s="25" t="s">
        <v>0</v>
      </c>
      <c r="J4" s="25" t="s">
        <v>12</v>
      </c>
      <c r="K4" s="25" t="s">
        <v>13</v>
      </c>
    </row>
    <row r="5" spans="1:11" x14ac:dyDescent="0.3">
      <c r="A5" s="23">
        <v>2020</v>
      </c>
      <c r="B5" s="30">
        <v>2.5307499999999998</v>
      </c>
      <c r="C5" s="30">
        <v>2.5308600000000001</v>
      </c>
      <c r="E5" s="23">
        <v>2020</v>
      </c>
      <c r="F5" s="30">
        <v>11.7149</v>
      </c>
      <c r="G5" s="30">
        <v>11.711</v>
      </c>
      <c r="I5" s="23">
        <v>2020</v>
      </c>
      <c r="J5" s="30">
        <v>4.6935599999999997</v>
      </c>
      <c r="K5" s="30">
        <v>4.6936299999999997</v>
      </c>
    </row>
    <row r="6" spans="1:11" x14ac:dyDescent="0.3">
      <c r="A6" s="23">
        <v>2021</v>
      </c>
      <c r="B6" s="30">
        <v>3.6192600000000001</v>
      </c>
      <c r="C6" s="30">
        <v>3.62378</v>
      </c>
      <c r="E6" s="23">
        <v>2021</v>
      </c>
      <c r="F6" s="30">
        <v>9.84816</v>
      </c>
      <c r="G6" s="30">
        <v>9.8494499999999992</v>
      </c>
      <c r="I6" s="23">
        <v>2021</v>
      </c>
      <c r="J6" s="30">
        <v>5.6690399999999999</v>
      </c>
      <c r="K6" s="30">
        <v>5.6698399999999998</v>
      </c>
    </row>
    <row r="7" spans="1:11" x14ac:dyDescent="0.3">
      <c r="A7" s="23">
        <v>2022</v>
      </c>
      <c r="B7" s="30">
        <v>3.7269399999999999</v>
      </c>
      <c r="C7" s="30">
        <v>3.7195299999999998</v>
      </c>
      <c r="E7" s="23">
        <v>2022</v>
      </c>
      <c r="F7" s="30">
        <v>9.8274799999999995</v>
      </c>
      <c r="G7" s="30">
        <v>9.84328</v>
      </c>
      <c r="I7" s="23">
        <v>2022</v>
      </c>
      <c r="J7" s="30">
        <v>5.7945500000000001</v>
      </c>
      <c r="K7" s="30">
        <v>5.7897400000000001</v>
      </c>
    </row>
    <row r="8" spans="1:11" x14ac:dyDescent="0.3">
      <c r="A8" s="23">
        <v>2023</v>
      </c>
      <c r="B8" s="30">
        <v>3.4878999999999998</v>
      </c>
      <c r="C8" s="30">
        <v>3.4891999999999999</v>
      </c>
      <c r="E8" s="23">
        <v>2023</v>
      </c>
      <c r="F8" s="30">
        <v>10.201499999999999</v>
      </c>
      <c r="G8" s="30">
        <v>10.2416</v>
      </c>
      <c r="I8" s="23">
        <v>2023</v>
      </c>
      <c r="J8" s="30">
        <v>5.55511</v>
      </c>
      <c r="K8" s="30">
        <v>5.5458299999999996</v>
      </c>
    </row>
    <row r="9" spans="1:11" x14ac:dyDescent="0.3">
      <c r="A9" s="23">
        <v>2024</v>
      </c>
      <c r="B9" s="30">
        <v>3.2568800000000002</v>
      </c>
      <c r="C9" s="30">
        <v>3.25637</v>
      </c>
      <c r="E9" s="23">
        <v>2024</v>
      </c>
      <c r="F9" s="30">
        <v>10.077999999999999</v>
      </c>
      <c r="G9" s="30">
        <v>10.057499999999999</v>
      </c>
      <c r="I9" s="23">
        <v>2024</v>
      </c>
      <c r="J9" s="30">
        <v>5.3487099999999996</v>
      </c>
      <c r="K9" s="30">
        <v>5.34727</v>
      </c>
    </row>
    <row r="10" spans="1:11" x14ac:dyDescent="0.3">
      <c r="A10" s="23">
        <v>2025</v>
      </c>
      <c r="B10" s="30">
        <v>3.34877</v>
      </c>
      <c r="C10" s="30">
        <v>3.3347600000000002</v>
      </c>
      <c r="E10" s="23">
        <v>2025</v>
      </c>
      <c r="F10" s="30">
        <v>10.4491</v>
      </c>
      <c r="G10" s="30">
        <v>10.4567</v>
      </c>
      <c r="I10" s="23">
        <v>2025</v>
      </c>
      <c r="J10" s="30">
        <v>5.3983800000000004</v>
      </c>
      <c r="K10" s="30">
        <v>5.3920300000000001</v>
      </c>
    </row>
    <row r="11" spans="1:11" x14ac:dyDescent="0.3">
      <c r="A11" s="23">
        <v>2026</v>
      </c>
      <c r="B11" s="30">
        <v>3.4397000000000002</v>
      </c>
      <c r="C11" s="30">
        <v>3.40883</v>
      </c>
      <c r="E11" s="23">
        <v>2026</v>
      </c>
      <c r="F11" s="30">
        <v>10.592499999999999</v>
      </c>
      <c r="G11" s="30">
        <v>10.305999999999999</v>
      </c>
      <c r="I11" s="23">
        <v>2026</v>
      </c>
      <c r="J11" s="30">
        <v>5.4864100000000002</v>
      </c>
      <c r="K11" s="30">
        <v>5.4877599999999997</v>
      </c>
    </row>
    <row r="12" spans="1:11" x14ac:dyDescent="0.3">
      <c r="A12" s="23">
        <v>2027</v>
      </c>
      <c r="B12" s="30">
        <v>3.4854699999999998</v>
      </c>
      <c r="C12" s="30">
        <v>3.47594</v>
      </c>
      <c r="E12" s="23">
        <v>2027</v>
      </c>
      <c r="F12" s="30">
        <v>10.587400000000001</v>
      </c>
      <c r="G12" s="30">
        <v>10.329700000000001</v>
      </c>
      <c r="I12" s="23">
        <v>2027</v>
      </c>
      <c r="J12" s="30">
        <v>5.5484099999999996</v>
      </c>
      <c r="K12" s="30">
        <v>5.5591699999999999</v>
      </c>
    </row>
    <row r="13" spans="1:11" x14ac:dyDescent="0.3">
      <c r="A13" s="23">
        <v>2028</v>
      </c>
      <c r="B13" s="30">
        <v>3.6008499999999999</v>
      </c>
      <c r="C13" s="30">
        <v>3.5992799999999998</v>
      </c>
      <c r="E13" s="23">
        <v>2028</v>
      </c>
      <c r="F13" s="30">
        <v>10.403600000000001</v>
      </c>
      <c r="G13" s="30">
        <v>10.1807</v>
      </c>
      <c r="I13" s="23">
        <v>2028</v>
      </c>
      <c r="J13" s="30">
        <v>5.6728100000000001</v>
      </c>
      <c r="K13" s="30">
        <v>5.6891800000000003</v>
      </c>
    </row>
    <row r="14" spans="1:11" x14ac:dyDescent="0.3">
      <c r="A14" s="23">
        <v>2029</v>
      </c>
      <c r="B14" s="30">
        <v>3.7083200000000001</v>
      </c>
      <c r="C14" s="30">
        <v>3.6934</v>
      </c>
      <c r="E14" s="23">
        <v>2029</v>
      </c>
      <c r="F14" s="30">
        <v>10.3643</v>
      </c>
      <c r="G14" s="30">
        <v>10.152799999999999</v>
      </c>
      <c r="I14" s="23">
        <v>2029</v>
      </c>
      <c r="J14" s="30">
        <v>5.7872300000000001</v>
      </c>
      <c r="K14" s="30">
        <v>5.78871</v>
      </c>
    </row>
    <row r="15" spans="1:11" x14ac:dyDescent="0.3">
      <c r="A15" s="23">
        <v>2030</v>
      </c>
      <c r="B15" s="30">
        <v>3.7326000000000001</v>
      </c>
      <c r="C15" s="30">
        <v>3.7129500000000002</v>
      </c>
      <c r="E15" s="23">
        <v>2030</v>
      </c>
      <c r="F15" s="30">
        <v>10.2011</v>
      </c>
      <c r="G15" s="30">
        <v>10.017300000000001</v>
      </c>
      <c r="I15" s="23">
        <v>2030</v>
      </c>
      <c r="J15" s="30">
        <v>5.9123299999999999</v>
      </c>
      <c r="K15" s="30">
        <v>5.90489</v>
      </c>
    </row>
    <row r="16" spans="1:11" x14ac:dyDescent="0.3">
      <c r="A16" s="23">
        <v>2031</v>
      </c>
      <c r="B16" s="30">
        <v>3.7307800000000002</v>
      </c>
      <c r="C16" s="30">
        <v>3.7416800000000001</v>
      </c>
      <c r="E16" s="23">
        <v>2031</v>
      </c>
      <c r="F16" s="30">
        <v>10.2476</v>
      </c>
      <c r="G16" s="30">
        <v>10.155799999999999</v>
      </c>
      <c r="I16" s="23">
        <v>2031</v>
      </c>
      <c r="J16" s="30">
        <v>5.9173200000000001</v>
      </c>
      <c r="K16" s="30">
        <v>5.92746</v>
      </c>
    </row>
    <row r="17" spans="1:11" x14ac:dyDescent="0.3">
      <c r="A17" s="23">
        <v>2032</v>
      </c>
      <c r="B17" s="30">
        <v>3.78701</v>
      </c>
      <c r="C17" s="30">
        <v>3.8147799999999998</v>
      </c>
      <c r="E17" s="23">
        <v>2032</v>
      </c>
      <c r="F17" s="30">
        <v>10.2385</v>
      </c>
      <c r="G17" s="30">
        <v>10.1508</v>
      </c>
      <c r="I17" s="23">
        <v>2032</v>
      </c>
      <c r="J17" s="30">
        <v>5.97865</v>
      </c>
      <c r="K17" s="30">
        <v>6.0032800000000002</v>
      </c>
    </row>
    <row r="18" spans="1:11" x14ac:dyDescent="0.3">
      <c r="A18" s="23">
        <v>2033</v>
      </c>
      <c r="B18" s="30">
        <v>3.85676</v>
      </c>
      <c r="C18" s="30">
        <v>3.8702200000000002</v>
      </c>
      <c r="E18" s="23">
        <v>2033</v>
      </c>
      <c r="F18" s="30">
        <v>10.2319</v>
      </c>
      <c r="G18" s="30">
        <v>10.0243</v>
      </c>
      <c r="I18" s="23">
        <v>2033</v>
      </c>
      <c r="J18" s="30">
        <v>6.0579599999999996</v>
      </c>
      <c r="K18" s="30">
        <v>6.0815700000000001</v>
      </c>
    </row>
    <row r="19" spans="1:11" x14ac:dyDescent="0.3">
      <c r="A19" s="23">
        <v>2034</v>
      </c>
      <c r="B19" s="30">
        <v>3.8913799999999998</v>
      </c>
      <c r="C19" s="30">
        <v>3.8681999999999999</v>
      </c>
      <c r="E19" s="23">
        <v>2034</v>
      </c>
      <c r="F19" s="30">
        <v>10.252700000000001</v>
      </c>
      <c r="G19" s="30">
        <v>9.9107199999999995</v>
      </c>
      <c r="I19" s="23">
        <v>2034</v>
      </c>
      <c r="J19" s="30">
        <v>6.0937799999999998</v>
      </c>
      <c r="K19" s="30">
        <v>6.0925399999999996</v>
      </c>
    </row>
    <row r="20" spans="1:11" x14ac:dyDescent="0.3">
      <c r="A20" s="23">
        <v>2035</v>
      </c>
      <c r="B20" s="30">
        <v>3.8916200000000001</v>
      </c>
      <c r="C20" s="30">
        <v>3.8761999999999999</v>
      </c>
      <c r="E20" s="23">
        <v>2035</v>
      </c>
      <c r="F20" s="30">
        <v>10.1515</v>
      </c>
      <c r="G20" s="30">
        <v>9.8840000000000003</v>
      </c>
      <c r="I20" s="23">
        <v>2035</v>
      </c>
      <c r="J20" s="30">
        <v>6.1105200000000002</v>
      </c>
      <c r="K20" s="30">
        <v>6.0933999999999999</v>
      </c>
    </row>
    <row r="21" spans="1:11" x14ac:dyDescent="0.3">
      <c r="A21" s="23">
        <v>2036</v>
      </c>
      <c r="B21" s="30">
        <v>3.8939499999999998</v>
      </c>
      <c r="C21" s="30">
        <v>3.87886</v>
      </c>
      <c r="E21" s="23">
        <v>2036</v>
      </c>
      <c r="F21" s="30">
        <v>10.1866</v>
      </c>
      <c r="G21" s="30">
        <v>9.8787199999999995</v>
      </c>
      <c r="I21" s="23">
        <v>2036</v>
      </c>
      <c r="J21" s="30">
        <v>6.1084399999999999</v>
      </c>
      <c r="K21" s="30">
        <v>6.1029299999999997</v>
      </c>
    </row>
    <row r="22" spans="1:11" x14ac:dyDescent="0.3">
      <c r="A22" s="23">
        <v>2037</v>
      </c>
      <c r="B22" s="30">
        <v>3.8731399999999998</v>
      </c>
      <c r="C22" s="30">
        <v>3.8565999999999998</v>
      </c>
      <c r="E22" s="23">
        <v>2037</v>
      </c>
      <c r="F22" s="30">
        <v>10.305400000000001</v>
      </c>
      <c r="G22" s="30">
        <v>9.9688300000000005</v>
      </c>
      <c r="I22" s="23">
        <v>2037</v>
      </c>
      <c r="J22" s="30">
        <v>6.0904800000000003</v>
      </c>
      <c r="K22" s="30">
        <v>6.0883200000000004</v>
      </c>
    </row>
    <row r="23" spans="1:11" x14ac:dyDescent="0.3">
      <c r="A23" s="23">
        <v>2038</v>
      </c>
      <c r="B23" s="30">
        <v>3.9030900000000002</v>
      </c>
      <c r="C23" s="30">
        <v>3.8542800000000002</v>
      </c>
      <c r="E23" s="23">
        <v>2038</v>
      </c>
      <c r="F23" s="30">
        <v>10.493600000000001</v>
      </c>
      <c r="G23" s="30">
        <v>10.0654</v>
      </c>
      <c r="I23" s="23">
        <v>2038</v>
      </c>
      <c r="J23" s="30">
        <v>6.0976999999999997</v>
      </c>
      <c r="K23" s="30">
        <v>6.0826700000000002</v>
      </c>
    </row>
    <row r="24" spans="1:11" x14ac:dyDescent="0.3">
      <c r="A24" s="23">
        <v>2039</v>
      </c>
      <c r="B24" s="30">
        <v>3.9014000000000002</v>
      </c>
      <c r="C24" s="30">
        <v>3.8209399999999998</v>
      </c>
      <c r="E24" s="23">
        <v>2039</v>
      </c>
      <c r="F24" s="30">
        <v>10.661099999999999</v>
      </c>
      <c r="G24" s="30">
        <v>10.1471</v>
      </c>
      <c r="I24" s="23">
        <v>2039</v>
      </c>
      <c r="J24" s="30">
        <v>6.0824199999999999</v>
      </c>
      <c r="K24" s="30">
        <v>6.0506799999999998</v>
      </c>
    </row>
    <row r="25" spans="1:11" x14ac:dyDescent="0.3">
      <c r="A25" s="23">
        <v>2040</v>
      </c>
      <c r="B25" s="30">
        <v>3.90008</v>
      </c>
      <c r="C25" s="30">
        <v>3.79928</v>
      </c>
      <c r="E25" s="23">
        <v>2040</v>
      </c>
      <c r="F25" s="30">
        <v>10.834</v>
      </c>
      <c r="G25" s="30">
        <v>10.148400000000001</v>
      </c>
      <c r="I25" s="23">
        <v>2040</v>
      </c>
      <c r="J25" s="30">
        <v>6.0667299999999997</v>
      </c>
      <c r="K25" s="30">
        <v>6.0334700000000003</v>
      </c>
    </row>
    <row r="26" spans="1:11" x14ac:dyDescent="0.3">
      <c r="A26" s="23">
        <v>2041</v>
      </c>
      <c r="B26" s="30">
        <v>3.8898199999999998</v>
      </c>
      <c r="C26" s="30">
        <v>3.7852700000000001</v>
      </c>
      <c r="E26" s="23">
        <v>2041</v>
      </c>
      <c r="F26" s="30">
        <v>10.914999999999999</v>
      </c>
      <c r="G26" s="30">
        <v>10.173</v>
      </c>
      <c r="I26" s="23">
        <v>2041</v>
      </c>
      <c r="J26" s="30">
        <v>6.05952</v>
      </c>
      <c r="K26" s="30">
        <v>6.0276899999999998</v>
      </c>
    </row>
    <row r="27" spans="1:11" x14ac:dyDescent="0.3">
      <c r="A27" s="23">
        <v>2042</v>
      </c>
      <c r="B27" s="30">
        <v>3.8751099999999998</v>
      </c>
      <c r="C27" s="30">
        <v>3.7824900000000001</v>
      </c>
      <c r="E27" s="23">
        <v>2042</v>
      </c>
      <c r="F27" s="30">
        <v>11.0709</v>
      </c>
      <c r="G27" s="30">
        <v>10.2346</v>
      </c>
      <c r="I27" s="23">
        <v>2042</v>
      </c>
      <c r="J27" s="30">
        <v>6.03444</v>
      </c>
      <c r="K27" s="30">
        <v>6.0209400000000004</v>
      </c>
    </row>
    <row r="28" spans="1:11" x14ac:dyDescent="0.3">
      <c r="A28" s="23">
        <v>2043</v>
      </c>
      <c r="B28" s="30">
        <v>3.8588300000000002</v>
      </c>
      <c r="C28" s="30">
        <v>3.7662100000000001</v>
      </c>
      <c r="E28" s="23">
        <v>2043</v>
      </c>
      <c r="F28" s="30">
        <v>11.2752</v>
      </c>
      <c r="G28" s="30">
        <v>10.2637</v>
      </c>
      <c r="I28" s="23">
        <v>2043</v>
      </c>
      <c r="J28" s="30">
        <v>6.0069800000000004</v>
      </c>
      <c r="K28" s="30">
        <v>6.0055199999999997</v>
      </c>
    </row>
    <row r="29" spans="1:11" x14ac:dyDescent="0.3">
      <c r="A29" s="23">
        <v>2044</v>
      </c>
      <c r="B29" s="30">
        <v>3.8585099999999999</v>
      </c>
      <c r="C29" s="30">
        <v>3.7539099999999999</v>
      </c>
      <c r="E29" s="23">
        <v>2044</v>
      </c>
      <c r="F29" s="30">
        <v>11.4259</v>
      </c>
      <c r="G29" s="30">
        <v>10.339499999999999</v>
      </c>
      <c r="I29" s="23">
        <v>2044</v>
      </c>
      <c r="J29" s="30">
        <v>5.9922399999999998</v>
      </c>
      <c r="K29" s="30">
        <v>5.9859400000000003</v>
      </c>
    </row>
    <row r="30" spans="1:11" x14ac:dyDescent="0.3">
      <c r="A30" s="23">
        <v>2045</v>
      </c>
      <c r="B30" s="30">
        <v>3.8660399999999999</v>
      </c>
      <c r="C30" s="30">
        <v>3.7425799999999998</v>
      </c>
      <c r="E30" s="23">
        <v>2045</v>
      </c>
      <c r="F30" s="30">
        <v>11.577</v>
      </c>
      <c r="G30" s="30">
        <v>10.442299999999999</v>
      </c>
      <c r="I30" s="23">
        <v>2045</v>
      </c>
      <c r="J30" s="30">
        <v>5.9941199999999997</v>
      </c>
      <c r="K30" s="30">
        <v>5.9736200000000004</v>
      </c>
    </row>
    <row r="31" spans="1:11" x14ac:dyDescent="0.3">
      <c r="A31" s="23">
        <v>2046</v>
      </c>
      <c r="B31" s="30">
        <v>3.8704299999999998</v>
      </c>
      <c r="C31" s="30">
        <v>3.7242600000000001</v>
      </c>
      <c r="E31" s="23">
        <v>2046</v>
      </c>
      <c r="F31" s="30">
        <v>11.632300000000001</v>
      </c>
      <c r="G31" s="30">
        <v>10.491199999999999</v>
      </c>
      <c r="I31" s="23">
        <v>2046</v>
      </c>
      <c r="J31" s="30">
        <v>5.9952199999999998</v>
      </c>
      <c r="K31" s="30">
        <v>5.9566299999999996</v>
      </c>
    </row>
    <row r="32" spans="1:11" x14ac:dyDescent="0.3">
      <c r="A32" s="23">
        <v>2047</v>
      </c>
      <c r="B32" s="30">
        <v>3.8906399999999999</v>
      </c>
      <c r="C32" s="30">
        <v>3.7344200000000001</v>
      </c>
      <c r="E32" s="23">
        <v>2047</v>
      </c>
      <c r="F32" s="30">
        <v>11.7125</v>
      </c>
      <c r="G32" s="30">
        <v>10.5631</v>
      </c>
      <c r="I32" s="23">
        <v>2047</v>
      </c>
      <c r="J32" s="30">
        <v>6.0142699999999998</v>
      </c>
      <c r="K32" s="30">
        <v>5.9593400000000001</v>
      </c>
    </row>
    <row r="33" spans="1:11" x14ac:dyDescent="0.3">
      <c r="A33" s="23">
        <v>2048</v>
      </c>
      <c r="B33" s="30">
        <v>3.9403100000000002</v>
      </c>
      <c r="C33" s="30">
        <v>3.76831</v>
      </c>
      <c r="E33" s="23">
        <v>2048</v>
      </c>
      <c r="F33" s="30">
        <v>11.8436</v>
      </c>
      <c r="G33" s="30">
        <v>10.6639</v>
      </c>
      <c r="I33" s="23">
        <v>2048</v>
      </c>
      <c r="J33" s="30">
        <v>6.0480999999999998</v>
      </c>
      <c r="K33" s="30">
        <v>5.9808700000000004</v>
      </c>
    </row>
    <row r="34" spans="1:11" x14ac:dyDescent="0.3">
      <c r="A34" s="23">
        <v>2049</v>
      </c>
      <c r="B34" s="30">
        <v>3.9919600000000002</v>
      </c>
      <c r="C34" s="30">
        <v>3.7904300000000002</v>
      </c>
      <c r="E34" s="23">
        <v>2049</v>
      </c>
      <c r="F34" s="30">
        <v>11.9678</v>
      </c>
      <c r="G34" s="30">
        <v>10.6829</v>
      </c>
      <c r="I34" s="23">
        <v>2049</v>
      </c>
      <c r="J34" s="30">
        <v>6.0919499999999998</v>
      </c>
      <c r="K34" s="30">
        <v>6.0076400000000003</v>
      </c>
    </row>
    <row r="35" spans="1:11" x14ac:dyDescent="0.3">
      <c r="A35" s="23">
        <v>2050</v>
      </c>
      <c r="B35" s="30">
        <v>4.0341899999999997</v>
      </c>
      <c r="C35" s="30">
        <v>3.8151799999999998</v>
      </c>
      <c r="E35" s="23">
        <v>2050</v>
      </c>
      <c r="F35" s="30">
        <v>12.129300000000001</v>
      </c>
      <c r="G35" s="30">
        <v>10.6509</v>
      </c>
      <c r="I35" s="23">
        <v>2050</v>
      </c>
      <c r="J35" s="30">
        <v>6.12242</v>
      </c>
      <c r="K35" s="30">
        <v>6.0329100000000002</v>
      </c>
    </row>
    <row r="38" spans="1:11" x14ac:dyDescent="0.3">
      <c r="B38" s="21"/>
      <c r="C38" s="21"/>
      <c r="D38" s="21"/>
      <c r="E38" s="21"/>
      <c r="F38" s="21"/>
      <c r="G38" s="21"/>
    </row>
    <row r="39" spans="1:11" x14ac:dyDescent="0.3">
      <c r="B39" s="21"/>
      <c r="C39" s="21"/>
      <c r="D39" s="21"/>
      <c r="E39" s="21"/>
      <c r="F39" s="21"/>
      <c r="G39" s="21"/>
    </row>
    <row r="40" spans="1:11" x14ac:dyDescent="0.3">
      <c r="B40" s="21"/>
      <c r="C40" s="21"/>
      <c r="D40" s="21"/>
      <c r="E40" s="21"/>
      <c r="F40" s="21"/>
      <c r="G40" s="21"/>
    </row>
    <row r="41" spans="1:11" x14ac:dyDescent="0.3">
      <c r="B41" s="21"/>
      <c r="C41" s="21"/>
      <c r="D41" s="21"/>
      <c r="E41" s="21"/>
      <c r="F41" s="21"/>
      <c r="G41" s="21"/>
    </row>
    <row r="42" spans="1:11" x14ac:dyDescent="0.3">
      <c r="B42" s="21"/>
      <c r="C42" s="21"/>
      <c r="D42" s="21"/>
      <c r="E42" s="21"/>
      <c r="F42" s="21"/>
      <c r="G42" s="21"/>
    </row>
    <row r="43" spans="1:11" x14ac:dyDescent="0.3">
      <c r="B43" s="21"/>
      <c r="C43" s="21"/>
      <c r="D43" s="21"/>
      <c r="E43" s="21"/>
      <c r="F43" s="21"/>
      <c r="G43" s="21"/>
    </row>
    <row r="44" spans="1:11" x14ac:dyDescent="0.3">
      <c r="B44" s="21"/>
      <c r="C44" s="21"/>
      <c r="D44" s="21"/>
      <c r="E44" s="21"/>
      <c r="F44" s="21"/>
      <c r="G44" s="21"/>
    </row>
    <row r="45" spans="1:11" x14ac:dyDescent="0.3">
      <c r="B45" s="21"/>
      <c r="C45" s="21"/>
      <c r="D45" s="21"/>
      <c r="E45" s="21"/>
      <c r="F45" s="21"/>
      <c r="G45" s="21"/>
    </row>
    <row r="46" spans="1:11" x14ac:dyDescent="0.3">
      <c r="B46" s="21"/>
      <c r="C46" s="21"/>
      <c r="D46" s="21"/>
      <c r="E46" s="21"/>
      <c r="F46" s="21"/>
      <c r="G46" s="21"/>
    </row>
    <row r="47" spans="1:11" x14ac:dyDescent="0.3">
      <c r="B47" s="21"/>
      <c r="C47" s="21"/>
      <c r="D47" s="21"/>
      <c r="E47" s="21"/>
      <c r="F47" s="21"/>
      <c r="G47" s="21"/>
    </row>
    <row r="48" spans="1:11" x14ac:dyDescent="0.3">
      <c r="B48" s="21"/>
      <c r="C48" s="21"/>
      <c r="D48" s="21"/>
      <c r="E48" s="21"/>
      <c r="F48" s="21"/>
      <c r="G48" s="21"/>
    </row>
    <row r="49" spans="2:7" x14ac:dyDescent="0.3">
      <c r="B49" s="21"/>
      <c r="C49" s="21"/>
      <c r="D49" s="21"/>
      <c r="E49" s="21"/>
      <c r="F49" s="21"/>
      <c r="G49" s="21"/>
    </row>
    <row r="50" spans="2:7" x14ac:dyDescent="0.3">
      <c r="B50" s="21"/>
      <c r="C50" s="21"/>
      <c r="D50" s="21"/>
      <c r="E50" s="21"/>
      <c r="F50" s="21"/>
      <c r="G50" s="21"/>
    </row>
    <row r="51" spans="2:7" x14ac:dyDescent="0.3">
      <c r="B51" s="21"/>
      <c r="C51" s="21"/>
      <c r="D51" s="21"/>
      <c r="E51" s="21"/>
      <c r="F51" s="21"/>
      <c r="G51" s="21"/>
    </row>
    <row r="52" spans="2:7" x14ac:dyDescent="0.3">
      <c r="B52" s="21"/>
      <c r="C52" s="21"/>
      <c r="D52" s="21"/>
      <c r="E52" s="21"/>
      <c r="F52" s="21"/>
      <c r="G52" s="21"/>
    </row>
    <row r="53" spans="2:7" x14ac:dyDescent="0.3">
      <c r="B53" s="21"/>
      <c r="C53" s="21"/>
      <c r="D53" s="21"/>
      <c r="E53" s="21"/>
      <c r="F53" s="21"/>
      <c r="G53" s="21"/>
    </row>
    <row r="54" spans="2:7" x14ac:dyDescent="0.3">
      <c r="B54" s="21"/>
      <c r="C54" s="21"/>
      <c r="D54" s="21"/>
      <c r="E54" s="21"/>
      <c r="F54" s="21"/>
      <c r="G54" s="21"/>
    </row>
    <row r="55" spans="2:7" x14ac:dyDescent="0.3">
      <c r="B55" s="21"/>
      <c r="C55" s="21"/>
      <c r="D55" s="21"/>
      <c r="E55" s="21"/>
      <c r="F55" s="21"/>
      <c r="G55" s="21"/>
    </row>
    <row r="56" spans="2:7" x14ac:dyDescent="0.3">
      <c r="B56" s="21"/>
      <c r="C56" s="21"/>
      <c r="D56" s="21"/>
      <c r="E56" s="21"/>
      <c r="F56" s="21"/>
      <c r="G56" s="21"/>
    </row>
    <row r="57" spans="2:7" x14ac:dyDescent="0.3">
      <c r="B57" s="21"/>
      <c r="C57" s="21"/>
      <c r="D57" s="21"/>
      <c r="E57" s="21"/>
      <c r="F57" s="21"/>
      <c r="G57" s="21"/>
    </row>
  </sheetData>
  <pageMargins left="0.7" right="0.7" top="0.75" bottom="0.75" header="0.3" footer="0.3"/>
  <pageSetup orientation="portrait" r:id="rId1"/>
  <drawing r:id="rId2"/>
  <tableParts count="3">
    <tablePart r:id="rId3"/>
    <tablePart r:id="rId4"/>
    <tablePart r:id="rId5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A16" zoomScale="70" zoomScaleNormal="70" workbookViewId="0">
      <selection activeCell="E57" sqref="E57:E58"/>
    </sheetView>
  </sheetViews>
  <sheetFormatPr defaultColWidth="8.83203125" defaultRowHeight="11.5" x14ac:dyDescent="0.25"/>
  <cols>
    <col min="1" max="1" width="10.33203125" style="11" customWidth="1"/>
    <col min="2" max="2" width="12.33203125" style="11" customWidth="1"/>
    <col min="3" max="3" width="15.9140625" style="11" customWidth="1"/>
    <col min="4" max="4" width="11.33203125" style="11" customWidth="1"/>
    <col min="5" max="5" width="13.33203125" style="11" customWidth="1"/>
    <col min="6" max="6" width="16.9140625" style="11" customWidth="1"/>
    <col min="7" max="7" width="12" style="11" customWidth="1"/>
    <col min="8" max="16384" width="8.83203125" style="11"/>
  </cols>
  <sheetData>
    <row r="1" spans="1:16" ht="15" customHeight="1" x14ac:dyDescent="0.35">
      <c r="A1" s="31" t="s">
        <v>45</v>
      </c>
    </row>
    <row r="2" spans="1:16" ht="15" customHeight="1" x14ac:dyDescent="0.25">
      <c r="A2" s="32" t="s">
        <v>4</v>
      </c>
      <c r="B2" s="32"/>
      <c r="C2" s="32"/>
      <c r="D2" s="32" t="s">
        <v>3</v>
      </c>
      <c r="E2" s="32"/>
    </row>
    <row r="3" spans="1:16" ht="15" customHeight="1" x14ac:dyDescent="0.25">
      <c r="A3" s="33" t="s">
        <v>44</v>
      </c>
      <c r="D3" s="33" t="s">
        <v>44</v>
      </c>
    </row>
    <row r="4" spans="1:16" ht="18" customHeight="1" x14ac:dyDescent="0.25">
      <c r="A4" s="32" t="s">
        <v>0</v>
      </c>
      <c r="B4" s="32" t="s">
        <v>1</v>
      </c>
      <c r="C4" s="32" t="s">
        <v>2</v>
      </c>
      <c r="D4" s="32" t="s">
        <v>46</v>
      </c>
      <c r="E4" s="32" t="s">
        <v>47</v>
      </c>
      <c r="F4" s="32" t="s">
        <v>48</v>
      </c>
      <c r="H4" s="9"/>
      <c r="I4" s="9"/>
      <c r="J4" s="9"/>
      <c r="K4" s="9"/>
      <c r="L4" s="9"/>
      <c r="M4" s="9"/>
      <c r="N4" s="9"/>
      <c r="O4" s="9"/>
      <c r="P4" s="9"/>
    </row>
    <row r="5" spans="1:16" ht="18" customHeight="1" x14ac:dyDescent="0.25">
      <c r="A5" s="11">
        <v>2020</v>
      </c>
      <c r="B5" s="11">
        <v>4562.5</v>
      </c>
      <c r="C5" s="11">
        <v>4562.6000000000004</v>
      </c>
      <c r="D5" s="11">
        <v>2020</v>
      </c>
      <c r="E5" s="11">
        <v>1432</v>
      </c>
      <c r="F5" s="11">
        <v>1432.1</v>
      </c>
      <c r="H5" s="9"/>
      <c r="I5" s="9"/>
      <c r="J5" s="9"/>
      <c r="K5" s="9"/>
      <c r="L5" s="9"/>
      <c r="M5" s="9"/>
      <c r="N5" s="9"/>
      <c r="O5" s="9"/>
      <c r="P5" s="9"/>
    </row>
    <row r="6" spans="1:16" ht="14.25" customHeight="1" x14ac:dyDescent="0.25">
      <c r="A6" s="11">
        <v>2021</v>
      </c>
      <c r="B6" s="11">
        <v>4725</v>
      </c>
      <c r="C6" s="11">
        <v>4725.6000000000004</v>
      </c>
      <c r="D6" s="11">
        <v>2021</v>
      </c>
      <c r="E6" s="11">
        <v>1490.2</v>
      </c>
      <c r="F6" s="11">
        <v>1490.3</v>
      </c>
      <c r="H6" s="9"/>
      <c r="I6" s="9"/>
      <c r="J6" s="9"/>
      <c r="K6" s="9"/>
      <c r="L6" s="9"/>
      <c r="M6" s="9"/>
      <c r="N6" s="9"/>
      <c r="O6" s="9"/>
      <c r="P6" s="9"/>
    </row>
    <row r="7" spans="1:16" x14ac:dyDescent="0.25">
      <c r="A7" s="11">
        <v>2022</v>
      </c>
      <c r="B7" s="11">
        <v>4844.7</v>
      </c>
      <c r="C7" s="11">
        <v>4844.1000000000004</v>
      </c>
      <c r="D7" s="11">
        <v>2022</v>
      </c>
      <c r="E7" s="11">
        <v>1537</v>
      </c>
      <c r="F7" s="11">
        <v>1535.1</v>
      </c>
      <c r="H7" s="9"/>
      <c r="I7" s="9"/>
      <c r="J7" s="9"/>
      <c r="K7" s="9"/>
      <c r="L7" s="9"/>
      <c r="M7" s="9"/>
      <c r="N7" s="9"/>
      <c r="O7" s="9"/>
      <c r="P7" s="9"/>
    </row>
    <row r="8" spans="1:16" x14ac:dyDescent="0.25">
      <c r="A8" s="11">
        <v>2023</v>
      </c>
      <c r="B8" s="11">
        <v>4768.6000000000004</v>
      </c>
      <c r="C8" s="11">
        <v>4756.3</v>
      </c>
      <c r="D8" s="11">
        <v>2023</v>
      </c>
      <c r="E8" s="11">
        <v>1422.8</v>
      </c>
      <c r="F8" s="11">
        <v>1413.6</v>
      </c>
      <c r="H8" s="9"/>
      <c r="I8" s="9"/>
      <c r="J8" s="9"/>
      <c r="K8" s="9"/>
      <c r="L8" s="9"/>
      <c r="M8" s="9"/>
      <c r="N8" s="9"/>
      <c r="O8" s="9"/>
      <c r="P8" s="9"/>
    </row>
    <row r="9" spans="1:16" x14ac:dyDescent="0.25">
      <c r="A9" s="11">
        <v>2024</v>
      </c>
      <c r="B9" s="11">
        <v>4687.8</v>
      </c>
      <c r="C9" s="11">
        <v>4673.6000000000004</v>
      </c>
      <c r="D9" s="11">
        <v>2024</v>
      </c>
      <c r="E9" s="11">
        <v>1323.8</v>
      </c>
      <c r="F9" s="11">
        <v>1319.3</v>
      </c>
      <c r="H9" s="9"/>
      <c r="I9" s="9"/>
      <c r="J9" s="9"/>
      <c r="K9" s="9"/>
      <c r="L9" s="9"/>
      <c r="M9" s="9"/>
      <c r="N9" s="9"/>
      <c r="O9" s="9"/>
      <c r="P9" s="9"/>
    </row>
    <row r="10" spans="1:16" ht="15" customHeight="1" x14ac:dyDescent="0.25">
      <c r="A10" s="11">
        <v>2025</v>
      </c>
      <c r="B10" s="11">
        <v>4622.8999999999996</v>
      </c>
      <c r="C10" s="11">
        <v>4625</v>
      </c>
      <c r="D10" s="11">
        <v>2025</v>
      </c>
      <c r="E10" s="11">
        <v>1249.5</v>
      </c>
      <c r="F10" s="11">
        <v>1245.2</v>
      </c>
      <c r="H10" s="9"/>
      <c r="I10" s="9"/>
      <c r="J10" s="9"/>
      <c r="K10" s="9"/>
      <c r="L10" s="9"/>
      <c r="M10" s="9"/>
      <c r="N10" s="9"/>
      <c r="O10" s="9"/>
      <c r="P10" s="9"/>
    </row>
    <row r="11" spans="1:16" x14ac:dyDescent="0.25">
      <c r="A11" s="11">
        <v>2026</v>
      </c>
      <c r="B11" s="11">
        <v>4649.8999999999996</v>
      </c>
      <c r="C11" s="11">
        <v>4619.7</v>
      </c>
      <c r="D11" s="11">
        <v>2026</v>
      </c>
      <c r="E11" s="11">
        <v>1272.8</v>
      </c>
      <c r="F11" s="11">
        <v>1244.7</v>
      </c>
      <c r="H11" s="9"/>
      <c r="I11" s="9"/>
      <c r="J11" s="9"/>
      <c r="K11" s="9"/>
      <c r="L11" s="9"/>
      <c r="M11" s="9"/>
      <c r="N11" s="9"/>
      <c r="O11" s="9"/>
      <c r="P11" s="9"/>
    </row>
    <row r="12" spans="1:16" x14ac:dyDescent="0.25">
      <c r="A12" s="11">
        <v>2027</v>
      </c>
      <c r="B12" s="11">
        <v>4615</v>
      </c>
      <c r="C12" s="11">
        <v>4595.5</v>
      </c>
      <c r="D12" s="11">
        <v>2027</v>
      </c>
      <c r="E12" s="11">
        <v>1248.4000000000001</v>
      </c>
      <c r="F12" s="11">
        <v>1223.5</v>
      </c>
      <c r="H12" s="9"/>
      <c r="I12" s="9"/>
      <c r="J12" s="9"/>
      <c r="K12" s="9"/>
      <c r="L12" s="9"/>
      <c r="M12" s="9"/>
      <c r="N12" s="9"/>
      <c r="O12" s="9"/>
      <c r="P12" s="9"/>
    </row>
    <row r="13" spans="1:16" x14ac:dyDescent="0.25">
      <c r="A13" s="11">
        <v>2028</v>
      </c>
      <c r="B13" s="11">
        <v>4606.2</v>
      </c>
      <c r="C13" s="11">
        <v>4578.6000000000004</v>
      </c>
      <c r="D13" s="11">
        <v>2028</v>
      </c>
      <c r="E13" s="11">
        <v>1243.4000000000001</v>
      </c>
      <c r="F13" s="11">
        <v>1215.2</v>
      </c>
      <c r="H13" s="9"/>
      <c r="I13" s="9"/>
      <c r="J13" s="9"/>
      <c r="K13" s="9"/>
      <c r="L13" s="9"/>
      <c r="M13" s="9"/>
      <c r="N13" s="9"/>
      <c r="O13" s="9"/>
      <c r="P13" s="9"/>
    </row>
    <row r="14" spans="1:16" x14ac:dyDescent="0.25">
      <c r="A14" s="11">
        <v>2029</v>
      </c>
      <c r="B14" s="11">
        <v>4601.1000000000004</v>
      </c>
      <c r="C14" s="11">
        <v>4561.8</v>
      </c>
      <c r="D14" s="11">
        <v>2029</v>
      </c>
      <c r="E14" s="11">
        <v>1242.5999999999999</v>
      </c>
      <c r="F14" s="11">
        <v>1201.8</v>
      </c>
      <c r="H14" s="9"/>
      <c r="I14" s="9"/>
      <c r="J14" s="9"/>
      <c r="K14" s="9"/>
      <c r="L14" s="9"/>
      <c r="M14" s="9"/>
      <c r="N14" s="9"/>
      <c r="O14" s="9"/>
      <c r="P14" s="9"/>
    </row>
    <row r="15" spans="1:16" ht="15" customHeight="1" x14ac:dyDescent="0.25">
      <c r="A15" s="11">
        <v>2030</v>
      </c>
      <c r="B15" s="11">
        <v>4583.5</v>
      </c>
      <c r="C15" s="11">
        <v>4545.7</v>
      </c>
      <c r="D15" s="11">
        <v>2030</v>
      </c>
      <c r="E15" s="11">
        <v>1224.3</v>
      </c>
      <c r="F15" s="11">
        <v>1188.9000000000001</v>
      </c>
      <c r="H15" s="9"/>
      <c r="I15" s="9"/>
      <c r="J15" s="9"/>
      <c r="K15" s="9"/>
      <c r="L15" s="9"/>
      <c r="M15" s="9"/>
      <c r="N15" s="9"/>
      <c r="O15" s="9"/>
      <c r="P15" s="9"/>
    </row>
    <row r="16" spans="1:16" x14ac:dyDescent="0.25">
      <c r="A16" s="11">
        <v>2031</v>
      </c>
      <c r="B16" s="11">
        <v>4570.7</v>
      </c>
      <c r="C16" s="11">
        <v>4520.7</v>
      </c>
      <c r="D16" s="11">
        <v>2031</v>
      </c>
      <c r="E16" s="11">
        <v>1214.5</v>
      </c>
      <c r="F16" s="11">
        <v>1164</v>
      </c>
      <c r="H16" s="9"/>
      <c r="I16" s="9"/>
      <c r="J16" s="9"/>
      <c r="K16" s="9"/>
      <c r="L16" s="9"/>
      <c r="M16" s="9"/>
      <c r="N16" s="9"/>
      <c r="O16" s="9"/>
      <c r="P16" s="9"/>
    </row>
    <row r="17" spans="1:16" x14ac:dyDescent="0.25">
      <c r="A17" s="11">
        <v>2032</v>
      </c>
      <c r="B17" s="11">
        <v>4558.2</v>
      </c>
      <c r="C17" s="11">
        <v>4512.2</v>
      </c>
      <c r="D17" s="11">
        <v>2032</v>
      </c>
      <c r="E17" s="11">
        <v>1202.8</v>
      </c>
      <c r="F17" s="11">
        <v>1155.3</v>
      </c>
      <c r="H17" s="9"/>
      <c r="I17" s="9"/>
      <c r="J17" s="9"/>
      <c r="K17" s="9"/>
      <c r="L17" s="9"/>
      <c r="M17" s="9"/>
      <c r="N17" s="9"/>
      <c r="O17" s="9"/>
      <c r="P17" s="9"/>
    </row>
    <row r="18" spans="1:16" x14ac:dyDescent="0.25">
      <c r="A18" s="11">
        <v>2033</v>
      </c>
      <c r="B18" s="11">
        <v>4558</v>
      </c>
      <c r="C18" s="11">
        <v>4504.3999999999996</v>
      </c>
      <c r="D18" s="11">
        <v>2033</v>
      </c>
      <c r="E18" s="11">
        <v>1201</v>
      </c>
      <c r="F18" s="11">
        <v>1146.3</v>
      </c>
      <c r="H18" s="9"/>
      <c r="I18" s="9"/>
      <c r="J18" s="9"/>
      <c r="K18" s="9"/>
      <c r="L18" s="9"/>
      <c r="M18" s="9"/>
      <c r="N18" s="9"/>
      <c r="O18" s="9"/>
      <c r="P18" s="9"/>
    </row>
    <row r="19" spans="1:16" ht="15" customHeight="1" x14ac:dyDescent="0.25">
      <c r="A19" s="11">
        <v>2034</v>
      </c>
      <c r="B19" s="11">
        <v>4565.2</v>
      </c>
      <c r="C19" s="11">
        <v>4503.6000000000004</v>
      </c>
      <c r="D19" s="11">
        <v>2034</v>
      </c>
      <c r="E19" s="11">
        <v>1200.7</v>
      </c>
      <c r="F19" s="11">
        <v>1135.0999999999999</v>
      </c>
      <c r="H19" s="9"/>
      <c r="I19" s="9"/>
      <c r="J19" s="9"/>
      <c r="K19" s="9"/>
      <c r="L19" s="9"/>
      <c r="M19" s="9"/>
      <c r="N19" s="9"/>
      <c r="O19" s="9"/>
      <c r="P19" s="9"/>
    </row>
    <row r="20" spans="1:16" x14ac:dyDescent="0.25">
      <c r="A20" s="11">
        <v>2035</v>
      </c>
      <c r="B20" s="11">
        <v>4552.8999999999996</v>
      </c>
      <c r="C20" s="11">
        <v>4489.7</v>
      </c>
      <c r="D20" s="11">
        <v>2035</v>
      </c>
      <c r="E20" s="11">
        <v>1181</v>
      </c>
      <c r="F20" s="11">
        <v>1115.3</v>
      </c>
      <c r="H20" s="9"/>
      <c r="I20" s="9"/>
      <c r="J20" s="9"/>
      <c r="K20" s="9"/>
      <c r="L20" s="9"/>
      <c r="M20" s="9"/>
      <c r="N20" s="9"/>
      <c r="O20" s="9"/>
      <c r="P20" s="9"/>
    </row>
    <row r="21" spans="1:16" x14ac:dyDescent="0.25">
      <c r="A21" s="11">
        <v>2036</v>
      </c>
      <c r="B21" s="11">
        <v>4559.2</v>
      </c>
      <c r="C21" s="11">
        <v>4491.5</v>
      </c>
      <c r="D21" s="11">
        <v>2036</v>
      </c>
      <c r="E21" s="11">
        <v>1181.5</v>
      </c>
      <c r="F21" s="11">
        <v>1110.0999999999999</v>
      </c>
      <c r="H21" s="9"/>
      <c r="I21" s="9"/>
      <c r="J21" s="9"/>
      <c r="K21" s="9"/>
      <c r="L21" s="9"/>
      <c r="M21" s="9"/>
      <c r="N21" s="9"/>
      <c r="O21" s="9"/>
      <c r="P21" s="9"/>
    </row>
    <row r="22" spans="1:16" x14ac:dyDescent="0.25">
      <c r="A22" s="11">
        <v>2037</v>
      </c>
      <c r="B22" s="11">
        <v>4563.6000000000004</v>
      </c>
      <c r="C22" s="11">
        <v>4497.7</v>
      </c>
      <c r="D22" s="11">
        <v>2037</v>
      </c>
      <c r="E22" s="11">
        <v>1179.0999999999999</v>
      </c>
      <c r="F22" s="11">
        <v>1110.7</v>
      </c>
      <c r="H22" s="9"/>
      <c r="I22" s="9"/>
      <c r="J22" s="9"/>
      <c r="K22" s="9"/>
      <c r="L22" s="9"/>
      <c r="M22" s="9"/>
      <c r="N22" s="9"/>
      <c r="O22" s="9"/>
      <c r="P22" s="9"/>
    </row>
    <row r="23" spans="1:16" x14ac:dyDescent="0.25">
      <c r="A23" s="11">
        <v>2038</v>
      </c>
      <c r="B23" s="11">
        <v>4564.6000000000004</v>
      </c>
      <c r="C23" s="11">
        <v>4502.7</v>
      </c>
      <c r="D23" s="11">
        <v>2038</v>
      </c>
      <c r="E23" s="11">
        <v>1171.5999999999999</v>
      </c>
      <c r="F23" s="11">
        <v>1106.5999999999999</v>
      </c>
      <c r="H23" s="9"/>
      <c r="I23" s="9"/>
      <c r="J23" s="9"/>
      <c r="K23" s="9"/>
      <c r="L23" s="9"/>
      <c r="M23" s="9"/>
      <c r="N23" s="9"/>
      <c r="O23" s="9"/>
      <c r="P23" s="9"/>
    </row>
    <row r="24" spans="1:16" x14ac:dyDescent="0.25">
      <c r="A24" s="11">
        <v>2039</v>
      </c>
      <c r="B24" s="11">
        <v>4578.8999999999996</v>
      </c>
      <c r="C24" s="11">
        <v>4502.7</v>
      </c>
      <c r="D24" s="11">
        <v>2039</v>
      </c>
      <c r="E24" s="11">
        <v>1175.5</v>
      </c>
      <c r="F24" s="11">
        <v>1096.5</v>
      </c>
      <c r="H24" s="9"/>
      <c r="I24" s="9"/>
      <c r="J24" s="9"/>
      <c r="K24" s="9"/>
      <c r="L24" s="9"/>
      <c r="M24" s="9"/>
      <c r="N24" s="9"/>
      <c r="O24" s="9"/>
      <c r="P24" s="9"/>
    </row>
    <row r="25" spans="1:16" x14ac:dyDescent="0.25">
      <c r="A25" s="11">
        <v>2040</v>
      </c>
      <c r="B25" s="11">
        <v>4595.8</v>
      </c>
      <c r="C25" s="11">
        <v>4504.8999999999996</v>
      </c>
      <c r="D25" s="11">
        <v>2040</v>
      </c>
      <c r="E25" s="11">
        <v>1182.9000000000001</v>
      </c>
      <c r="F25" s="11">
        <v>1090.5</v>
      </c>
      <c r="H25" s="9"/>
      <c r="I25" s="9"/>
      <c r="J25" s="9"/>
      <c r="K25" s="9"/>
      <c r="L25" s="9"/>
      <c r="M25" s="9"/>
      <c r="N25" s="9"/>
      <c r="O25" s="9"/>
      <c r="P25" s="9"/>
    </row>
    <row r="26" spans="1:16" ht="15.75" customHeight="1" x14ac:dyDescent="0.25">
      <c r="A26" s="11">
        <v>2041</v>
      </c>
      <c r="B26" s="11">
        <v>4609.7</v>
      </c>
      <c r="C26" s="11">
        <v>4514.1000000000004</v>
      </c>
      <c r="D26" s="11">
        <v>2041</v>
      </c>
      <c r="E26" s="11">
        <v>1183.7</v>
      </c>
      <c r="F26" s="11">
        <v>1085.7</v>
      </c>
      <c r="H26" s="9"/>
      <c r="I26" s="9"/>
      <c r="J26" s="9"/>
      <c r="K26" s="9"/>
      <c r="L26" s="9"/>
      <c r="M26" s="9"/>
      <c r="N26" s="9"/>
      <c r="O26" s="9"/>
      <c r="P26" s="9"/>
    </row>
    <row r="27" spans="1:16" x14ac:dyDescent="0.25">
      <c r="A27" s="11">
        <v>2042</v>
      </c>
      <c r="B27" s="11">
        <v>4635</v>
      </c>
      <c r="C27" s="11">
        <v>4531.7</v>
      </c>
      <c r="D27" s="11">
        <v>2042</v>
      </c>
      <c r="E27" s="11">
        <v>1192.3</v>
      </c>
      <c r="F27" s="11">
        <v>1087.5</v>
      </c>
      <c r="H27" s="9"/>
      <c r="I27" s="9"/>
      <c r="J27" s="9"/>
      <c r="K27" s="9"/>
      <c r="L27" s="9"/>
      <c r="M27" s="9"/>
      <c r="N27" s="9"/>
      <c r="O27" s="9"/>
      <c r="P27" s="9"/>
    </row>
    <row r="28" spans="1:16" x14ac:dyDescent="0.25">
      <c r="A28" s="11">
        <v>2043</v>
      </c>
      <c r="B28" s="11">
        <v>4660.2</v>
      </c>
      <c r="C28" s="11">
        <v>4550.3999999999996</v>
      </c>
      <c r="D28" s="11">
        <v>2043</v>
      </c>
      <c r="E28" s="11">
        <v>1196.8</v>
      </c>
      <c r="F28" s="11">
        <v>1086</v>
      </c>
      <c r="H28" s="9"/>
      <c r="I28" s="9"/>
      <c r="J28" s="9"/>
      <c r="K28" s="9"/>
      <c r="L28" s="9"/>
      <c r="M28" s="9"/>
      <c r="N28" s="9"/>
      <c r="O28" s="9"/>
      <c r="P28" s="9"/>
    </row>
    <row r="29" spans="1:16" x14ac:dyDescent="0.25">
      <c r="A29" s="11">
        <v>2044</v>
      </c>
      <c r="B29" s="11">
        <v>4679.7</v>
      </c>
      <c r="C29" s="11">
        <v>4563.3</v>
      </c>
      <c r="D29" s="11">
        <v>2044</v>
      </c>
      <c r="E29" s="11">
        <v>1200.7</v>
      </c>
      <c r="F29" s="11">
        <v>1081.8</v>
      </c>
      <c r="H29" s="9"/>
      <c r="I29" s="9"/>
      <c r="J29" s="9"/>
      <c r="K29" s="9"/>
      <c r="L29" s="9"/>
      <c r="M29" s="9"/>
      <c r="N29" s="9"/>
      <c r="O29" s="9"/>
      <c r="P29" s="9"/>
    </row>
    <row r="30" spans="1:16" x14ac:dyDescent="0.25">
      <c r="A30" s="11">
        <v>2045</v>
      </c>
      <c r="B30" s="11">
        <v>4691.1000000000004</v>
      </c>
      <c r="C30" s="11">
        <v>4570.1000000000004</v>
      </c>
      <c r="D30" s="11">
        <v>2045</v>
      </c>
      <c r="E30" s="11">
        <v>1195.8</v>
      </c>
      <c r="F30" s="11">
        <v>1073.5</v>
      </c>
      <c r="H30" s="9"/>
      <c r="I30" s="9"/>
      <c r="J30" s="9"/>
      <c r="K30" s="9"/>
      <c r="L30" s="9"/>
      <c r="M30" s="9"/>
      <c r="N30" s="9"/>
      <c r="O30" s="9"/>
      <c r="P30" s="9"/>
    </row>
    <row r="31" spans="1:16" x14ac:dyDescent="0.25">
      <c r="A31" s="11">
        <v>2046</v>
      </c>
      <c r="B31" s="11">
        <v>4707.1000000000004</v>
      </c>
      <c r="C31" s="11">
        <v>4586.1000000000004</v>
      </c>
      <c r="D31" s="11">
        <v>2046</v>
      </c>
      <c r="E31" s="11">
        <v>1196</v>
      </c>
      <c r="F31" s="11">
        <v>1072.3</v>
      </c>
      <c r="H31" s="9"/>
      <c r="I31" s="9"/>
      <c r="J31" s="9"/>
      <c r="K31" s="9"/>
      <c r="L31" s="9"/>
      <c r="M31" s="9"/>
      <c r="N31" s="9"/>
      <c r="O31" s="9"/>
      <c r="P31" s="9"/>
    </row>
    <row r="32" spans="1:16" x14ac:dyDescent="0.25">
      <c r="A32" s="11">
        <v>2047</v>
      </c>
      <c r="B32" s="11">
        <v>4725.8999999999996</v>
      </c>
      <c r="C32" s="11">
        <v>4608.8</v>
      </c>
      <c r="D32" s="11">
        <v>2047</v>
      </c>
      <c r="E32" s="11">
        <v>1199.5</v>
      </c>
      <c r="F32" s="11">
        <v>1077.9000000000001</v>
      </c>
      <c r="H32" s="9"/>
      <c r="I32" s="9"/>
      <c r="J32" s="9"/>
      <c r="K32" s="9"/>
      <c r="L32" s="9"/>
      <c r="M32" s="9"/>
      <c r="N32" s="9"/>
      <c r="O32" s="9"/>
      <c r="P32" s="9"/>
    </row>
    <row r="33" spans="1:16" x14ac:dyDescent="0.25">
      <c r="A33" s="11">
        <v>2048</v>
      </c>
      <c r="B33" s="11">
        <v>4753.5</v>
      </c>
      <c r="C33" s="11">
        <v>4618.3</v>
      </c>
      <c r="D33" s="11">
        <v>2048</v>
      </c>
      <c r="E33" s="11">
        <v>1209.7</v>
      </c>
      <c r="F33" s="11">
        <v>1071.5999999999999</v>
      </c>
      <c r="H33" s="9"/>
      <c r="I33" s="9"/>
      <c r="J33" s="9"/>
      <c r="K33" s="9"/>
      <c r="L33" s="9"/>
      <c r="M33" s="9"/>
      <c r="N33" s="9"/>
      <c r="O33" s="9"/>
      <c r="P33" s="9"/>
    </row>
    <row r="34" spans="1:16" x14ac:dyDescent="0.25">
      <c r="A34" s="11">
        <v>2049</v>
      </c>
      <c r="B34" s="11">
        <v>4779.3999999999996</v>
      </c>
      <c r="C34" s="11">
        <v>4640.7</v>
      </c>
      <c r="D34" s="11">
        <v>2049</v>
      </c>
      <c r="E34" s="11">
        <v>1218.4000000000001</v>
      </c>
      <c r="F34" s="11">
        <v>1076.5</v>
      </c>
      <c r="H34" s="9"/>
      <c r="I34" s="9"/>
      <c r="J34" s="9"/>
      <c r="K34" s="9"/>
      <c r="L34" s="9"/>
      <c r="M34" s="9"/>
      <c r="N34" s="9"/>
      <c r="O34" s="9"/>
      <c r="P34" s="9"/>
    </row>
    <row r="35" spans="1:16" x14ac:dyDescent="0.25">
      <c r="A35" s="11">
        <v>2050</v>
      </c>
      <c r="B35" s="11">
        <v>4806.8999999999996</v>
      </c>
      <c r="C35" s="11">
        <v>4667.5</v>
      </c>
      <c r="D35" s="11">
        <v>2050</v>
      </c>
      <c r="E35" s="11">
        <v>1225.8</v>
      </c>
      <c r="F35" s="11">
        <v>1083.9000000000001</v>
      </c>
      <c r="H35" s="9"/>
      <c r="I35" s="9"/>
      <c r="J35" s="9"/>
      <c r="K35" s="9"/>
      <c r="L35" s="9"/>
      <c r="M35" s="9"/>
      <c r="N35" s="9"/>
      <c r="O35" s="9"/>
      <c r="P35" s="9"/>
    </row>
    <row r="36" spans="1:16" x14ac:dyDescent="0.25">
      <c r="H36" s="9"/>
      <c r="I36" s="9"/>
      <c r="J36" s="9"/>
      <c r="K36" s="9"/>
      <c r="L36" s="9"/>
      <c r="M36" s="9"/>
      <c r="N36" s="9"/>
      <c r="O36" s="9"/>
      <c r="P36" s="9"/>
    </row>
    <row r="37" spans="1:16" x14ac:dyDescent="0.25">
      <c r="H37" s="9"/>
      <c r="I37" s="9"/>
      <c r="J37" s="9"/>
      <c r="K37" s="9"/>
      <c r="L37" s="9"/>
      <c r="M37" s="9"/>
      <c r="N37" s="9"/>
      <c r="O37" s="9"/>
      <c r="P37" s="9"/>
    </row>
    <row r="38" spans="1:16" x14ac:dyDescent="0.25">
      <c r="H38" s="9"/>
      <c r="I38" s="9"/>
      <c r="J38" s="9"/>
      <c r="K38" s="9"/>
      <c r="L38" s="9"/>
      <c r="M38" s="9"/>
      <c r="N38" s="9"/>
      <c r="O38" s="9"/>
      <c r="P38" s="9"/>
    </row>
    <row r="39" spans="1:16" x14ac:dyDescent="0.25">
      <c r="H39" s="9"/>
      <c r="I39" s="9"/>
      <c r="J39" s="9"/>
      <c r="K39" s="9"/>
      <c r="L39" s="9"/>
      <c r="M39" s="9"/>
      <c r="N39" s="9"/>
      <c r="O39" s="9"/>
      <c r="P39" s="9"/>
    </row>
    <row r="40" spans="1:16" x14ac:dyDescent="0.25">
      <c r="H40" s="9"/>
      <c r="I40" s="9"/>
      <c r="J40" s="9"/>
      <c r="K40" s="9"/>
      <c r="L40" s="9"/>
      <c r="M40" s="9"/>
      <c r="N40" s="9"/>
      <c r="O40" s="9"/>
      <c r="P40" s="9"/>
    </row>
    <row r="41" spans="1:16" x14ac:dyDescent="0.25">
      <c r="H41" s="9"/>
      <c r="I41" s="9"/>
      <c r="J41" s="9"/>
      <c r="K41" s="9"/>
      <c r="L41" s="9"/>
      <c r="M41" s="9"/>
      <c r="N41" s="9"/>
      <c r="O41" s="9"/>
      <c r="P41" s="9"/>
    </row>
    <row r="42" spans="1:16" x14ac:dyDescent="0.25">
      <c r="H42" s="9"/>
      <c r="I42" s="9"/>
      <c r="J42" s="9"/>
      <c r="K42" s="9"/>
      <c r="L42" s="9"/>
      <c r="M42" s="9"/>
      <c r="N42" s="9"/>
      <c r="O42" s="9"/>
      <c r="P42" s="9"/>
    </row>
    <row r="43" spans="1:16" x14ac:dyDescent="0.25">
      <c r="H43" s="9"/>
      <c r="I43" s="9"/>
      <c r="J43" s="9"/>
      <c r="K43" s="9"/>
      <c r="L43" s="9"/>
      <c r="M43" s="9"/>
      <c r="N43" s="9"/>
      <c r="O43" s="9"/>
      <c r="P43" s="9"/>
    </row>
    <row r="44" spans="1:16" x14ac:dyDescent="0.25">
      <c r="H44" s="9"/>
      <c r="I44" s="9"/>
      <c r="J44" s="9"/>
      <c r="K44" s="9"/>
      <c r="L44" s="9"/>
      <c r="M44" s="9"/>
      <c r="N44" s="9"/>
      <c r="O44" s="9"/>
      <c r="P44" s="9"/>
    </row>
    <row r="45" spans="1:16" x14ac:dyDescent="0.25">
      <c r="H45" s="9"/>
      <c r="I45" s="9"/>
      <c r="J45" s="9"/>
      <c r="K45" s="9"/>
      <c r="L45" s="9"/>
      <c r="M45" s="9"/>
      <c r="N45" s="9"/>
      <c r="O45" s="9"/>
      <c r="P45" s="9"/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ES-Figure 1</vt:lpstr>
      <vt:lpstr>ES-Figure 2</vt:lpstr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</vt:vector>
  </TitlesOfParts>
  <Company>EIA\DOE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Bowers, Richard</dc:creator>
  <cp:lastModifiedBy>Hernandez, Claudia </cp:lastModifiedBy>
  <dcterms:created xsi:type="dcterms:W3CDTF">2012-03-07T20:42:24Z</dcterms:created>
  <dcterms:modified xsi:type="dcterms:W3CDTF">2022-01-31T22:24:51Z</dcterms:modified>
</cp:coreProperties>
</file>