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9.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0.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2.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3.xml" ContentType="application/vnd.openxmlformats-officedocument.drawingml.chartshapes+xml"/>
  <Override PartName="/xl/drawings/drawing4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5.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8.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4.xml" ContentType="application/vnd.openxmlformats-officedocument.drawingml.chartshapes+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xr:revisionPtr revIDLastSave="0" documentId="13_ncr:1_{EDD8C5C0-F0DE-444B-96BC-443341A3E064}" xr6:coauthVersionLast="47" xr6:coauthVersionMax="47" xr10:uidLastSave="{00000000-0000-0000-0000-000000000000}"/>
  <bookViews>
    <workbookView xWindow="-28920" yWindow="-1860" windowWidth="29040" windowHeight="15720" tabRatio="828" firstSheet="4" activeTab="4" xr2:uid="{C7890155-DC62-440E-B1B3-8BCAED641AC4}"/>
  </bookViews>
  <sheets>
    <sheet name="1_ConsbyFuel_Dot" sheetId="61" r:id="rId1"/>
    <sheet name="2_Macro" sheetId="23" r:id="rId2"/>
    <sheet name="3A_TotConsFuel_narrative" sheetId="47" r:id="rId3"/>
    <sheet name="3B_TotEnergyCons" sheetId="34" r:id="rId4"/>
    <sheet name="4A_TransportMode" sheetId="45" r:id="rId5"/>
    <sheet name="4B_HydroLossesTrnp" sheetId="52" r:id="rId6"/>
    <sheet name="5_EVStocks" sheetId="7" r:id="rId7"/>
    <sheet name="6_AltTransport" sheetId="26" r:id="rId8"/>
    <sheet name="7_DataCenters" sheetId="24" r:id="rId9"/>
    <sheet name="8_AvgDailyElec" sheetId="35" r:id="rId10"/>
    <sheet name="9_ElecGenMix" sheetId="48" r:id="rId11"/>
    <sheet name="10_ElecGenCapAddRetires" sheetId="49" r:id="rId12"/>
    <sheet name="11_RenewCapRegion_new" sheetId="50" r:id="rId13"/>
    <sheet name="12_Coal_disp" sheetId="6" r:id="rId14"/>
    <sheet name="13_CrudeOil" sheetId="4" r:id="rId15"/>
    <sheet name="14_RefinThruPut" sheetId="20" r:id="rId16"/>
    <sheet name="15_CrudeOilExports" sheetId="31" r:id="rId17"/>
    <sheet name="16_drynatgasprod" sheetId="1" r:id="rId18"/>
    <sheet name="17_HHnatgasspot" sheetId="13" r:id="rId19"/>
    <sheet name="18_LNGExports" sheetId="14" r:id="rId20"/>
    <sheet name="19_Nuclear" sheetId="25" r:id="rId21"/>
    <sheet name="20A_west_all_gen" sheetId="44" r:id="rId22"/>
    <sheet name="20B_Hydrogen" sheetId="22" r:id="rId23"/>
    <sheet name="21A_CCS" sheetId="18" r:id="rId24"/>
    <sheet name="21B_Emissions" sheetId="16" r:id="rId25"/>
    <sheet name="Release_PPT_Figure" sheetId="60" r:id="rId26"/>
  </sheets>
  <definedNames>
    <definedName name="BuildingList" localSheetId="4">#REF!</definedName>
    <definedName name="BuildingList" localSheetId="5">#REF!</definedName>
    <definedName name="BuildingList">#REF!</definedName>
    <definedName name="CBECSYr" localSheetId="4">#REF!</definedName>
    <definedName name="CBECSYr" localSheetId="5">#REF!</definedName>
    <definedName name="CBECSYr">#REF!</definedName>
    <definedName name="DateKey" localSheetId="4">#REF!</definedName>
    <definedName name="DateKey" localSheetId="5">#REF!</definedName>
    <definedName name="DateKey">#REF!</definedName>
    <definedName name="DivisionList" localSheetId="4">#REF!</definedName>
    <definedName name="DivisionList" localSheetId="5">#REF!</definedName>
    <definedName name="DivisionList">#REF!</definedName>
    <definedName name="EndUseList" localSheetId="4">#REF!</definedName>
    <definedName name="EndUseList" localSheetId="5">#REF!</definedName>
    <definedName name="EndUseList">#REF!</definedName>
    <definedName name="FirstNEMSYrPlot" localSheetId="4">#REF!</definedName>
    <definedName name="FirstNEMSYrPlot" localSheetId="5">#REF!</definedName>
    <definedName name="FirstNEMSYrPlot">#REF!</definedName>
    <definedName name="FuelList" localSheetId="4">#REF!</definedName>
    <definedName name="FuelList" localSheetId="5">#REF!</definedName>
    <definedName name="FuelList">#REF!</definedName>
    <definedName name="LastFSStockYr" localSheetId="4">#REF!</definedName>
    <definedName name="LastFSStockYr" localSheetId="5">#REF!</definedName>
    <definedName name="LastFSStockYr">#REF!</definedName>
    <definedName name="LastSEDSyr" localSheetId="4">#REF!</definedName>
    <definedName name="LastSEDSyr" localSheetId="5">#REF!</definedName>
    <definedName name="LastSEDSyr">#REF!</definedName>
    <definedName name="NEMS_Internal_PriceYR" localSheetId="4">#REF!</definedName>
    <definedName name="NEMS_Internal_PriceYR" localSheetId="5">#REF!</definedName>
    <definedName name="NEMS_Internal_PriceYR">#REF!</definedName>
    <definedName name="Price_Base_yr" localSheetId="4">#REF!</definedName>
    <definedName name="Price_Base_yr" localSheetId="5">#REF!</definedName>
    <definedName name="Price_Base_yr">#REF!</definedName>
    <definedName name="RunName" localSheetId="4">#REF!</definedName>
    <definedName name="RunName" localSheetId="5">#REF!</definedName>
    <definedName name="RunName">#REF!</definedName>
    <definedName name="SelectedBuilding" localSheetId="4">#REF!</definedName>
    <definedName name="SelectedBuilding" localSheetId="5">#REF!</definedName>
    <definedName name="SelectedBuilding">#REF!</definedName>
    <definedName name="SelectedDivision" localSheetId="4">#REF!</definedName>
    <definedName name="SelectedDivision" localSheetId="5">#REF!</definedName>
    <definedName name="SelectedDivision">#REF!</definedName>
    <definedName name="SelectedEndUse" localSheetId="4">#REF!</definedName>
    <definedName name="SelectedEndUse" localSheetId="5">#REF!</definedName>
    <definedName name="SelectedEndUse">#REF!</definedName>
    <definedName name="SelectedFuel" localSheetId="4">#REF!</definedName>
    <definedName name="SelectedFuel" localSheetId="5">#REF!</definedName>
    <definedName name="SelectedFuel">#REF!</definedName>
    <definedName name="TitleSDPivot" localSheetId="4">#REF!</definedName>
    <definedName name="TitleSDPivot" localSheetId="5">#REF!</definedName>
    <definedName name="TitleSDPivot">#REF!</definedName>
    <definedName name="TitleShellPivot" localSheetId="4">#REF!</definedName>
    <definedName name="TitleShellPivot" localSheetId="5">#REF!</definedName>
    <definedName name="TitleShellPivo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61" l="1"/>
  <c r="N57" i="61"/>
  <c r="M50" i="61" s="1"/>
  <c r="N58" i="61"/>
  <c r="M48" i="61" s="1"/>
  <c r="N59" i="61"/>
  <c r="M49" i="61" s="1"/>
  <c r="N60" i="61"/>
  <c r="M45" i="61" s="1"/>
  <c r="N61" i="61"/>
  <c r="M44" i="61" s="1"/>
  <c r="N62" i="61"/>
  <c r="N63" i="61"/>
  <c r="M43" i="61" s="1"/>
  <c r="N56" i="61"/>
  <c r="M47" i="61" s="1"/>
  <c r="V5" i="50" l="1"/>
  <c r="X22" i="47" l="1"/>
  <c r="U51" i="50"/>
  <c r="U50" i="50"/>
  <c r="U49" i="50"/>
  <c r="U48" i="50"/>
  <c r="U47" i="50"/>
  <c r="U46" i="50"/>
  <c r="U44" i="50"/>
  <c r="U43" i="50"/>
  <c r="U42" i="50"/>
  <c r="U41" i="50"/>
  <c r="U40" i="50"/>
  <c r="U39" i="50"/>
  <c r="U37" i="50"/>
  <c r="U36" i="50"/>
  <c r="U35" i="50"/>
  <c r="U34" i="50"/>
  <c r="U33" i="50"/>
  <c r="U32" i="50"/>
  <c r="U30" i="50"/>
  <c r="U29" i="50"/>
  <c r="U28" i="50"/>
  <c r="U27" i="50"/>
  <c r="U26" i="50"/>
  <c r="U25" i="50"/>
  <c r="U23" i="50"/>
  <c r="U22" i="50"/>
  <c r="U21" i="50"/>
  <c r="U20" i="50"/>
  <c r="U19" i="50"/>
  <c r="U18" i="50"/>
  <c r="U16" i="50"/>
  <c r="U15" i="50"/>
  <c r="U14" i="50"/>
  <c r="U13" i="50"/>
  <c r="U12" i="50"/>
  <c r="U11" i="50"/>
  <c r="U9" i="50"/>
  <c r="U8" i="50"/>
  <c r="U7" i="50"/>
  <c r="U6" i="50"/>
  <c r="U5" i="50"/>
  <c r="U4" i="50"/>
  <c r="S16" i="48"/>
  <c r="S14" i="48"/>
  <c r="S13" i="48"/>
  <c r="S12" i="48"/>
  <c r="S11" i="48"/>
  <c r="S10" i="48"/>
  <c r="S9" i="48"/>
  <c r="S8" i="48"/>
  <c r="S7" i="48"/>
  <c r="S6" i="48"/>
  <c r="S5" i="48"/>
  <c r="S4" i="48"/>
  <c r="W4" i="47"/>
  <c r="X20" i="47" s="1"/>
  <c r="W5" i="47"/>
  <c r="X21" i="47" s="1"/>
  <c r="W6" i="47"/>
  <c r="W7" i="47"/>
  <c r="X23" i="47" s="1"/>
  <c r="W8" i="47"/>
  <c r="X24" i="47" s="1"/>
  <c r="W9" i="47"/>
  <c r="X25" i="47" s="1"/>
  <c r="W10" i="47"/>
  <c r="W11" i="47"/>
  <c r="X27" i="47" s="1"/>
  <c r="W12" i="47"/>
  <c r="X28" i="47" s="1"/>
  <c r="W13" i="47"/>
  <c r="X29" i="47" s="1"/>
  <c r="W14" i="47"/>
  <c r="X30" i="47" s="1"/>
  <c r="M20" i="47"/>
  <c r="W20" i="47" s="1"/>
  <c r="N20" i="47"/>
  <c r="O20" i="47"/>
  <c r="P20" i="47"/>
  <c r="Q20" i="47"/>
  <c r="R20" i="47"/>
  <c r="S20" i="47"/>
  <c r="T20" i="47"/>
  <c r="U20" i="47"/>
  <c r="V20" i="47"/>
  <c r="M21" i="47"/>
  <c r="N21" i="47"/>
  <c r="O21" i="47"/>
  <c r="P21" i="47"/>
  <c r="Q21" i="47"/>
  <c r="R21" i="47"/>
  <c r="S21" i="47"/>
  <c r="T21" i="47"/>
  <c r="U21" i="47"/>
  <c r="W21" i="47" s="1"/>
  <c r="V21" i="47"/>
  <c r="M22" i="47"/>
  <c r="N22" i="47"/>
  <c r="O22" i="47"/>
  <c r="P22" i="47"/>
  <c r="Q22" i="47"/>
  <c r="Q32" i="47" s="1"/>
  <c r="R22" i="47"/>
  <c r="S22" i="47"/>
  <c r="T22" i="47"/>
  <c r="U22" i="47"/>
  <c r="V22" i="47"/>
  <c r="M23" i="47"/>
  <c r="N23" i="47"/>
  <c r="O23" i="47"/>
  <c r="P23" i="47"/>
  <c r="Q23" i="47"/>
  <c r="R23" i="47"/>
  <c r="S23" i="47"/>
  <c r="T23" i="47"/>
  <c r="U23" i="47"/>
  <c r="V23" i="47"/>
  <c r="W23" i="47"/>
  <c r="M24" i="47"/>
  <c r="W24" i="47" s="1"/>
  <c r="N24" i="47"/>
  <c r="O24" i="47"/>
  <c r="P24" i="47"/>
  <c r="Q24" i="47"/>
  <c r="R24" i="47"/>
  <c r="S24" i="47"/>
  <c r="T24" i="47"/>
  <c r="U24" i="47"/>
  <c r="V24" i="47"/>
  <c r="M25" i="47"/>
  <c r="W25" i="47" s="1"/>
  <c r="N25" i="47"/>
  <c r="O25" i="47"/>
  <c r="P25" i="47"/>
  <c r="Q25" i="47"/>
  <c r="R25" i="47"/>
  <c r="S25" i="47"/>
  <c r="T25" i="47"/>
  <c r="U25" i="47"/>
  <c r="V25" i="47"/>
  <c r="M26" i="47"/>
  <c r="N26" i="47"/>
  <c r="O26" i="47"/>
  <c r="P26" i="47"/>
  <c r="Q26" i="47"/>
  <c r="R26" i="47"/>
  <c r="S26" i="47"/>
  <c r="T26" i="47"/>
  <c r="U26" i="47"/>
  <c r="V26" i="47"/>
  <c r="W26" i="47"/>
  <c r="X26" i="47"/>
  <c r="M27" i="47"/>
  <c r="W27" i="47" s="1"/>
  <c r="N27" i="47"/>
  <c r="O27" i="47"/>
  <c r="P27" i="47"/>
  <c r="Q27" i="47"/>
  <c r="R27" i="47"/>
  <c r="S27" i="47"/>
  <c r="T27" i="47"/>
  <c r="U27" i="47"/>
  <c r="V27" i="47"/>
  <c r="M28" i="47"/>
  <c r="N28" i="47"/>
  <c r="O28" i="47"/>
  <c r="P28" i="47"/>
  <c r="Q28" i="47"/>
  <c r="R28" i="47"/>
  <c r="S28" i="47"/>
  <c r="T28" i="47"/>
  <c r="U28" i="47"/>
  <c r="V28" i="47"/>
  <c r="W28" i="47"/>
  <c r="M29" i="47"/>
  <c r="N29" i="47"/>
  <c r="O29" i="47"/>
  <c r="P29" i="47"/>
  <c r="Q29" i="47"/>
  <c r="R29" i="47"/>
  <c r="S29" i="47"/>
  <c r="T29" i="47"/>
  <c r="U29" i="47"/>
  <c r="V29" i="47"/>
  <c r="M30" i="47"/>
  <c r="W30" i="47" s="1"/>
  <c r="N30" i="47"/>
  <c r="O30" i="47"/>
  <c r="P30" i="47"/>
  <c r="Q30" i="47"/>
  <c r="R30" i="47"/>
  <c r="S30" i="47"/>
  <c r="T30" i="47"/>
  <c r="U30" i="47"/>
  <c r="V30" i="47"/>
  <c r="W22" i="47" l="1"/>
  <c r="W29" i="47"/>
  <c r="O32" i="47"/>
  <c r="N32" i="47"/>
  <c r="M32" i="47"/>
  <c r="Y9" i="6" l="1"/>
  <c r="M6" i="7" l="1"/>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M5" i="7"/>
</calcChain>
</file>

<file path=xl/sharedStrings.xml><?xml version="1.0" encoding="utf-8"?>
<sst xmlns="http://schemas.openxmlformats.org/spreadsheetml/2006/main" count="1243" uniqueCount="243">
  <si>
    <t>Low Economic Growth</t>
  </si>
  <si>
    <t>Low ZTC</t>
  </si>
  <si>
    <t>High Oil and Gas Supply</t>
  </si>
  <si>
    <t>High Electricity Demand</t>
  </si>
  <si>
    <t>Alternative Transportation</t>
  </si>
  <si>
    <t>Combination</t>
  </si>
  <si>
    <t>High ZTC</t>
  </si>
  <si>
    <t>Alternative Electricity</t>
  </si>
  <si>
    <t>Alt Electricity</t>
  </si>
  <si>
    <t>Low Oil and Gas Supply</t>
  </si>
  <si>
    <t>High Economic Growth</t>
  </si>
  <si>
    <t>Counterfactual Baseline</t>
  </si>
  <si>
    <t>quadrillion British thermal units</t>
  </si>
  <si>
    <t>Series</t>
  </si>
  <si>
    <t>Case</t>
  </si>
  <si>
    <t>History</t>
  </si>
  <si>
    <t>Data source: U.S. Energy Information Administration, Annual Energy Outlook 2026, April 2026</t>
  </si>
  <si>
    <t>Note: ZTC= Zero-carbon Technology Cost; Alt=Alternative; Combination=Alternative Transportation-Alternative Electricity</t>
  </si>
  <si>
    <t>gigawatts</t>
  </si>
  <si>
    <t>U.S. dry natural gas production</t>
  </si>
  <si>
    <t>billion cubic feet per day</t>
  </si>
  <si>
    <t>ngs000:ba_DryGasProduct</t>
  </si>
  <si>
    <t>U.S. crude oil production</t>
  </si>
  <si>
    <t>million barrels per day</t>
  </si>
  <si>
    <t>OGS000:da_UnitedStatesT</t>
  </si>
  <si>
    <t>Alt Transportation</t>
  </si>
  <si>
    <t>U.S. gross domestic product</t>
  </si>
  <si>
    <t>trillion 2012 dollars</t>
  </si>
  <si>
    <t>MEI000:ba_RealGrossDome</t>
  </si>
  <si>
    <t>U.S. population</t>
  </si>
  <si>
    <t>millions</t>
  </si>
  <si>
    <t>MEI000:ka_Populationwit</t>
  </si>
  <si>
    <t>U.S. consumption by fuel</t>
  </si>
  <si>
    <t>Petroleum and Other Liquids</t>
  </si>
  <si>
    <t>Natural Gas</t>
  </si>
  <si>
    <t>Coal</t>
  </si>
  <si>
    <t>Nuclear</t>
  </si>
  <si>
    <t>Renewable Energy</t>
  </si>
  <si>
    <t>Biofuels Heat and Coproducts</t>
  </si>
  <si>
    <t>Byproduct Hydrogen</t>
  </si>
  <si>
    <t>Non-biogenic Municipal Waste</t>
  </si>
  <si>
    <t>Electricity Imports</t>
  </si>
  <si>
    <t>Total Consumption</t>
  </si>
  <si>
    <t>2025-2050 CAGR</t>
  </si>
  <si>
    <t>`</t>
  </si>
  <si>
    <t>U.S. consumption by fuel, 2050 difference from 2025</t>
  </si>
  <si>
    <t>spacer</t>
  </si>
  <si>
    <t>CAGRdatalabel</t>
  </si>
  <si>
    <t>datalabel</t>
  </si>
  <si>
    <t>Energy Consumption by Sector and Source</t>
  </si>
  <si>
    <t/>
  </si>
  <si>
    <t xml:space="preserve"> Sector and Source</t>
  </si>
  <si>
    <t>Residential</t>
  </si>
  <si>
    <t>min_res</t>
  </si>
  <si>
    <t>max_res</t>
  </si>
  <si>
    <t>Commercial</t>
  </si>
  <si>
    <t>min_com</t>
  </si>
  <si>
    <t>Industrial</t>
  </si>
  <si>
    <t>Transportation</t>
  </si>
  <si>
    <t>diff_com</t>
  </si>
  <si>
    <t>max_com_min_res</t>
  </si>
  <si>
    <t>diff_res</t>
  </si>
  <si>
    <t>max_res_min_tra</t>
  </si>
  <si>
    <t>diff_tra</t>
  </si>
  <si>
    <t>max_tra_min_ind</t>
  </si>
  <si>
    <t>diff_ind</t>
  </si>
  <si>
    <t>Total generation in all sectors</t>
  </si>
  <si>
    <t>billion kilowatthours</t>
  </si>
  <si>
    <t>coal</t>
  </si>
  <si>
    <t>other</t>
  </si>
  <si>
    <t>nuclear</t>
  </si>
  <si>
    <t>oil and gas</t>
  </si>
  <si>
    <t>wind</t>
  </si>
  <si>
    <t>solar</t>
  </si>
  <si>
    <t>Total</t>
  </si>
  <si>
    <t>Note: ZTC=Zero-carbon Technology Cost; Alt=Alternative; Combination=Alternative Transportation-Alternative Electricity</t>
  </si>
  <si>
    <t>Total electricity consumption, all sectors</t>
  </si>
  <si>
    <t>ESD000:ia_TotalConsumpt</t>
  </si>
  <si>
    <t>Commercial data center server electricity consumption</t>
  </si>
  <si>
    <t>CKI000:ga_DataCtrServ</t>
  </si>
  <si>
    <t>Cumulative electricity generating capacity additions and retirements (2025–2050)</t>
  </si>
  <si>
    <t>oil and natural gas additions</t>
  </si>
  <si>
    <t>solar additions</t>
  </si>
  <si>
    <t>wind additions</t>
  </si>
  <si>
    <t>diurnal storage additions</t>
  </si>
  <si>
    <t>nuclear additions</t>
  </si>
  <si>
    <t>other additions</t>
  </si>
  <si>
    <t>fossil steam additions</t>
  </si>
  <si>
    <t>coal additions</t>
  </si>
  <si>
    <t>LOGS</t>
  </si>
  <si>
    <t>HOGS</t>
  </si>
  <si>
    <t>coal retirements</t>
  </si>
  <si>
    <t>fossil steam retirements</t>
  </si>
  <si>
    <t>oil and gas retirements</t>
  </si>
  <si>
    <t>nuclear retirements</t>
  </si>
  <si>
    <t>other retirements</t>
  </si>
  <si>
    <t>Note: ZTC=Zero-carbon Technology Cost; Alt=Alternative; LOGS=Low Oil and Gas Supply; HOGS=High Oil and Gas Supply</t>
  </si>
  <si>
    <t>U.S. average hourly electricity demand</t>
  </si>
  <si>
    <t>Scenario</t>
  </si>
  <si>
    <t>Hour</t>
  </si>
  <si>
    <t>data center server load</t>
  </si>
  <si>
    <t>EV charging (commercial)</t>
  </si>
  <si>
    <t>residential EV charging</t>
  </si>
  <si>
    <t>other load</t>
  </si>
  <si>
    <t>2025 total load</t>
  </si>
  <si>
    <t>mid-
night</t>
  </si>
  <si>
    <t>6 am</t>
  </si>
  <si>
    <t>noon</t>
  </si>
  <si>
    <t>6 pm</t>
  </si>
  <si>
    <t>Region</t>
  </si>
  <si>
    <t>solar photovoltaic, electric power sector</t>
  </si>
  <si>
    <t>solar photovoltaic, end use</t>
  </si>
  <si>
    <t>stand-alone storage</t>
  </si>
  <si>
    <t>onshore wind</t>
  </si>
  <si>
    <t>offshore wind</t>
  </si>
  <si>
    <t>hydro</t>
  </si>
  <si>
    <t>other (with hydro)</t>
  </si>
  <si>
    <t>divider</t>
  </si>
  <si>
    <t>CAISO</t>
  </si>
  <si>
    <t>HZTC</t>
  </si>
  <si>
    <t>CB</t>
  </si>
  <si>
    <t>LZTC</t>
  </si>
  <si>
    <t>West</t>
  </si>
  <si>
    <t>Mid-C</t>
  </si>
  <si>
    <t>ERCOT</t>
  </si>
  <si>
    <t>Northeast</t>
  </si>
  <si>
    <t>PJM</t>
  </si>
  <si>
    <t>Southeast</t>
  </si>
  <si>
    <t>Note: CB=Counterfactual Baseline; HZTC=High Zero-carbon Technology Cost; LZTC=Low Zero-carbon Technology Cost; LOGS=Low Oil and Gas Supply; HOGS=High Oil and Gas Supply</t>
  </si>
  <si>
    <t>CSD000:fa_ElectricPower</t>
  </si>
  <si>
    <t>CSD000:fa_CokePlants</t>
  </si>
  <si>
    <t>CSD000:fa_Industrial</t>
  </si>
  <si>
    <t>CSD000:fa_Residentialan</t>
  </si>
  <si>
    <t>Coal disposition, 2025 and 2050</t>
  </si>
  <si>
    <t>million short tons</t>
  </si>
  <si>
    <t>Sector</t>
  </si>
  <si>
    <t>CSD000:da_Exports</t>
  </si>
  <si>
    <t>exports</t>
  </si>
  <si>
    <t>coke plants</t>
  </si>
  <si>
    <t>electric power</t>
  </si>
  <si>
    <t>commercial and institutional</t>
  </si>
  <si>
    <t>other industrial</t>
  </si>
  <si>
    <t>Battery electric vehicle share of light-duty vehicle stocks</t>
  </si>
  <si>
    <t>percentage</t>
  </si>
  <si>
    <t>Series ID</t>
  </si>
  <si>
    <t>Case Name</t>
  </si>
  <si>
    <t>N/A</t>
  </si>
  <si>
    <t>TSK000:ta_PlugElectric</t>
  </si>
  <si>
    <t>TSK000:la_TotalVehicleS</t>
  </si>
  <si>
    <t>Zero-emission vehicle share of Class 3-8 freight truck stocks</t>
  </si>
  <si>
    <t>Brent crude oil price</t>
  </si>
  <si>
    <t>2025 U.S. dollars per barrel</t>
  </si>
  <si>
    <t>SUP000:ha_WorldOilPrice</t>
  </si>
  <si>
    <t>Average U.S. refinery throughput</t>
  </si>
  <si>
    <t>PSD000:ba_TotalCrudeSup</t>
  </si>
  <si>
    <t>U.S.total product supplied</t>
  </si>
  <si>
    <t>PSD000:fa_Total</t>
  </si>
  <si>
    <t>Gross crude oil exports</t>
  </si>
  <si>
    <t>PSD000:ba_Exports</t>
  </si>
  <si>
    <t>Petroleum liquids exports</t>
  </si>
  <si>
    <t>PSD000:ca_Exports</t>
  </si>
  <si>
    <t>NGP000:tot_northeast</t>
  </si>
  <si>
    <t>U.S. onshore natural gas production</t>
  </si>
  <si>
    <t>Henry Hub natural gas spot price</t>
  </si>
  <si>
    <t>U.S. dollars per million British thermal units</t>
  </si>
  <si>
    <t>NGS000:ia_HenryHub</t>
  </si>
  <si>
    <t>U.S. dry natural gas consumption</t>
  </si>
  <si>
    <t>NGS000:ea_Total</t>
  </si>
  <si>
    <t>U.S. liquefied natural gas exports</t>
  </si>
  <si>
    <t>NGI000:da_LiquefiedNatu</t>
  </si>
  <si>
    <t>light duty vehicles</t>
  </si>
  <si>
    <t>freight trucks</t>
  </si>
  <si>
    <t>air</t>
  </si>
  <si>
    <t>water</t>
  </si>
  <si>
    <t>elec and h2 losses</t>
  </si>
  <si>
    <t>Motor gasoline price</t>
  </si>
  <si>
    <t>2025 U.S. dollars per gallon</t>
  </si>
  <si>
    <t>PPP000:ia_MotorGasoline</t>
  </si>
  <si>
    <t>U.S. motor gasoline consumption</t>
  </si>
  <si>
    <t>PSD000:ea_MotorGasoline</t>
  </si>
  <si>
    <t>U.S. nuclear electricity generation for all cases</t>
  </si>
  <si>
    <t>ESD000:xx_NuclearPower</t>
  </si>
  <si>
    <t>Western U.S. electricity generation by technology</t>
  </si>
  <si>
    <t>geothermal</t>
  </si>
  <si>
    <t>other renewables</t>
  </si>
  <si>
    <t>thermal</t>
  </si>
  <si>
    <t xml:space="preserve">  Year    </t>
  </si>
  <si>
    <t>min</t>
  </si>
  <si>
    <t>max-min</t>
  </si>
  <si>
    <t>Note: ZTC=Zero-carbon Technology Cost; Alt=Alternative; LOGS=Low Oil and Gas Supply; HOGS=High Oil and Gas Supply; Combination=Alternative Transportation-Alternative Electricity</t>
  </si>
  <si>
    <t>U.S. hydrogen consumption in the industrial sector</t>
  </si>
  <si>
    <t>million metric tons</t>
  </si>
  <si>
    <t>HMM000:ca_industrial</t>
  </si>
  <si>
    <t>U.S. hydrogen consumption in the transportation sector</t>
  </si>
  <si>
    <t>HMM000:ca_transportation</t>
  </si>
  <si>
    <t>U.S. energy-related carbon dioxide capture</t>
  </si>
  <si>
    <t>CTM000:CCATS_12</t>
  </si>
  <si>
    <t>U.S. energy-related carbon dioxide emission</t>
  </si>
  <si>
    <t>TCE000:ga_Total</t>
  </si>
  <si>
    <t>End-use sector</t>
  </si>
  <si>
    <r>
      <t xml:space="preserve">Data source: U.S. Energy Information Administration, </t>
    </r>
    <r>
      <rPr>
        <i/>
        <sz val="9"/>
        <color rgb="FF000000"/>
        <rFont val="Calibri"/>
        <family val="2"/>
      </rPr>
      <t>Annual Energy Outlook 2026</t>
    </r>
    <r>
      <rPr>
        <sz val="9"/>
        <color indexed="8"/>
        <rFont val="Calibri"/>
        <family val="2"/>
      </rPr>
      <t>, April 2026</t>
    </r>
  </si>
  <si>
    <t>GDPRXUS</t>
  </si>
  <si>
    <t>TPOPPUS/1000000</t>
  </si>
  <si>
    <t>ESCCPUS/1000</t>
  </si>
  <si>
    <r>
      <t xml:space="preserve">Data source: U.S. Energy Information Administration, </t>
    </r>
    <r>
      <rPr>
        <i/>
        <sz val="9"/>
        <color rgb="FF000000"/>
        <rFont val="Calibri"/>
        <family val="2"/>
      </rPr>
      <t>Annual Energy Outlook 2026</t>
    </r>
    <r>
      <rPr>
        <sz val="9"/>
        <color indexed="8"/>
        <rFont val="Calibri"/>
        <family val="2"/>
      </rPr>
      <t>, April 2026</t>
    </r>
  </si>
  <si>
    <t>nuetpus/1000</t>
  </si>
  <si>
    <t>tetceus</t>
  </si>
  <si>
    <t>petroleum and other liquids</t>
  </si>
  <si>
    <t>natural gas</t>
  </si>
  <si>
    <t>case1</t>
  </si>
  <si>
    <t>case2</t>
  </si>
  <si>
    <t>case3</t>
  </si>
  <si>
    <t>case4</t>
  </si>
  <si>
    <t>case5</t>
  </si>
  <si>
    <t>case6</t>
  </si>
  <si>
    <t>case7</t>
  </si>
  <si>
    <t>case8</t>
  </si>
  <si>
    <t>case9</t>
  </si>
  <si>
    <t>case10</t>
  </si>
  <si>
    <t>case11</t>
  </si>
  <si>
    <t>number of fuels</t>
  </si>
  <si>
    <t>spacing between years</t>
  </si>
  <si>
    <t>total</t>
  </si>
  <si>
    <t>(only used for the fuel labels and gridlines)</t>
  </si>
  <si>
    <t>nat gas</t>
  </si>
  <si>
    <t>petro</t>
  </si>
  <si>
    <t>total wind</t>
  </si>
  <si>
    <t>U.S. transportation sector consumption by mode</t>
  </si>
  <si>
    <t>y-values-1</t>
  </si>
  <si>
    <t>y-values-2</t>
  </si>
  <si>
    <t>y-values-3</t>
  </si>
  <si>
    <t>y-values-4</t>
  </si>
  <si>
    <t>y-values-5</t>
  </si>
  <si>
    <t>y-values-6</t>
  </si>
  <si>
    <t>y-values-7</t>
  </si>
  <si>
    <t>y-values-8</t>
  </si>
  <si>
    <t>U.S. consumption by fuel in 2030, 2040, and 2050</t>
  </si>
  <si>
    <t>share of annual total</t>
  </si>
  <si>
    <t>year</t>
  </si>
  <si>
    <t>Electricity and hydrogen production losses attributed to transportation sector demand</t>
  </si>
  <si>
    <t>Note: Alt=Alternative</t>
  </si>
  <si>
    <t>Total renewables capacity in all sectors, 2025 and 2050</t>
  </si>
  <si>
    <t>Alternative
Electricity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</si>
</sst>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_);_(* \(#,##0\);_(* &quot;-&quot;??_);_(@_)"/>
    <numFmt numFmtId="165" formatCode="0.0"/>
    <numFmt numFmtId="166" formatCode="#,##0.0"/>
    <numFmt numFmtId="167" formatCode="0.0%"/>
  </numFmts>
  <fonts count="38" x14ac:knownFonts="1">
    <font>
      <sz val="11"/>
      <color theme="1"/>
      <name val="Arial"/>
      <family val="2"/>
      <scheme val="minor"/>
    </font>
    <font>
      <sz val="11"/>
      <color theme="1"/>
      <name val="Arial"/>
      <family val="2"/>
      <scheme val="minor"/>
    </font>
    <font>
      <b/>
      <sz val="9"/>
      <color rgb="FF000000"/>
      <name val="Arial"/>
      <family val="2"/>
      <scheme val="minor"/>
    </font>
    <font>
      <b/>
      <sz val="9"/>
      <color indexed="8"/>
      <name val="Calibri"/>
      <family val="2"/>
    </font>
    <font>
      <sz val="9"/>
      <name val="Calibri"/>
      <family val="2"/>
    </font>
    <font>
      <sz val="9"/>
      <color theme="1"/>
      <name val="Calibri"/>
      <family val="2"/>
    </font>
    <font>
      <b/>
      <sz val="12"/>
      <color indexed="30"/>
      <name val="Calibri"/>
      <family val="2"/>
    </font>
    <font>
      <sz val="9"/>
      <color indexed="8"/>
      <name val="Calibri"/>
      <family val="2"/>
    </font>
    <font>
      <sz val="8"/>
      <name val="Arial"/>
      <family val="2"/>
      <scheme val="minor"/>
    </font>
    <font>
      <b/>
      <sz val="9"/>
      <color rgb="FF000000"/>
      <name val="Arial"/>
      <family val="2"/>
    </font>
    <font>
      <sz val="9"/>
      <color rgb="FF000000"/>
      <name val="Arial"/>
      <family val="2"/>
    </font>
    <font>
      <sz val="9"/>
      <color theme="1"/>
      <name val="Arial"/>
      <family val="2"/>
    </font>
    <font>
      <b/>
      <sz val="11"/>
      <color theme="1"/>
      <name val="Arial"/>
      <family val="2"/>
      <scheme val="minor"/>
    </font>
    <font>
      <sz val="9"/>
      <color theme="1"/>
      <name val="Arial"/>
      <family val="2"/>
      <scheme val="minor"/>
    </font>
    <font>
      <sz val="9"/>
      <color rgb="FF000000"/>
      <name val="Arial"/>
      <family val="2"/>
      <scheme val="minor"/>
    </font>
    <font>
      <sz val="11"/>
      <color rgb="FFFF0000"/>
      <name val="Arial"/>
      <family val="2"/>
      <scheme val="minor"/>
    </font>
    <font>
      <b/>
      <sz val="9"/>
      <color theme="1"/>
      <name val="Arial"/>
      <family val="2"/>
      <scheme val="minor"/>
    </font>
    <font>
      <u/>
      <sz val="10"/>
      <color theme="4"/>
      <name val="Arial"/>
      <family val="2"/>
      <scheme val="minor"/>
    </font>
    <font>
      <u/>
      <sz val="11"/>
      <color theme="6"/>
      <name val="Calibri"/>
      <family val="2"/>
    </font>
    <font>
      <b/>
      <sz val="12"/>
      <color theme="4"/>
      <name val="Arial"/>
      <family val="2"/>
      <scheme val="minor"/>
    </font>
    <font>
      <sz val="11"/>
      <color theme="4"/>
      <name val="Arial"/>
      <family val="2"/>
      <scheme val="minor"/>
    </font>
    <font>
      <sz val="9"/>
      <name val="Arial"/>
      <family val="2"/>
      <scheme val="minor"/>
    </font>
    <font>
      <sz val="9"/>
      <color indexed="8"/>
      <name val="Arial"/>
      <family val="2"/>
      <scheme val="minor"/>
    </font>
    <font>
      <b/>
      <sz val="9"/>
      <color indexed="8"/>
      <name val="Arial"/>
      <family val="2"/>
      <scheme val="minor"/>
    </font>
    <font>
      <sz val="9"/>
      <color rgb="FF0070C0"/>
      <name val="Arial"/>
      <family val="2"/>
      <scheme val="minor"/>
    </font>
    <font>
      <sz val="9"/>
      <color indexed="8"/>
      <name val="Calibri"/>
      <family val="2"/>
    </font>
    <font>
      <b/>
      <sz val="9"/>
      <color indexed="8"/>
      <name val="Calibri"/>
      <family val="2"/>
    </font>
    <font>
      <sz val="10"/>
      <name val="Arial"/>
      <family val="2"/>
    </font>
    <font>
      <sz val="8"/>
      <color theme="1"/>
      <name val="Arial"/>
      <family val="2"/>
      <scheme val="minor"/>
    </font>
    <font>
      <i/>
      <sz val="9"/>
      <color rgb="FF0070C0"/>
      <name val="Arial"/>
      <family val="2"/>
      <scheme val="minor"/>
    </font>
    <font>
      <b/>
      <sz val="9"/>
      <color indexed="8"/>
      <name val="Calibri Light"/>
      <family val="2"/>
    </font>
    <font>
      <sz val="9"/>
      <color indexed="8"/>
      <name val="Calibri Light"/>
      <family val="2"/>
    </font>
    <font>
      <sz val="9"/>
      <color theme="1"/>
      <name val="Calibri Light"/>
      <family val="2"/>
    </font>
    <font>
      <b/>
      <sz val="9"/>
      <color theme="1"/>
      <name val="Calibri Light"/>
      <family val="2"/>
    </font>
    <font>
      <sz val="9"/>
      <name val="Calibri Light"/>
      <family val="2"/>
    </font>
    <font>
      <sz val="9"/>
      <name val="Calibri"/>
      <family val="2"/>
    </font>
    <font>
      <i/>
      <sz val="9"/>
      <color rgb="FF000000"/>
      <name val="Calibri"/>
      <family val="2"/>
    </font>
    <font>
      <sz val="9"/>
      <color theme="1"/>
      <name val="Arial"/>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59999389629810485"/>
        <bgColor indexed="64"/>
      </patternFill>
    </fill>
    <fill>
      <patternFill patternType="solid">
        <fgColor theme="6"/>
        <bgColor indexed="64"/>
      </patternFill>
    </fill>
    <fill>
      <patternFill patternType="solid">
        <fgColor rgb="FFFF0000"/>
        <bgColor indexed="64"/>
      </patternFill>
    </fill>
    <fill>
      <patternFill patternType="solid">
        <fgColor theme="0"/>
        <bgColor theme="4" tint="0.79998168889431442"/>
      </patternFill>
    </fill>
  </fills>
  <borders count="22">
    <border>
      <left/>
      <right/>
      <top/>
      <bottom/>
      <diagonal/>
    </border>
    <border>
      <left/>
      <right/>
      <top/>
      <bottom style="thick">
        <color rgb="FF0096D7"/>
      </bottom>
      <diagonal/>
    </border>
    <border>
      <left/>
      <right/>
      <top/>
      <bottom style="thin">
        <color rgb="FFBFBFBF"/>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top style="dashed">
        <color theme="0" tint="-0.24994659260841701"/>
      </top>
      <bottom style="thin">
        <color rgb="FF0F9ED5"/>
      </bottom>
      <diagonal/>
    </border>
    <border>
      <left/>
      <right/>
      <top style="thin">
        <color rgb="FF0F9ED5"/>
      </top>
      <bottom style="dashed">
        <color theme="0" tint="-0.24994659260841701"/>
      </bottom>
      <diagonal/>
    </border>
    <border>
      <left/>
      <right/>
      <top/>
      <bottom style="thin">
        <color rgb="FF0F9ED5"/>
      </bottom>
      <diagonal/>
    </border>
    <border>
      <left style="thick">
        <color theme="0"/>
      </left>
      <right/>
      <top/>
      <bottom style="thin">
        <color theme="0" tint="-0.24994659260841701"/>
      </bottom>
      <diagonal/>
    </border>
    <border>
      <left/>
      <right/>
      <top/>
      <bottom style="thin">
        <color theme="0" tint="-0.24994659260841701"/>
      </bottom>
      <diagonal/>
    </border>
    <border>
      <left/>
      <right style="thick">
        <color theme="0"/>
      </right>
      <top/>
      <bottom style="thin">
        <color theme="0" tint="-0.24994659260841701"/>
      </bottom>
      <diagonal/>
    </border>
    <border>
      <left/>
      <right style="thin">
        <color rgb="FF0F9ED5"/>
      </right>
      <top/>
      <bottom style="dashed">
        <color theme="0" tint="-0.24994659260841701"/>
      </bottom>
      <diagonal/>
    </border>
    <border>
      <left/>
      <right style="thin">
        <color rgb="FF0F9ED5"/>
      </right>
      <top/>
      <bottom style="thin">
        <color theme="0" tint="-0.24994659260841701"/>
      </bottom>
      <diagonal/>
    </border>
    <border>
      <left/>
      <right style="thin">
        <color rgb="FF0F9ED5"/>
      </right>
      <top/>
      <bottom style="thick">
        <color rgb="FF0096D7"/>
      </bottom>
      <diagonal/>
    </border>
    <border>
      <left style="thin">
        <color rgb="FF0F9ED5"/>
      </left>
      <right/>
      <top/>
      <bottom style="dashed">
        <color theme="0" tint="-0.24994659260841701"/>
      </bottom>
      <diagonal/>
    </border>
    <border>
      <left style="thin">
        <color rgb="FF0F9ED5"/>
      </left>
      <right/>
      <top/>
      <bottom style="thin">
        <color theme="0" tint="-0.24994659260841701"/>
      </bottom>
      <diagonal/>
    </border>
    <border>
      <left style="thin">
        <color rgb="FF0F9ED5"/>
      </left>
      <right/>
      <top/>
      <bottom style="thick">
        <color rgb="FF0096D7"/>
      </bottom>
      <diagonal/>
    </border>
  </borders>
  <cellStyleXfs count="32">
    <xf numFmtId="0" fontId="0" fillId="0" borderId="0"/>
    <xf numFmtId="9" fontId="1" fillId="0" borderId="0" applyFont="0" applyFill="0" applyBorder="0" applyAlignment="0" applyProtection="0"/>
    <xf numFmtId="0" fontId="3" fillId="0" borderId="1" applyNumberFormat="0" applyProtection="0">
      <alignment wrapText="1"/>
    </xf>
    <xf numFmtId="0" fontId="3" fillId="0" borderId="2" applyNumberFormat="0" applyProtection="0">
      <alignment wrapText="1"/>
    </xf>
    <xf numFmtId="0" fontId="1" fillId="0" borderId="0"/>
    <xf numFmtId="0" fontId="6" fillId="0" borderId="0" applyNumberFormat="0" applyProtection="0">
      <alignment horizontal="left"/>
    </xf>
    <xf numFmtId="0" fontId="7" fillId="0" borderId="0" applyNumberFormat="0" applyFill="0" applyBorder="0" applyAlignment="0" applyProtection="0"/>
    <xf numFmtId="43" fontId="1" fillId="0" borderId="0" applyFont="0" applyFill="0" applyBorder="0" applyAlignment="0" applyProtection="0"/>
    <xf numFmtId="0" fontId="16" fillId="0" borderId="3" applyNumberFormat="0" applyProtection="0">
      <alignment wrapText="1"/>
    </xf>
    <xf numFmtId="0" fontId="13" fillId="0" borderId="4" applyNumberFormat="0" applyFont="0" applyProtection="0">
      <alignment wrapText="1"/>
    </xf>
    <xf numFmtId="0" fontId="16" fillId="0" borderId="9" applyNumberFormat="0" applyProtection="0">
      <alignment horizontal="left" wrapText="1"/>
    </xf>
    <xf numFmtId="0" fontId="16" fillId="0" borderId="8" applyNumberFormat="0" applyFill="0" applyProtection="0">
      <alignment wrapText="1"/>
    </xf>
    <xf numFmtId="0" fontId="16" fillId="0" borderId="6" applyNumberFormat="0" applyProtection="0">
      <alignment wrapText="1"/>
    </xf>
    <xf numFmtId="0" fontId="13" fillId="0" borderId="5" applyNumberFormat="0" applyProtection="0">
      <alignment vertical="top" wrapText="1"/>
    </xf>
    <xf numFmtId="0" fontId="13" fillId="0" borderId="7" applyNumberFormat="0" applyFont="0" applyFill="0" applyProtection="0">
      <alignment wrapText="1"/>
    </xf>
    <xf numFmtId="0" fontId="13"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3" fillId="0" borderId="0" applyNumberFormat="0" applyProtection="0">
      <alignment vertical="top" wrapText="1"/>
    </xf>
    <xf numFmtId="0" fontId="19" fillId="0" borderId="0" applyNumberFormat="0" applyProtection="0">
      <alignment horizontal="left"/>
    </xf>
    <xf numFmtId="0" fontId="1" fillId="0" borderId="0"/>
    <xf numFmtId="0" fontId="1" fillId="0" borderId="0"/>
    <xf numFmtId="9" fontId="7" fillId="0" borderId="0" applyFon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7" fillId="0" borderId="0"/>
    <xf numFmtId="0" fontId="1" fillId="0" borderId="0"/>
    <xf numFmtId="0" fontId="27" fillId="0" borderId="0"/>
    <xf numFmtId="0" fontId="27" fillId="0" borderId="0"/>
    <xf numFmtId="0" fontId="1" fillId="0" borderId="0"/>
    <xf numFmtId="9" fontId="1" fillId="0" borderId="0" applyFont="0" applyFill="0" applyBorder="0" applyAlignment="0" applyProtection="0"/>
    <xf numFmtId="0" fontId="1" fillId="0" borderId="0"/>
  </cellStyleXfs>
  <cellXfs count="127">
    <xf numFmtId="0" fontId="0" fillId="0" borderId="0" xfId="0"/>
    <xf numFmtId="1" fontId="2" fillId="0" borderId="0" xfId="0" applyNumberFormat="1" applyFont="1"/>
    <xf numFmtId="0" fontId="3" fillId="0" borderId="1" xfId="2">
      <alignment wrapText="1"/>
    </xf>
    <xf numFmtId="0" fontId="4" fillId="0" borderId="0" xfId="0" applyFont="1"/>
    <xf numFmtId="0" fontId="5" fillId="0" borderId="0" xfId="4" applyFont="1"/>
    <xf numFmtId="0" fontId="0" fillId="0" borderId="0" xfId="6" applyFont="1"/>
    <xf numFmtId="4" fontId="0" fillId="0" borderId="0" xfId="0" applyNumberFormat="1"/>
    <xf numFmtId="0" fontId="4" fillId="2" borderId="0" xfId="0" applyFont="1" applyFill="1"/>
    <xf numFmtId="0" fontId="0" fillId="2" borderId="0" xfId="0" applyFill="1"/>
    <xf numFmtId="1" fontId="9" fillId="0" borderId="0" xfId="0" applyNumberFormat="1" applyFont="1"/>
    <xf numFmtId="3" fontId="10" fillId="0" borderId="0" xfId="0" applyNumberFormat="1" applyFont="1"/>
    <xf numFmtId="0" fontId="11" fillId="0" borderId="0" xfId="0" applyFont="1"/>
    <xf numFmtId="0" fontId="7" fillId="0" borderId="0" xfId="6"/>
    <xf numFmtId="9" fontId="7" fillId="0" borderId="2" xfId="6" applyNumberFormat="1" applyBorder="1" applyAlignment="1">
      <alignment horizontal="right" wrapText="1"/>
    </xf>
    <xf numFmtId="4" fontId="7" fillId="0" borderId="2" xfId="6" applyNumberFormat="1" applyBorder="1" applyAlignment="1">
      <alignment horizontal="right" wrapText="1"/>
    </xf>
    <xf numFmtId="3" fontId="7" fillId="0" borderId="2" xfId="6" applyNumberFormat="1" applyBorder="1" applyAlignment="1">
      <alignment horizontal="right" wrapText="1"/>
    </xf>
    <xf numFmtId="0" fontId="6" fillId="0" borderId="0" xfId="5">
      <alignment horizontal="left"/>
    </xf>
    <xf numFmtId="0" fontId="7" fillId="0" borderId="0" xfId="6" applyAlignment="1">
      <alignment horizontal="left"/>
    </xf>
    <xf numFmtId="9" fontId="7" fillId="0" borderId="2" xfId="1" applyFont="1" applyBorder="1" applyAlignment="1">
      <alignment horizontal="right" wrapText="1"/>
    </xf>
    <xf numFmtId="2" fontId="7" fillId="0" borderId="0" xfId="6" applyNumberFormat="1"/>
    <xf numFmtId="3" fontId="7" fillId="0" borderId="0" xfId="6" applyNumberFormat="1"/>
    <xf numFmtId="3" fontId="0" fillId="0" borderId="0" xfId="0" applyNumberFormat="1"/>
    <xf numFmtId="0" fontId="13" fillId="0" borderId="0" xfId="0" applyFont="1"/>
    <xf numFmtId="0" fontId="0" fillId="3" borderId="0" xfId="0" applyFill="1"/>
    <xf numFmtId="2" fontId="0" fillId="0" borderId="0" xfId="0" applyNumberFormat="1"/>
    <xf numFmtId="1" fontId="7" fillId="0" borderId="0" xfId="6" applyNumberFormat="1"/>
    <xf numFmtId="1" fontId="0" fillId="0" borderId="0" xfId="0" applyNumberFormat="1"/>
    <xf numFmtId="1" fontId="3" fillId="0" borderId="1" xfId="2" applyNumberFormat="1">
      <alignment wrapText="1"/>
    </xf>
    <xf numFmtId="3" fontId="14" fillId="0" borderId="0" xfId="0" applyNumberFormat="1" applyFont="1"/>
    <xf numFmtId="49" fontId="0" fillId="0" borderId="0" xfId="0" applyNumberFormat="1"/>
    <xf numFmtId="49" fontId="0" fillId="0" borderId="0" xfId="0" quotePrefix="1" applyNumberFormat="1"/>
    <xf numFmtId="43" fontId="7" fillId="0" borderId="0" xfId="7" applyFont="1"/>
    <xf numFmtId="43" fontId="0" fillId="0" borderId="0" xfId="7" applyFont="1"/>
    <xf numFmtId="164" fontId="7" fillId="0" borderId="0" xfId="7" applyNumberFormat="1" applyFont="1"/>
    <xf numFmtId="164" fontId="0" fillId="0" borderId="0" xfId="7" applyNumberFormat="1" applyFont="1"/>
    <xf numFmtId="1" fontId="0" fillId="0" borderId="0" xfId="7" applyNumberFormat="1" applyFont="1"/>
    <xf numFmtId="3" fontId="7" fillId="0" borderId="0" xfId="7" applyNumberFormat="1" applyFont="1"/>
    <xf numFmtId="2" fontId="20" fillId="0" borderId="0" xfId="0" applyNumberFormat="1" applyFont="1"/>
    <xf numFmtId="37" fontId="0" fillId="0" borderId="0" xfId="7" applyNumberFormat="1" applyFont="1"/>
    <xf numFmtId="37" fontId="7" fillId="0" borderId="0" xfId="7" applyNumberFormat="1" applyFont="1"/>
    <xf numFmtId="2" fontId="15" fillId="0" borderId="0" xfId="0" applyNumberFormat="1" applyFont="1"/>
    <xf numFmtId="165" fontId="7" fillId="0" borderId="0" xfId="6" applyNumberFormat="1"/>
    <xf numFmtId="3" fontId="7" fillId="2" borderId="0" xfId="6" applyNumberFormat="1" applyFill="1"/>
    <xf numFmtId="0" fontId="7" fillId="2" borderId="0" xfId="6" applyFill="1"/>
    <xf numFmtId="0" fontId="7" fillId="0" borderId="4" xfId="6" applyBorder="1" applyAlignment="1">
      <alignment wrapText="1"/>
    </xf>
    <xf numFmtId="2" fontId="7" fillId="0" borderId="4" xfId="6" applyNumberFormat="1" applyBorder="1" applyAlignment="1">
      <alignment wrapText="1"/>
    </xf>
    <xf numFmtId="0" fontId="7" fillId="0" borderId="1" xfId="6" applyBorder="1" applyAlignment="1">
      <alignment wrapText="1"/>
    </xf>
    <xf numFmtId="1" fontId="7" fillId="0" borderId="0" xfId="6" applyNumberFormat="1" applyAlignment="1">
      <alignment horizontal="left"/>
    </xf>
    <xf numFmtId="0" fontId="21" fillId="0" borderId="0" xfId="25" applyFont="1"/>
    <xf numFmtId="0" fontId="22" fillId="0" borderId="0" xfId="25" applyFont="1"/>
    <xf numFmtId="0" fontId="22" fillId="0" borderId="0" xfId="6" applyFont="1"/>
    <xf numFmtId="0" fontId="23" fillId="0" borderId="2" xfId="3" applyFont="1">
      <alignment wrapText="1"/>
    </xf>
    <xf numFmtId="0" fontId="13" fillId="0" borderId="0" xfId="26" applyFont="1"/>
    <xf numFmtId="0" fontId="12" fillId="0" borderId="0" xfId="0" applyFont="1"/>
    <xf numFmtId="0" fontId="25" fillId="0" borderId="0" xfId="6" applyFont="1"/>
    <xf numFmtId="166" fontId="7" fillId="0" borderId="0" xfId="6" applyNumberFormat="1"/>
    <xf numFmtId="1" fontId="11" fillId="0" borderId="0" xfId="0" applyNumberFormat="1" applyFont="1"/>
    <xf numFmtId="0" fontId="28" fillId="0" borderId="0" xfId="0" applyFont="1"/>
    <xf numFmtId="0" fontId="3" fillId="0" borderId="0" xfId="2" applyBorder="1">
      <alignment wrapText="1"/>
    </xf>
    <xf numFmtId="167" fontId="29" fillId="0" borderId="0" xfId="22" applyNumberFormat="1" applyFont="1" applyAlignment="1">
      <alignment horizontal="center"/>
    </xf>
    <xf numFmtId="0" fontId="13" fillId="0" borderId="0" xfId="29" applyFont="1"/>
    <xf numFmtId="9" fontId="24" fillId="0" borderId="0" xfId="30" applyFont="1" applyAlignment="1">
      <alignment horizontal="center"/>
    </xf>
    <xf numFmtId="0" fontId="7" fillId="0" borderId="0" xfId="25"/>
    <xf numFmtId="0" fontId="5" fillId="0" borderId="0" xfId="31" applyFont="1"/>
    <xf numFmtId="0" fontId="13" fillId="4" borderId="0" xfId="29" applyFont="1" applyFill="1"/>
    <xf numFmtId="0" fontId="7" fillId="0" borderId="0" xfId="6" applyFill="1"/>
    <xf numFmtId="2" fontId="7" fillId="0" borderId="0" xfId="6" applyNumberFormat="1" applyFill="1"/>
    <xf numFmtId="167" fontId="0" fillId="0" borderId="0" xfId="1" applyNumberFormat="1" applyFont="1"/>
    <xf numFmtId="4" fontId="7" fillId="0" borderId="4" xfId="6" applyNumberFormat="1" applyBorder="1" applyAlignment="1">
      <alignment wrapText="1"/>
    </xf>
    <xf numFmtId="0" fontId="7" fillId="0" borderId="4" xfId="9" applyFont="1">
      <alignment wrapText="1"/>
    </xf>
    <xf numFmtId="1" fontId="7" fillId="0" borderId="4" xfId="9" applyNumberFormat="1" applyFont="1">
      <alignment wrapText="1"/>
    </xf>
    <xf numFmtId="2" fontId="7" fillId="0" borderId="4" xfId="9" applyNumberFormat="1" applyFont="1">
      <alignment wrapText="1"/>
    </xf>
    <xf numFmtId="1" fontId="11" fillId="0" borderId="4" xfId="9" applyNumberFormat="1" applyFont="1">
      <alignment wrapText="1"/>
    </xf>
    <xf numFmtId="0" fontId="7" fillId="0" borderId="4" xfId="6" quotePrefix="1" applyBorder="1" applyAlignment="1">
      <alignment wrapText="1"/>
    </xf>
    <xf numFmtId="0" fontId="7" fillId="0" borderId="10" xfId="6" applyBorder="1"/>
    <xf numFmtId="0" fontId="7" fillId="0" borderId="10" xfId="6" applyBorder="1" applyAlignment="1">
      <alignment wrapText="1"/>
    </xf>
    <xf numFmtId="2" fontId="7" fillId="0" borderId="10" xfId="6" applyNumberFormat="1" applyBorder="1"/>
    <xf numFmtId="2" fontId="7" fillId="0" borderId="10" xfId="6" applyNumberFormat="1" applyBorder="1" applyAlignment="1">
      <alignment wrapText="1"/>
    </xf>
    <xf numFmtId="0" fontId="16" fillId="0" borderId="13" xfId="10" applyBorder="1">
      <alignment horizontal="left" wrapText="1"/>
    </xf>
    <xf numFmtId="0" fontId="3" fillId="0" borderId="18" xfId="2" applyBorder="1">
      <alignment wrapText="1"/>
    </xf>
    <xf numFmtId="2" fontId="7" fillId="0" borderId="16" xfId="6" applyNumberFormat="1" applyBorder="1" applyAlignment="1">
      <alignment wrapText="1"/>
    </xf>
    <xf numFmtId="0" fontId="3" fillId="0" borderId="21" xfId="2" applyBorder="1">
      <alignment wrapText="1"/>
    </xf>
    <xf numFmtId="2" fontId="7" fillId="0" borderId="19" xfId="6" applyNumberFormat="1" applyBorder="1" applyAlignment="1">
      <alignment wrapText="1"/>
    </xf>
    <xf numFmtId="2" fontId="11" fillId="0" borderId="0" xfId="0" applyNumberFormat="1" applyFont="1"/>
    <xf numFmtId="2" fontId="0" fillId="2" borderId="0" xfId="0" applyNumberFormat="1" applyFill="1"/>
    <xf numFmtId="0" fontId="30" fillId="0" borderId="0" xfId="25" applyFont="1"/>
    <xf numFmtId="0" fontId="31" fillId="0" borderId="0" xfId="25" applyFont="1"/>
    <xf numFmtId="0" fontId="32" fillId="0" borderId="0" xfId="26" applyFont="1"/>
    <xf numFmtId="0" fontId="33" fillId="0" borderId="0" xfId="26" applyFont="1"/>
    <xf numFmtId="0" fontId="34" fillId="0" borderId="0" xfId="25" applyFont="1"/>
    <xf numFmtId="0" fontId="35" fillId="2" borderId="0" xfId="0" applyFont="1" applyFill="1"/>
    <xf numFmtId="9" fontId="0" fillId="0" borderId="0" xfId="1" applyFont="1"/>
    <xf numFmtId="0" fontId="0" fillId="0" borderId="0" xfId="0" applyAlignment="1">
      <alignment horizontal="right"/>
    </xf>
    <xf numFmtId="165" fontId="0" fillId="0" borderId="0" xfId="0" applyNumberFormat="1"/>
    <xf numFmtId="0" fontId="26" fillId="0" borderId="1" xfId="2" applyFont="1">
      <alignment wrapText="1"/>
    </xf>
    <xf numFmtId="2" fontId="25" fillId="0" borderId="0" xfId="6" applyNumberFormat="1" applyFont="1"/>
    <xf numFmtId="0" fontId="16" fillId="0" borderId="3" xfId="8">
      <alignment wrapText="1"/>
    </xf>
    <xf numFmtId="165" fontId="7" fillId="0" borderId="4" xfId="9" applyNumberFormat="1" applyFont="1">
      <alignment wrapText="1"/>
    </xf>
    <xf numFmtId="0" fontId="7" fillId="0" borderId="4" xfId="9" applyFont="1" applyAlignment="1">
      <alignment horizontal="left" wrapText="1"/>
    </xf>
    <xf numFmtId="2" fontId="13" fillId="0" borderId="0" xfId="29" applyNumberFormat="1" applyFont="1"/>
    <xf numFmtId="0" fontId="0" fillId="5" borderId="0" xfId="0" applyFill="1"/>
    <xf numFmtId="0" fontId="0" fillId="6" borderId="0" xfId="0" applyFill="1"/>
    <xf numFmtId="3" fontId="7" fillId="0" borderId="4" xfId="9" applyNumberFormat="1" applyFont="1">
      <alignment wrapText="1"/>
    </xf>
    <xf numFmtId="0" fontId="0" fillId="0" borderId="4" xfId="9" applyFont="1">
      <alignment wrapText="1"/>
    </xf>
    <xf numFmtId="0" fontId="7" fillId="0" borderId="4" xfId="9" applyNumberFormat="1" applyFont="1" applyAlignment="1">
      <alignment horizontal="left" wrapText="1"/>
    </xf>
    <xf numFmtId="0" fontId="12" fillId="7" borderId="0" xfId="0" applyFont="1" applyFill="1"/>
    <xf numFmtId="2" fontId="0" fillId="0" borderId="4" xfId="9" applyNumberFormat="1" applyFont="1">
      <alignment wrapText="1"/>
    </xf>
    <xf numFmtId="165" fontId="13" fillId="0" borderId="4" xfId="9" applyNumberFormat="1" applyFont="1">
      <alignment wrapText="1"/>
    </xf>
    <xf numFmtId="0" fontId="16" fillId="0" borderId="9" xfId="10">
      <alignment horizontal="left" wrapText="1"/>
    </xf>
    <xf numFmtId="9" fontId="0" fillId="0" borderId="4" xfId="9" applyNumberFormat="1" applyFont="1">
      <alignment wrapText="1"/>
    </xf>
    <xf numFmtId="9" fontId="11" fillId="0" borderId="0" xfId="1" applyFont="1"/>
    <xf numFmtId="2" fontId="4" fillId="0" borderId="0" xfId="0" applyNumberFormat="1" applyFont="1"/>
    <xf numFmtId="2" fontId="4" fillId="0" borderId="4" xfId="6" applyNumberFormat="1" applyFont="1" applyBorder="1" applyAlignment="1">
      <alignment wrapText="1"/>
    </xf>
    <xf numFmtId="166" fontId="7" fillId="0" borderId="0" xfId="7" applyNumberFormat="1" applyFont="1"/>
    <xf numFmtId="166" fontId="0" fillId="0" borderId="0" xfId="7" applyNumberFormat="1" applyFont="1"/>
    <xf numFmtId="165" fontId="7" fillId="0" borderId="0" xfId="7" applyNumberFormat="1" applyFont="1"/>
    <xf numFmtId="2" fontId="37" fillId="0" borderId="0" xfId="0" applyNumberFormat="1" applyFont="1"/>
    <xf numFmtId="166" fontId="7" fillId="0" borderId="2" xfId="3" applyNumberFormat="1" applyFont="1" applyAlignment="1">
      <alignment horizontal="right" wrapText="1"/>
    </xf>
    <xf numFmtId="0" fontId="7" fillId="0" borderId="4" xfId="6" applyBorder="1" applyAlignment="1">
      <alignment vertical="center" wrapText="1"/>
    </xf>
    <xf numFmtId="0" fontId="7" fillId="0" borderId="0" xfId="6" applyBorder="1" applyAlignment="1">
      <alignment vertical="center" wrapText="1"/>
    </xf>
    <xf numFmtId="0" fontId="7" fillId="0" borderId="11" xfId="6" applyBorder="1" applyAlignment="1">
      <alignment vertical="center" wrapText="1"/>
    </xf>
    <xf numFmtId="0" fontId="7" fillId="0" borderId="12" xfId="6" applyBorder="1" applyAlignment="1">
      <alignment vertical="center" wrapText="1"/>
    </xf>
    <xf numFmtId="0" fontId="16" fillId="0" borderId="13" xfId="10" applyBorder="1" applyAlignment="1">
      <alignment horizontal="center" wrapText="1"/>
    </xf>
    <xf numFmtId="0" fontId="16" fillId="0" borderId="14" xfId="10" applyBorder="1" applyAlignment="1">
      <alignment horizontal="center" wrapText="1"/>
    </xf>
    <xf numFmtId="0" fontId="16" fillId="0" borderId="17" xfId="10" applyBorder="1" applyAlignment="1">
      <alignment horizontal="center" wrapText="1"/>
    </xf>
    <xf numFmtId="0" fontId="16" fillId="0" borderId="20" xfId="10" applyBorder="1" applyAlignment="1">
      <alignment horizontal="center" wrapText="1"/>
    </xf>
    <xf numFmtId="0" fontId="16" fillId="0" borderId="15" xfId="10" applyBorder="1" applyAlignment="1">
      <alignment horizontal="center" wrapText="1"/>
    </xf>
  </cellXfs>
  <cellStyles count="32">
    <cellStyle name="Body: normal cell" xfId="9" xr:uid="{DE055A09-DC95-4D05-9C09-B6F82ECD5F49}"/>
    <cellStyle name="Comma" xfId="7" builtinId="3"/>
    <cellStyle name="Followed Hyperlink" xfId="24" builtinId="9" customBuiltin="1"/>
    <cellStyle name="Followed Hyperlink 2" xfId="17" xr:uid="{1AF8606E-0D37-4FD2-A742-80A29369E918}"/>
    <cellStyle name="Font: Calibri, 9pt regular" xfId="6" xr:uid="{D81E9003-94BE-48F4-82E4-0A5BA485B511}"/>
    <cellStyle name="Font: Calibri, 9pt regular 2" xfId="15" xr:uid="{7556961B-1EE9-429C-86E6-2A958BBDAE61}"/>
    <cellStyle name="Footnotes: all except top row" xfId="18" xr:uid="{60A5BB05-AFCD-4399-98D8-BAF155103CA2}"/>
    <cellStyle name="Footnotes: top row" xfId="13" xr:uid="{65FBC08C-9F02-461E-B0C7-F1A22A1D4138}"/>
    <cellStyle name="Header: bottom row" xfId="2" xr:uid="{877F7926-66FF-4C5F-9846-451703DA2E6A}"/>
    <cellStyle name="Header: bottom row 2" xfId="8" xr:uid="{B3D17BF5-E1F4-4994-828A-D2799072BF7F}"/>
    <cellStyle name="Header: top rows" xfId="10" xr:uid="{48A62D3F-D395-4AFF-97E3-03FE93EA46A6}"/>
    <cellStyle name="Hyperlink" xfId="23" builtinId="8" customBuiltin="1"/>
    <cellStyle name="Hyperlink 2" xfId="16" xr:uid="{48AD6ECC-BEBF-4C5C-B076-0F85C83ED620}"/>
    <cellStyle name="Normal" xfId="0" builtinId="0"/>
    <cellStyle name="Normal 2" xfId="4" xr:uid="{0F549DC1-E666-486B-9197-BC73C2240D1B}"/>
    <cellStyle name="Normal 2 2" xfId="21" xr:uid="{62E26AC4-E44C-4F03-960C-53E9118E811C}"/>
    <cellStyle name="Normal 2 2 2" xfId="27" xr:uid="{10BE7375-5D0B-44AE-BAA8-8C4598D46688}"/>
    <cellStyle name="Normal 2 2 3" xfId="31" xr:uid="{C6CD79B2-11D5-412A-B681-6F904B70A359}"/>
    <cellStyle name="Normal 2 6" xfId="26" xr:uid="{2880BF09-2FB8-49C7-AF8C-91ACFC13D528}"/>
    <cellStyle name="Normal 3" xfId="20" xr:uid="{825CDCDE-709B-4D8C-9C71-D9D9EDF1EF50}"/>
    <cellStyle name="Normal 3 2" xfId="25" xr:uid="{883D6B62-3C97-44D5-8B80-358C134A0606}"/>
    <cellStyle name="Normal 3 3" xfId="29" xr:uid="{064CD5C6-CA79-4F2E-AFC1-14D1481015FB}"/>
    <cellStyle name="Normal 5" xfId="28" xr:uid="{C09EB69B-2E02-4E2B-BF77-9410B4BA8981}"/>
    <cellStyle name="Parent row" xfId="3" xr:uid="{10BF8BB4-5968-4BC7-A86B-4972AC40D257}"/>
    <cellStyle name="Parent row 2" xfId="12" xr:uid="{5690EEE6-C826-45B7-8CFF-0C9771011757}"/>
    <cellStyle name="Percent" xfId="1" builtinId="5"/>
    <cellStyle name="Percent 2" xfId="22" xr:uid="{266C9391-BB7D-4AFC-8D5B-F7B1CCC15967}"/>
    <cellStyle name="Percent 6" xfId="30" xr:uid="{CCEE6771-3340-4801-B98A-DAEA544A05A5}"/>
    <cellStyle name="Section Break" xfId="14" xr:uid="{073DFDA5-3A54-442A-8547-810C92E3D748}"/>
    <cellStyle name="Section Break: parent row" xfId="11" xr:uid="{D2225217-BE44-4E14-8B4D-B091ACDAFA61}"/>
    <cellStyle name="Table title" xfId="5" xr:uid="{CFE37C29-C64D-42C6-A3AB-9F8024FBAE7F}"/>
    <cellStyle name="Table title 2" xfId="19" xr:uid="{72F5EDED-6CFF-4A73-AE07-C0D9F3FA1637}"/>
  </cellStyles>
  <dxfs count="5">
    <dxf>
      <border>
        <left/>
        <right/>
        <top/>
        <bottom style="thick">
          <color rgb="FF0096D7"/>
        </bottom>
        <vertical/>
        <horizontal/>
      </border>
    </dxf>
    <dxf>
      <border>
        <left/>
        <right/>
        <top/>
        <bottom style="thick">
          <color rgb="FF0096D7"/>
        </bottom>
        <vertical/>
        <horizontal/>
      </border>
    </dxf>
    <dxf>
      <border>
        <left/>
        <right/>
        <top/>
        <bottom style="thick">
          <color rgb="FF0096D7"/>
        </bottom>
        <vertical/>
        <horizontal/>
      </border>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D5338E2B-10C3-419C-A44D-29809CE87AA4}">
      <tableStyleElement type="wholeTable" dxfId="4"/>
      <tableStyleElement type="headerRow" dxfId="3"/>
    </tableStyle>
  </tableStyles>
  <colors>
    <mruColors>
      <color rgb="FF196B24"/>
      <color rgb="FFA02B93"/>
      <color rgb="FF0F9ED5"/>
      <color rgb="FFE971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5.xml"/><Relationship Id="rId1" Type="http://schemas.microsoft.com/office/2011/relationships/chartStyle" Target="style25.xml"/><Relationship Id="rId4" Type="http://schemas.openxmlformats.org/officeDocument/2006/relationships/chartUserShapes" Target="../drawings/drawing38.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12862715077282"/>
          <c:y val="9.9103487063769563E-2"/>
          <c:w val="0.64214716708960651"/>
          <c:h val="0.77476940382452197"/>
        </c:manualLayout>
      </c:layout>
      <c:barChart>
        <c:barDir val="bar"/>
        <c:grouping val="clustered"/>
        <c:varyColors val="0"/>
        <c:ser>
          <c:idx val="0"/>
          <c:order val="0"/>
          <c:tx>
            <c:strRef>
              <c:f>'1_ConsbyFuel_Dot'!$M$42</c:f>
              <c:strCache>
                <c:ptCount val="1"/>
              </c:strCache>
            </c:strRef>
          </c:tx>
          <c:spPr>
            <a:solidFill>
              <a:schemeClr val="bg2">
                <a:alpha val="15000"/>
              </a:schemeClr>
            </a:solidFill>
            <a:ln>
              <a:noFill/>
            </a:ln>
            <a:effectLst/>
          </c:spPr>
          <c:invertIfNegative val="0"/>
          <c:cat>
            <c:strRef>
              <c:f>'1_ConsbyFuel_Dot'!$L$43:$L$50</c:f>
              <c:strCache>
                <c:ptCount val="8"/>
                <c:pt idx="0">
                  <c:v>other</c:v>
                </c:pt>
                <c:pt idx="1">
                  <c:v>hydro</c:v>
                </c:pt>
                <c:pt idx="2">
                  <c:v>solar</c:v>
                </c:pt>
                <c:pt idx="3">
                  <c:v>wind</c:v>
                </c:pt>
                <c:pt idx="4">
                  <c:v>coal</c:v>
                </c:pt>
                <c:pt idx="5">
                  <c:v>nuclear</c:v>
                </c:pt>
                <c:pt idx="6">
                  <c:v>petroleum and other liquids</c:v>
                </c:pt>
                <c:pt idx="7">
                  <c:v>natural gas</c:v>
                </c:pt>
              </c:strCache>
            </c:strRef>
          </c:cat>
          <c:val>
            <c:numRef>
              <c:f>'1_ConsbyFuel_Dot'!$M$43:$M$50</c:f>
              <c:numCache>
                <c:formatCode>0.0</c:formatCode>
                <c:ptCount val="8"/>
                <c:pt idx="0">
                  <c:v>3.4839222626502922E-2</c:v>
                </c:pt>
                <c:pt idx="1">
                  <c:v>8.7456454552810869E-3</c:v>
                </c:pt>
                <c:pt idx="2">
                  <c:v>1.3895337335854328E-2</c:v>
                </c:pt>
                <c:pt idx="3">
                  <c:v>1.6642385362674678E-2</c:v>
                </c:pt>
                <c:pt idx="4">
                  <c:v>8.7230822019061419E-2</c:v>
                </c:pt>
                <c:pt idx="5">
                  <c:v>8.5921595039941873E-2</c:v>
                </c:pt>
                <c:pt idx="6">
                  <c:v>0.39263831383981646</c:v>
                </c:pt>
                <c:pt idx="7">
                  <c:v>0.3600866783208671</c:v>
                </c:pt>
              </c:numCache>
            </c:numRef>
          </c:val>
          <c:extLst>
            <c:ext xmlns:c16="http://schemas.microsoft.com/office/drawing/2014/chart" uri="{C3380CC4-5D6E-409C-BE32-E72D297353CC}">
              <c16:uniqueId val="{00000000-342C-4261-9538-3B77F9AFB843}"/>
            </c:ext>
          </c:extLst>
        </c:ser>
        <c:dLbls>
          <c:showLegendKey val="0"/>
          <c:showVal val="0"/>
          <c:showCatName val="0"/>
          <c:showSerName val="0"/>
          <c:showPercent val="0"/>
          <c:showBubbleSize val="0"/>
        </c:dLbls>
        <c:gapWidth val="19"/>
        <c:axId val="1637536816"/>
        <c:axId val="1637550256"/>
      </c:barChart>
      <c:scatterChart>
        <c:scatterStyle val="lineMarker"/>
        <c:varyColors val="0"/>
        <c:ser>
          <c:idx val="2"/>
          <c:order val="1"/>
          <c:tx>
            <c:strRef>
              <c:f>'1_ConsbyFuel_Dot'!$L$4</c:f>
              <c:strCache>
                <c:ptCount val="1"/>
                <c:pt idx="0">
                  <c:v>other</c:v>
                </c:pt>
              </c:strCache>
            </c:strRef>
          </c:tx>
          <c:spPr>
            <a:ln w="25400" cap="rnd">
              <a:noFill/>
              <a:round/>
            </a:ln>
            <a:effectLst/>
          </c:spPr>
          <c:marker>
            <c:symbol val="circle"/>
            <c:size val="6"/>
            <c:spPr>
              <a:solidFill>
                <a:schemeClr val="bg1">
                  <a:lumMod val="50000"/>
                  <a:alpha val="67000"/>
                </a:schemeClr>
              </a:solidFill>
              <a:ln w="0">
                <a:noFill/>
              </a:ln>
              <a:effectLst/>
            </c:spPr>
          </c:marker>
          <c:xVal>
            <c:numRef>
              <c:f>'1_ConsbyFuel_Dot'!$L$5:$L$37</c:f>
              <c:numCache>
                <c:formatCode>0%</c:formatCode>
                <c:ptCount val="33"/>
                <c:pt idx="0">
                  <c:v>3.7100450779008899E-2</c:v>
                </c:pt>
                <c:pt idx="1">
                  <c:v>3.7135666178016218E-2</c:v>
                </c:pt>
                <c:pt idx="2">
                  <c:v>3.7165932358946066E-2</c:v>
                </c:pt>
                <c:pt idx="3">
                  <c:v>3.7184160708233563E-2</c:v>
                </c:pt>
                <c:pt idx="4">
                  <c:v>3.7136557880671099E-2</c:v>
                </c:pt>
                <c:pt idx="5">
                  <c:v>3.5844837001574009E-2</c:v>
                </c:pt>
                <c:pt idx="6">
                  <c:v>3.5957483794053037E-2</c:v>
                </c:pt>
                <c:pt idx="7">
                  <c:v>3.7107100860879913E-2</c:v>
                </c:pt>
                <c:pt idx="8">
                  <c:v>3.5277109035565232E-2</c:v>
                </c:pt>
                <c:pt idx="9">
                  <c:v>3.653082871636603E-2</c:v>
                </c:pt>
                <c:pt idx="10">
                  <c:v>3.610439010097645E-2</c:v>
                </c:pt>
                <c:pt idx="11">
                  <c:v>3.6142013816373282E-2</c:v>
                </c:pt>
                <c:pt idx="12">
                  <c:v>3.7631261912197983E-2</c:v>
                </c:pt>
                <c:pt idx="13">
                  <c:v>3.6749544510127408E-2</c:v>
                </c:pt>
                <c:pt idx="14">
                  <c:v>3.6643222654811979E-2</c:v>
                </c:pt>
                <c:pt idx="15">
                  <c:v>3.6694187568669177E-2</c:v>
                </c:pt>
                <c:pt idx="16">
                  <c:v>3.5119670142097804E-2</c:v>
                </c:pt>
                <c:pt idx="17">
                  <c:v>3.6527093930037328E-2</c:v>
                </c:pt>
                <c:pt idx="18">
                  <c:v>3.9299821747064062E-2</c:v>
                </c:pt>
                <c:pt idx="19">
                  <c:v>3.5394651239668264E-2</c:v>
                </c:pt>
                <c:pt idx="20">
                  <c:v>4.8561698336021329E-2</c:v>
                </c:pt>
                <c:pt idx="21">
                  <c:v>3.8826894015062494E-2</c:v>
                </c:pt>
                <c:pt idx="22">
                  <c:v>3.5328742254617337E-2</c:v>
                </c:pt>
                <c:pt idx="23">
                  <c:v>3.4889769264491791E-2</c:v>
                </c:pt>
                <c:pt idx="24">
                  <c:v>3.3666752450375023E-2</c:v>
                </c:pt>
                <c:pt idx="25">
                  <c:v>3.6130756565197264E-2</c:v>
                </c:pt>
                <c:pt idx="26">
                  <c:v>3.2989955603246392E-2</c:v>
                </c:pt>
                <c:pt idx="27">
                  <c:v>3.2189527336348521E-2</c:v>
                </c:pt>
                <c:pt idx="28">
                  <c:v>3.3721345642819353E-2</c:v>
                </c:pt>
                <c:pt idx="29">
                  <c:v>3.7895315562732512E-2</c:v>
                </c:pt>
                <c:pt idx="30">
                  <c:v>3.1854810524363779E-2</c:v>
                </c:pt>
                <c:pt idx="31">
                  <c:v>4.9312631068938122E-2</c:v>
                </c:pt>
                <c:pt idx="32">
                  <c:v>3.2935303053290996E-2</c:v>
                </c:pt>
              </c:numCache>
            </c:numRef>
          </c:xVal>
          <c:yVal>
            <c:numRef>
              <c:f>'1_ConsbyFuel_Dot'!$T$5:$T$37</c:f>
              <c:numCache>
                <c:formatCode>0.00</c:formatCode>
                <c:ptCount val="33"/>
                <c:pt idx="0">
                  <c:v>9.4500000000000001E-2</c:v>
                </c:pt>
                <c:pt idx="1">
                  <c:v>9.4500000000000001E-2</c:v>
                </c:pt>
                <c:pt idx="2">
                  <c:v>9.4500000000000001E-2</c:v>
                </c:pt>
                <c:pt idx="3">
                  <c:v>9.4500000000000001E-2</c:v>
                </c:pt>
                <c:pt idx="4">
                  <c:v>9.4500000000000001E-2</c:v>
                </c:pt>
                <c:pt idx="5">
                  <c:v>9.4500000000000001E-2</c:v>
                </c:pt>
                <c:pt idx="6">
                  <c:v>9.4500000000000001E-2</c:v>
                </c:pt>
                <c:pt idx="7">
                  <c:v>9.4500000000000001E-2</c:v>
                </c:pt>
                <c:pt idx="8">
                  <c:v>9.4500000000000001E-2</c:v>
                </c:pt>
                <c:pt idx="9">
                  <c:v>9.4500000000000001E-2</c:v>
                </c:pt>
                <c:pt idx="10">
                  <c:v>9.4500000000000001E-2</c:v>
                </c:pt>
                <c:pt idx="11">
                  <c:v>6.25E-2</c:v>
                </c:pt>
                <c:pt idx="12">
                  <c:v>6.25E-2</c:v>
                </c:pt>
                <c:pt idx="13">
                  <c:v>6.25E-2</c:v>
                </c:pt>
                <c:pt idx="14">
                  <c:v>6.25E-2</c:v>
                </c:pt>
                <c:pt idx="15">
                  <c:v>6.25E-2</c:v>
                </c:pt>
                <c:pt idx="16">
                  <c:v>6.25E-2</c:v>
                </c:pt>
                <c:pt idx="17">
                  <c:v>6.25E-2</c:v>
                </c:pt>
                <c:pt idx="18">
                  <c:v>6.25E-2</c:v>
                </c:pt>
                <c:pt idx="19">
                  <c:v>6.25E-2</c:v>
                </c:pt>
                <c:pt idx="20">
                  <c:v>6.25E-2</c:v>
                </c:pt>
                <c:pt idx="21">
                  <c:v>6.25E-2</c:v>
                </c:pt>
                <c:pt idx="22">
                  <c:v>3.0499999999999999E-2</c:v>
                </c:pt>
                <c:pt idx="23">
                  <c:v>3.0499999999999999E-2</c:v>
                </c:pt>
                <c:pt idx="24">
                  <c:v>3.0499999999999999E-2</c:v>
                </c:pt>
                <c:pt idx="25">
                  <c:v>3.0499999999999999E-2</c:v>
                </c:pt>
                <c:pt idx="26">
                  <c:v>3.0499999999999999E-2</c:v>
                </c:pt>
                <c:pt idx="27">
                  <c:v>3.0499999999999999E-2</c:v>
                </c:pt>
                <c:pt idx="28">
                  <c:v>3.0499999999999999E-2</c:v>
                </c:pt>
                <c:pt idx="29">
                  <c:v>3.0499999999999999E-2</c:v>
                </c:pt>
                <c:pt idx="30">
                  <c:v>3.0499999999999999E-2</c:v>
                </c:pt>
                <c:pt idx="31">
                  <c:v>3.0499999999999999E-2</c:v>
                </c:pt>
                <c:pt idx="32">
                  <c:v>3.0499999999999999E-2</c:v>
                </c:pt>
              </c:numCache>
            </c:numRef>
          </c:yVal>
          <c:smooth val="0"/>
          <c:extLst>
            <c:ext xmlns:c16="http://schemas.microsoft.com/office/drawing/2014/chart" uri="{C3380CC4-5D6E-409C-BE32-E72D297353CC}">
              <c16:uniqueId val="{00000001-342C-4261-9538-3B77F9AFB843}"/>
            </c:ext>
          </c:extLst>
        </c:ser>
        <c:ser>
          <c:idx val="1"/>
          <c:order val="2"/>
          <c:tx>
            <c:strRef>
              <c:f>'1_ConsbyFuel_Dot'!$M$4</c:f>
              <c:strCache>
                <c:ptCount val="1"/>
                <c:pt idx="0">
                  <c:v>hydro</c:v>
                </c:pt>
              </c:strCache>
            </c:strRef>
          </c:tx>
          <c:spPr>
            <a:ln w="25400" cap="rnd">
              <a:noFill/>
              <a:round/>
            </a:ln>
            <a:effectLst/>
          </c:spPr>
          <c:marker>
            <c:symbol val="circle"/>
            <c:size val="6"/>
            <c:spPr>
              <a:solidFill>
                <a:schemeClr val="accent3">
                  <a:alpha val="67000"/>
                </a:schemeClr>
              </a:solidFill>
              <a:ln w="0">
                <a:noFill/>
              </a:ln>
              <a:effectLst/>
            </c:spPr>
          </c:marker>
          <c:xVal>
            <c:numRef>
              <c:f>'1_ConsbyFuel_Dot'!$M$5:$M$37</c:f>
              <c:numCache>
                <c:formatCode>0%</c:formatCode>
                <c:ptCount val="33"/>
                <c:pt idx="0">
                  <c:v>1.0170361001595142E-2</c:v>
                </c:pt>
                <c:pt idx="1">
                  <c:v>1.0135468934898587E-2</c:v>
                </c:pt>
                <c:pt idx="2">
                  <c:v>1.0189673497996224E-2</c:v>
                </c:pt>
                <c:pt idx="3">
                  <c:v>1.012317866873181E-2</c:v>
                </c:pt>
                <c:pt idx="4">
                  <c:v>1.0198685756514088E-2</c:v>
                </c:pt>
                <c:pt idx="5">
                  <c:v>1.0030154666046795E-2</c:v>
                </c:pt>
                <c:pt idx="6">
                  <c:v>1.0172785598057925E-2</c:v>
                </c:pt>
                <c:pt idx="7">
                  <c:v>1.0088328983747443E-2</c:v>
                </c:pt>
                <c:pt idx="8">
                  <c:v>1.04122098817803E-2</c:v>
                </c:pt>
                <c:pt idx="9">
                  <c:v>1.0733995110922998E-2</c:v>
                </c:pt>
                <c:pt idx="10">
                  <c:v>1.0197911542059655E-2</c:v>
                </c:pt>
                <c:pt idx="11">
                  <c:v>1.0370991361150208E-2</c:v>
                </c:pt>
                <c:pt idx="12">
                  <c:v>1.0345402321110328E-2</c:v>
                </c:pt>
                <c:pt idx="13">
                  <c:v>1.0571286114476447E-2</c:v>
                </c:pt>
                <c:pt idx="14">
                  <c:v>1.0163759804161024E-2</c:v>
                </c:pt>
                <c:pt idx="15">
                  <c:v>1.0484832836742189E-2</c:v>
                </c:pt>
                <c:pt idx="16">
                  <c:v>9.9575124395256728E-3</c:v>
                </c:pt>
                <c:pt idx="17">
                  <c:v>1.0528441894337116E-2</c:v>
                </c:pt>
                <c:pt idx="18">
                  <c:v>1.0177278245890596E-2</c:v>
                </c:pt>
                <c:pt idx="19">
                  <c:v>1.099694854756352E-2</c:v>
                </c:pt>
                <c:pt idx="20">
                  <c:v>1.2090425459476391E-2</c:v>
                </c:pt>
                <c:pt idx="21">
                  <c:v>1.0702371560683986E-2</c:v>
                </c:pt>
                <c:pt idx="22">
                  <c:v>1.0023459833421174E-2</c:v>
                </c:pt>
                <c:pt idx="23">
                  <c:v>9.994303979340969E-3</c:v>
                </c:pt>
                <c:pt idx="24">
                  <c:v>1.0194366354803456E-2</c:v>
                </c:pt>
                <c:pt idx="25">
                  <c:v>9.8381839829184258E-3</c:v>
                </c:pt>
                <c:pt idx="26">
                  <c:v>9.9195185913459501E-3</c:v>
                </c:pt>
                <c:pt idx="27">
                  <c:v>9.4123514043766843E-3</c:v>
                </c:pt>
                <c:pt idx="28">
                  <c:v>1.0136999412866844E-2</c:v>
                </c:pt>
                <c:pt idx="29">
                  <c:v>9.5553635921655795E-3</c:v>
                </c:pt>
                <c:pt idx="30">
                  <c:v>1.0812486290166531E-2</c:v>
                </c:pt>
                <c:pt idx="31">
                  <c:v>1.2038775901753748E-2</c:v>
                </c:pt>
                <c:pt idx="32">
                  <c:v>1.0531698398179126E-2</c:v>
                </c:pt>
              </c:numCache>
            </c:numRef>
          </c:xVal>
          <c:yVal>
            <c:numRef>
              <c:f>'1_ConsbyFuel_Dot'!$U$5:$U$37</c:f>
              <c:numCache>
                <c:formatCode>0.00</c:formatCode>
                <c:ptCount val="33"/>
                <c:pt idx="0">
                  <c:v>0.2195</c:v>
                </c:pt>
                <c:pt idx="1">
                  <c:v>0.2195</c:v>
                </c:pt>
                <c:pt idx="2">
                  <c:v>0.2195</c:v>
                </c:pt>
                <c:pt idx="3">
                  <c:v>0.2195</c:v>
                </c:pt>
                <c:pt idx="4">
                  <c:v>0.2195</c:v>
                </c:pt>
                <c:pt idx="5">
                  <c:v>0.2195</c:v>
                </c:pt>
                <c:pt idx="6">
                  <c:v>0.2195</c:v>
                </c:pt>
                <c:pt idx="7">
                  <c:v>0.2195</c:v>
                </c:pt>
                <c:pt idx="8">
                  <c:v>0.2195</c:v>
                </c:pt>
                <c:pt idx="9">
                  <c:v>0.2195</c:v>
                </c:pt>
                <c:pt idx="10">
                  <c:v>0.2195</c:v>
                </c:pt>
                <c:pt idx="11">
                  <c:v>0.1875</c:v>
                </c:pt>
                <c:pt idx="12">
                  <c:v>0.1875</c:v>
                </c:pt>
                <c:pt idx="13">
                  <c:v>0.1875</c:v>
                </c:pt>
                <c:pt idx="14">
                  <c:v>0.1875</c:v>
                </c:pt>
                <c:pt idx="15">
                  <c:v>0.1875</c:v>
                </c:pt>
                <c:pt idx="16">
                  <c:v>0.1875</c:v>
                </c:pt>
                <c:pt idx="17">
                  <c:v>0.1875</c:v>
                </c:pt>
                <c:pt idx="18">
                  <c:v>0.1875</c:v>
                </c:pt>
                <c:pt idx="19">
                  <c:v>0.1875</c:v>
                </c:pt>
                <c:pt idx="20">
                  <c:v>0.1875</c:v>
                </c:pt>
                <c:pt idx="21">
                  <c:v>0.1875</c:v>
                </c:pt>
                <c:pt idx="22">
                  <c:v>0.1555</c:v>
                </c:pt>
                <c:pt idx="23">
                  <c:v>0.1555</c:v>
                </c:pt>
                <c:pt idx="24">
                  <c:v>0.1555</c:v>
                </c:pt>
                <c:pt idx="25">
                  <c:v>0.1555</c:v>
                </c:pt>
                <c:pt idx="26">
                  <c:v>0.1555</c:v>
                </c:pt>
                <c:pt idx="27">
                  <c:v>0.1555</c:v>
                </c:pt>
                <c:pt idx="28">
                  <c:v>0.1555</c:v>
                </c:pt>
                <c:pt idx="29">
                  <c:v>0.1555</c:v>
                </c:pt>
                <c:pt idx="30">
                  <c:v>0.1555</c:v>
                </c:pt>
                <c:pt idx="31">
                  <c:v>0.1555</c:v>
                </c:pt>
                <c:pt idx="32">
                  <c:v>0.1555</c:v>
                </c:pt>
              </c:numCache>
            </c:numRef>
          </c:yVal>
          <c:smooth val="0"/>
          <c:extLst>
            <c:ext xmlns:c16="http://schemas.microsoft.com/office/drawing/2014/chart" uri="{C3380CC4-5D6E-409C-BE32-E72D297353CC}">
              <c16:uniqueId val="{00000002-342C-4261-9538-3B77F9AFB843}"/>
            </c:ext>
          </c:extLst>
        </c:ser>
        <c:ser>
          <c:idx val="3"/>
          <c:order val="3"/>
          <c:tx>
            <c:strRef>
              <c:f>'1_ConsbyFuel_Dot'!$N$4</c:f>
              <c:strCache>
                <c:ptCount val="1"/>
                <c:pt idx="0">
                  <c:v>solar</c:v>
                </c:pt>
              </c:strCache>
            </c:strRef>
          </c:tx>
          <c:spPr>
            <a:ln w="25400" cap="rnd">
              <a:noFill/>
              <a:round/>
            </a:ln>
            <a:effectLst/>
          </c:spPr>
          <c:marker>
            <c:symbol val="circle"/>
            <c:size val="6"/>
            <c:spPr>
              <a:solidFill>
                <a:schemeClr val="accent3">
                  <a:lumMod val="75000"/>
                  <a:alpha val="67000"/>
                </a:schemeClr>
              </a:solidFill>
              <a:ln w="9525">
                <a:noFill/>
              </a:ln>
              <a:effectLst/>
            </c:spPr>
          </c:marker>
          <c:xVal>
            <c:numRef>
              <c:f>'1_ConsbyFuel_Dot'!$N$5:$N$37</c:f>
              <c:numCache>
                <c:formatCode>0%</c:formatCode>
                <c:ptCount val="33"/>
                <c:pt idx="0">
                  <c:v>2.6710482012941694E-2</c:v>
                </c:pt>
                <c:pt idx="1">
                  <c:v>2.6766028955582718E-2</c:v>
                </c:pt>
                <c:pt idx="2">
                  <c:v>2.6844873835137444E-2</c:v>
                </c:pt>
                <c:pt idx="3">
                  <c:v>2.6152452293087398E-2</c:v>
                </c:pt>
                <c:pt idx="4">
                  <c:v>2.6813946394658793E-2</c:v>
                </c:pt>
                <c:pt idx="5">
                  <c:v>2.4990161383226194E-2</c:v>
                </c:pt>
                <c:pt idx="6">
                  <c:v>2.5987696842094336E-2</c:v>
                </c:pt>
                <c:pt idx="7">
                  <c:v>2.6606493899937314E-2</c:v>
                </c:pt>
                <c:pt idx="8">
                  <c:v>2.7243715080287466E-2</c:v>
                </c:pt>
                <c:pt idx="9">
                  <c:v>3.1433326382049744E-2</c:v>
                </c:pt>
                <c:pt idx="10">
                  <c:v>2.6891042129720297E-2</c:v>
                </c:pt>
                <c:pt idx="11">
                  <c:v>3.1806452724246072E-2</c:v>
                </c:pt>
                <c:pt idx="12">
                  <c:v>3.3359283935994244E-2</c:v>
                </c:pt>
                <c:pt idx="13">
                  <c:v>3.6444258243263895E-2</c:v>
                </c:pt>
                <c:pt idx="14">
                  <c:v>3.0217004454934936E-2</c:v>
                </c:pt>
                <c:pt idx="15">
                  <c:v>3.6358479374715966E-2</c:v>
                </c:pt>
                <c:pt idx="16">
                  <c:v>2.7840211020689582E-2</c:v>
                </c:pt>
                <c:pt idx="17">
                  <c:v>3.0445759587093245E-2</c:v>
                </c:pt>
                <c:pt idx="18">
                  <c:v>3.57680495730896E-2</c:v>
                </c:pt>
                <c:pt idx="19">
                  <c:v>3.5924509345322223E-2</c:v>
                </c:pt>
                <c:pt idx="20">
                  <c:v>4.5685994797756459E-2</c:v>
                </c:pt>
                <c:pt idx="21">
                  <c:v>4.1310605265444826E-2</c:v>
                </c:pt>
                <c:pt idx="22">
                  <c:v>3.4382030097647572E-2</c:v>
                </c:pt>
                <c:pt idx="23">
                  <c:v>3.6358668627814852E-2</c:v>
                </c:pt>
                <c:pt idx="24">
                  <c:v>3.8938078164891733E-2</c:v>
                </c:pt>
                <c:pt idx="25">
                  <c:v>3.2931216876537904E-2</c:v>
                </c:pt>
                <c:pt idx="26">
                  <c:v>3.8983971739721318E-2</c:v>
                </c:pt>
                <c:pt idx="27">
                  <c:v>2.933656659662771E-2</c:v>
                </c:pt>
                <c:pt idx="28">
                  <c:v>3.2527949381733069E-2</c:v>
                </c:pt>
                <c:pt idx="29">
                  <c:v>3.7864869107977962E-2</c:v>
                </c:pt>
                <c:pt idx="30">
                  <c:v>3.8451134699538828E-2</c:v>
                </c:pt>
                <c:pt idx="31">
                  <c:v>5.2393096612480636E-2</c:v>
                </c:pt>
                <c:pt idx="32">
                  <c:v>5.5806393621002606E-2</c:v>
                </c:pt>
              </c:numCache>
            </c:numRef>
          </c:xVal>
          <c:yVal>
            <c:numRef>
              <c:f>'1_ConsbyFuel_Dot'!$V$5:$V$37</c:f>
              <c:numCache>
                <c:formatCode>0.00</c:formatCode>
                <c:ptCount val="33"/>
                <c:pt idx="0">
                  <c:v>0.34450000000000003</c:v>
                </c:pt>
                <c:pt idx="1">
                  <c:v>0.34450000000000003</c:v>
                </c:pt>
                <c:pt idx="2">
                  <c:v>0.34450000000000003</c:v>
                </c:pt>
                <c:pt idx="3">
                  <c:v>0.34450000000000003</c:v>
                </c:pt>
                <c:pt idx="4">
                  <c:v>0.34450000000000003</c:v>
                </c:pt>
                <c:pt idx="5">
                  <c:v>0.34450000000000003</c:v>
                </c:pt>
                <c:pt idx="6">
                  <c:v>0.34450000000000003</c:v>
                </c:pt>
                <c:pt idx="7">
                  <c:v>0.34450000000000003</c:v>
                </c:pt>
                <c:pt idx="8">
                  <c:v>0.34450000000000003</c:v>
                </c:pt>
                <c:pt idx="9">
                  <c:v>0.34450000000000003</c:v>
                </c:pt>
                <c:pt idx="10">
                  <c:v>0.34450000000000003</c:v>
                </c:pt>
                <c:pt idx="11">
                  <c:v>0.3125</c:v>
                </c:pt>
                <c:pt idx="12">
                  <c:v>0.3125</c:v>
                </c:pt>
                <c:pt idx="13">
                  <c:v>0.3125</c:v>
                </c:pt>
                <c:pt idx="14">
                  <c:v>0.3125</c:v>
                </c:pt>
                <c:pt idx="15">
                  <c:v>0.3125</c:v>
                </c:pt>
                <c:pt idx="16">
                  <c:v>0.3125</c:v>
                </c:pt>
                <c:pt idx="17">
                  <c:v>0.3125</c:v>
                </c:pt>
                <c:pt idx="18">
                  <c:v>0.3125</c:v>
                </c:pt>
                <c:pt idx="19">
                  <c:v>0.3125</c:v>
                </c:pt>
                <c:pt idx="20">
                  <c:v>0.3125</c:v>
                </c:pt>
                <c:pt idx="21">
                  <c:v>0.3125</c:v>
                </c:pt>
                <c:pt idx="22">
                  <c:v>0.28049999999999997</c:v>
                </c:pt>
                <c:pt idx="23">
                  <c:v>0.28049999999999997</c:v>
                </c:pt>
                <c:pt idx="24">
                  <c:v>0.28049999999999997</c:v>
                </c:pt>
                <c:pt idx="25">
                  <c:v>0.28049999999999997</c:v>
                </c:pt>
                <c:pt idx="26">
                  <c:v>0.28049999999999997</c:v>
                </c:pt>
                <c:pt idx="27">
                  <c:v>0.28049999999999997</c:v>
                </c:pt>
                <c:pt idx="28">
                  <c:v>0.28049999999999997</c:v>
                </c:pt>
                <c:pt idx="29">
                  <c:v>0.28049999999999997</c:v>
                </c:pt>
                <c:pt idx="30">
                  <c:v>0.28049999999999997</c:v>
                </c:pt>
                <c:pt idx="31">
                  <c:v>0.28049999999999997</c:v>
                </c:pt>
                <c:pt idx="32">
                  <c:v>0.28049999999999997</c:v>
                </c:pt>
              </c:numCache>
            </c:numRef>
          </c:yVal>
          <c:smooth val="0"/>
          <c:extLst>
            <c:ext xmlns:c16="http://schemas.microsoft.com/office/drawing/2014/chart" uri="{C3380CC4-5D6E-409C-BE32-E72D297353CC}">
              <c16:uniqueId val="{00000003-342C-4261-9538-3B77F9AFB843}"/>
            </c:ext>
          </c:extLst>
        </c:ser>
        <c:ser>
          <c:idx val="4"/>
          <c:order val="4"/>
          <c:tx>
            <c:strRef>
              <c:f>'1_ConsbyFuel_Dot'!$O$4</c:f>
              <c:strCache>
                <c:ptCount val="1"/>
                <c:pt idx="0">
                  <c:v>wind</c:v>
                </c:pt>
              </c:strCache>
            </c:strRef>
          </c:tx>
          <c:spPr>
            <a:ln w="25400" cap="rnd">
              <a:noFill/>
              <a:round/>
            </a:ln>
            <a:effectLst/>
          </c:spPr>
          <c:marker>
            <c:symbol val="circle"/>
            <c:size val="6"/>
            <c:spPr>
              <a:solidFill>
                <a:schemeClr val="accent3">
                  <a:lumMod val="50000"/>
                  <a:alpha val="67000"/>
                </a:schemeClr>
              </a:solidFill>
              <a:ln w="9525">
                <a:noFill/>
              </a:ln>
              <a:effectLst/>
            </c:spPr>
          </c:marker>
          <c:xVal>
            <c:numRef>
              <c:f>'1_ConsbyFuel_Dot'!$O$5:$O$37</c:f>
              <c:numCache>
                <c:formatCode>0%</c:formatCode>
                <c:ptCount val="33"/>
                <c:pt idx="0">
                  <c:v>2.3655460135440894E-2</c:v>
                </c:pt>
                <c:pt idx="1">
                  <c:v>2.3753368223075697E-2</c:v>
                </c:pt>
                <c:pt idx="2">
                  <c:v>2.447855980134022E-2</c:v>
                </c:pt>
                <c:pt idx="3">
                  <c:v>2.3385128091277713E-2</c:v>
                </c:pt>
                <c:pt idx="4">
                  <c:v>2.4448178945210806E-2</c:v>
                </c:pt>
                <c:pt idx="5">
                  <c:v>2.2592273619944384E-2</c:v>
                </c:pt>
                <c:pt idx="6">
                  <c:v>2.4508892028243818E-2</c:v>
                </c:pt>
                <c:pt idx="7">
                  <c:v>2.4389184599678052E-2</c:v>
                </c:pt>
                <c:pt idx="8">
                  <c:v>2.4745202448063417E-2</c:v>
                </c:pt>
                <c:pt idx="9">
                  <c:v>2.5690617720576101E-2</c:v>
                </c:pt>
                <c:pt idx="10">
                  <c:v>2.487636011777028E-2</c:v>
                </c:pt>
                <c:pt idx="11">
                  <c:v>4.2507527040120341E-2</c:v>
                </c:pt>
                <c:pt idx="12">
                  <c:v>4.1699790514119664E-2</c:v>
                </c:pt>
                <c:pt idx="13">
                  <c:v>5.0710270121423873E-2</c:v>
                </c:pt>
                <c:pt idx="14">
                  <c:v>3.6080712862836289E-2</c:v>
                </c:pt>
                <c:pt idx="15">
                  <c:v>5.5582292393721103E-2</c:v>
                </c:pt>
                <c:pt idx="16">
                  <c:v>2.8633467439949649E-2</c:v>
                </c:pt>
                <c:pt idx="17">
                  <c:v>5.3946758869551595E-2</c:v>
                </c:pt>
                <c:pt idx="18">
                  <c:v>5.5815308534867547E-2</c:v>
                </c:pt>
                <c:pt idx="19">
                  <c:v>5.2590369509689247E-2</c:v>
                </c:pt>
                <c:pt idx="20">
                  <c:v>7.7279945487335827E-2</c:v>
                </c:pt>
                <c:pt idx="21">
                  <c:v>6.1439448061658547E-2</c:v>
                </c:pt>
                <c:pt idx="22">
                  <c:v>4.3415841928302931E-2</c:v>
                </c:pt>
                <c:pt idx="23">
                  <c:v>4.3596691361376352E-2</c:v>
                </c:pt>
                <c:pt idx="24">
                  <c:v>5.2790210335322024E-2</c:v>
                </c:pt>
                <c:pt idx="25">
                  <c:v>3.6971629840366907E-2</c:v>
                </c:pt>
                <c:pt idx="26">
                  <c:v>5.937397329370734E-2</c:v>
                </c:pt>
                <c:pt idx="27">
                  <c:v>2.7997130749819386E-2</c:v>
                </c:pt>
                <c:pt idx="28">
                  <c:v>5.4682096716195928E-2</c:v>
                </c:pt>
                <c:pt idx="29">
                  <c:v>5.8085887057358794E-2</c:v>
                </c:pt>
                <c:pt idx="30">
                  <c:v>5.3955708452038939E-2</c:v>
                </c:pt>
                <c:pt idx="31">
                  <c:v>9.1435543157494956E-2</c:v>
                </c:pt>
                <c:pt idx="32">
                  <c:v>7.4026808629021279E-2</c:v>
                </c:pt>
              </c:numCache>
            </c:numRef>
          </c:xVal>
          <c:yVal>
            <c:numRef>
              <c:f>'1_ConsbyFuel_Dot'!$W$5:$W$37</c:f>
              <c:numCache>
                <c:formatCode>0.00</c:formatCode>
                <c:ptCount val="33"/>
                <c:pt idx="0">
                  <c:v>0.46950000000000003</c:v>
                </c:pt>
                <c:pt idx="1">
                  <c:v>0.46950000000000003</c:v>
                </c:pt>
                <c:pt idx="2">
                  <c:v>0.46950000000000003</c:v>
                </c:pt>
                <c:pt idx="3">
                  <c:v>0.46950000000000003</c:v>
                </c:pt>
                <c:pt idx="4">
                  <c:v>0.46950000000000003</c:v>
                </c:pt>
                <c:pt idx="5">
                  <c:v>0.46950000000000003</c:v>
                </c:pt>
                <c:pt idx="6">
                  <c:v>0.46950000000000003</c:v>
                </c:pt>
                <c:pt idx="7">
                  <c:v>0.46950000000000003</c:v>
                </c:pt>
                <c:pt idx="8">
                  <c:v>0.46950000000000003</c:v>
                </c:pt>
                <c:pt idx="9">
                  <c:v>0.46950000000000003</c:v>
                </c:pt>
                <c:pt idx="10">
                  <c:v>0.46950000000000003</c:v>
                </c:pt>
                <c:pt idx="11">
                  <c:v>0.4375</c:v>
                </c:pt>
                <c:pt idx="12">
                  <c:v>0.4375</c:v>
                </c:pt>
                <c:pt idx="13">
                  <c:v>0.4375</c:v>
                </c:pt>
                <c:pt idx="14">
                  <c:v>0.4375</c:v>
                </c:pt>
                <c:pt idx="15">
                  <c:v>0.4375</c:v>
                </c:pt>
                <c:pt idx="16">
                  <c:v>0.4375</c:v>
                </c:pt>
                <c:pt idx="17">
                  <c:v>0.4375</c:v>
                </c:pt>
                <c:pt idx="18">
                  <c:v>0.4375</c:v>
                </c:pt>
                <c:pt idx="19">
                  <c:v>0.4375</c:v>
                </c:pt>
                <c:pt idx="20">
                  <c:v>0.4375</c:v>
                </c:pt>
                <c:pt idx="21">
                  <c:v>0.4375</c:v>
                </c:pt>
                <c:pt idx="22">
                  <c:v>0.40549999999999997</c:v>
                </c:pt>
                <c:pt idx="23">
                  <c:v>0.40549999999999997</c:v>
                </c:pt>
                <c:pt idx="24">
                  <c:v>0.40549999999999997</c:v>
                </c:pt>
                <c:pt idx="25">
                  <c:v>0.40549999999999997</c:v>
                </c:pt>
                <c:pt idx="26">
                  <c:v>0.40549999999999997</c:v>
                </c:pt>
                <c:pt idx="27">
                  <c:v>0.40549999999999997</c:v>
                </c:pt>
                <c:pt idx="28">
                  <c:v>0.40549999999999997</c:v>
                </c:pt>
                <c:pt idx="29">
                  <c:v>0.40549999999999997</c:v>
                </c:pt>
                <c:pt idx="30">
                  <c:v>0.40549999999999997</c:v>
                </c:pt>
                <c:pt idx="31">
                  <c:v>0.40549999999999997</c:v>
                </c:pt>
                <c:pt idx="32">
                  <c:v>0.40549999999999997</c:v>
                </c:pt>
              </c:numCache>
            </c:numRef>
          </c:yVal>
          <c:smooth val="0"/>
          <c:extLst>
            <c:ext xmlns:c16="http://schemas.microsoft.com/office/drawing/2014/chart" uri="{C3380CC4-5D6E-409C-BE32-E72D297353CC}">
              <c16:uniqueId val="{00000004-342C-4261-9538-3B77F9AFB843}"/>
            </c:ext>
          </c:extLst>
        </c:ser>
        <c:ser>
          <c:idx val="5"/>
          <c:order val="5"/>
          <c:tx>
            <c:strRef>
              <c:f>'1_ConsbyFuel_Dot'!$P$4</c:f>
              <c:strCache>
                <c:ptCount val="1"/>
                <c:pt idx="0">
                  <c:v>coal</c:v>
                </c:pt>
              </c:strCache>
            </c:strRef>
          </c:tx>
          <c:spPr>
            <a:ln w="25400" cap="rnd">
              <a:noFill/>
              <a:round/>
            </a:ln>
            <a:effectLst/>
          </c:spPr>
          <c:marker>
            <c:symbol val="circle"/>
            <c:size val="6"/>
            <c:spPr>
              <a:solidFill>
                <a:schemeClr val="accent5">
                  <a:lumMod val="60000"/>
                  <a:lumOff val="40000"/>
                  <a:alpha val="67000"/>
                </a:schemeClr>
              </a:solidFill>
              <a:ln w="9525">
                <a:noFill/>
              </a:ln>
              <a:effectLst/>
            </c:spPr>
          </c:marker>
          <c:xVal>
            <c:numRef>
              <c:f>'1_ConsbyFuel_Dot'!$P$5:$P$37</c:f>
              <c:numCache>
                <c:formatCode>0%</c:formatCode>
                <c:ptCount val="33"/>
                <c:pt idx="0">
                  <c:v>6.9700979694458043E-2</c:v>
                </c:pt>
                <c:pt idx="1">
                  <c:v>6.2352723576625212E-2</c:v>
                </c:pt>
                <c:pt idx="2">
                  <c:v>6.1061350181055157E-2</c:v>
                </c:pt>
                <c:pt idx="3">
                  <c:v>7.0183063978038987E-2</c:v>
                </c:pt>
                <c:pt idx="4">
                  <c:v>6.176009486528633E-2</c:v>
                </c:pt>
                <c:pt idx="5">
                  <c:v>4.9556557197722659E-2</c:v>
                </c:pt>
                <c:pt idx="6">
                  <c:v>6.339346754724276E-2</c:v>
                </c:pt>
                <c:pt idx="7">
                  <c:v>6.2739090410337553E-2</c:v>
                </c:pt>
                <c:pt idx="8">
                  <c:v>5.9960070522810251E-2</c:v>
                </c:pt>
                <c:pt idx="9">
                  <c:v>7.225423562578788E-2</c:v>
                </c:pt>
                <c:pt idx="10">
                  <c:v>6.119917748222975E-2</c:v>
                </c:pt>
                <c:pt idx="11">
                  <c:v>4.9387066002431396E-2</c:v>
                </c:pt>
                <c:pt idx="12">
                  <c:v>1.6428113598412612E-2</c:v>
                </c:pt>
                <c:pt idx="13">
                  <c:v>1.6869500202068632E-2</c:v>
                </c:pt>
                <c:pt idx="14">
                  <c:v>4.6184389184563843E-2</c:v>
                </c:pt>
                <c:pt idx="15">
                  <c:v>1.9150781607802085E-2</c:v>
                </c:pt>
                <c:pt idx="16">
                  <c:v>1.3897823796438308E-2</c:v>
                </c:pt>
                <c:pt idx="17">
                  <c:v>1.675721782758037E-2</c:v>
                </c:pt>
                <c:pt idx="18">
                  <c:v>1.7857572435061003E-2</c:v>
                </c:pt>
                <c:pt idx="19">
                  <c:v>1.5618542767148325E-2</c:v>
                </c:pt>
                <c:pt idx="20">
                  <c:v>1.9209233204087867E-2</c:v>
                </c:pt>
                <c:pt idx="21">
                  <c:v>1.4915709318191821E-2</c:v>
                </c:pt>
                <c:pt idx="22">
                  <c:v>3.8290280252112015E-2</c:v>
                </c:pt>
                <c:pt idx="23">
                  <c:v>5.9610087583502908E-3</c:v>
                </c:pt>
                <c:pt idx="24">
                  <c:v>6.0746882642039503E-3</c:v>
                </c:pt>
                <c:pt idx="25">
                  <c:v>3.6150227204863203E-2</c:v>
                </c:pt>
                <c:pt idx="26">
                  <c:v>5.942407898677316E-3</c:v>
                </c:pt>
                <c:pt idx="27">
                  <c:v>5.5872284733297179E-3</c:v>
                </c:pt>
                <c:pt idx="28">
                  <c:v>6.0565860613666219E-3</c:v>
                </c:pt>
                <c:pt idx="29">
                  <c:v>6.1121911061464305E-3</c:v>
                </c:pt>
                <c:pt idx="30">
                  <c:v>5.9999168767934695E-3</c:v>
                </c:pt>
                <c:pt idx="31">
                  <c:v>1.3588832832725975E-2</c:v>
                </c:pt>
                <c:pt idx="32">
                  <c:v>6.2764808799596625E-3</c:v>
                </c:pt>
              </c:numCache>
            </c:numRef>
          </c:xVal>
          <c:yVal>
            <c:numRef>
              <c:f>'1_ConsbyFuel_Dot'!$X$5:$X$37</c:f>
              <c:numCache>
                <c:formatCode>0.00</c:formatCode>
                <c:ptCount val="33"/>
                <c:pt idx="0">
                  <c:v>0.59450000000000003</c:v>
                </c:pt>
                <c:pt idx="1">
                  <c:v>0.59450000000000003</c:v>
                </c:pt>
                <c:pt idx="2">
                  <c:v>0.59450000000000003</c:v>
                </c:pt>
                <c:pt idx="3">
                  <c:v>0.59450000000000003</c:v>
                </c:pt>
                <c:pt idx="4">
                  <c:v>0.59450000000000003</c:v>
                </c:pt>
                <c:pt idx="5">
                  <c:v>0.59450000000000003</c:v>
                </c:pt>
                <c:pt idx="6">
                  <c:v>0.59450000000000003</c:v>
                </c:pt>
                <c:pt idx="7">
                  <c:v>0.59450000000000003</c:v>
                </c:pt>
                <c:pt idx="8">
                  <c:v>0.59450000000000003</c:v>
                </c:pt>
                <c:pt idx="9">
                  <c:v>0.59450000000000003</c:v>
                </c:pt>
                <c:pt idx="10">
                  <c:v>0.59450000000000003</c:v>
                </c:pt>
                <c:pt idx="11">
                  <c:v>0.5625</c:v>
                </c:pt>
                <c:pt idx="12">
                  <c:v>0.5625</c:v>
                </c:pt>
                <c:pt idx="13">
                  <c:v>0.5625</c:v>
                </c:pt>
                <c:pt idx="14">
                  <c:v>0.5625</c:v>
                </c:pt>
                <c:pt idx="15">
                  <c:v>0.5625</c:v>
                </c:pt>
                <c:pt idx="16">
                  <c:v>0.5625</c:v>
                </c:pt>
                <c:pt idx="17">
                  <c:v>0.5625</c:v>
                </c:pt>
                <c:pt idx="18">
                  <c:v>0.5625</c:v>
                </c:pt>
                <c:pt idx="19">
                  <c:v>0.5625</c:v>
                </c:pt>
                <c:pt idx="20">
                  <c:v>0.5625</c:v>
                </c:pt>
                <c:pt idx="21">
                  <c:v>0.5625</c:v>
                </c:pt>
                <c:pt idx="22">
                  <c:v>0.53049999999999997</c:v>
                </c:pt>
                <c:pt idx="23">
                  <c:v>0.53049999999999997</c:v>
                </c:pt>
                <c:pt idx="24">
                  <c:v>0.53049999999999997</c:v>
                </c:pt>
                <c:pt idx="25">
                  <c:v>0.53049999999999997</c:v>
                </c:pt>
                <c:pt idx="26">
                  <c:v>0.53049999999999997</c:v>
                </c:pt>
                <c:pt idx="27">
                  <c:v>0.53049999999999997</c:v>
                </c:pt>
                <c:pt idx="28">
                  <c:v>0.53049999999999997</c:v>
                </c:pt>
                <c:pt idx="29">
                  <c:v>0.53049999999999997</c:v>
                </c:pt>
                <c:pt idx="30">
                  <c:v>0.53049999999999997</c:v>
                </c:pt>
                <c:pt idx="31">
                  <c:v>0.53049999999999997</c:v>
                </c:pt>
                <c:pt idx="32">
                  <c:v>0.53049999999999997</c:v>
                </c:pt>
              </c:numCache>
            </c:numRef>
          </c:yVal>
          <c:smooth val="0"/>
          <c:extLst>
            <c:ext xmlns:c16="http://schemas.microsoft.com/office/drawing/2014/chart" uri="{C3380CC4-5D6E-409C-BE32-E72D297353CC}">
              <c16:uniqueId val="{00000005-342C-4261-9538-3B77F9AFB843}"/>
            </c:ext>
          </c:extLst>
        </c:ser>
        <c:ser>
          <c:idx val="6"/>
          <c:order val="6"/>
          <c:tx>
            <c:strRef>
              <c:f>'1_ConsbyFuel_Dot'!$Q$4</c:f>
              <c:strCache>
                <c:ptCount val="1"/>
                <c:pt idx="0">
                  <c:v>nuclear</c:v>
                </c:pt>
              </c:strCache>
            </c:strRef>
          </c:tx>
          <c:spPr>
            <a:ln w="25400" cap="rnd">
              <a:noFill/>
              <a:round/>
            </a:ln>
            <a:effectLst/>
          </c:spPr>
          <c:marker>
            <c:symbol val="circle"/>
            <c:size val="6"/>
            <c:spPr>
              <a:solidFill>
                <a:schemeClr val="accent5">
                  <a:lumMod val="75000"/>
                  <a:alpha val="67000"/>
                </a:schemeClr>
              </a:solidFill>
              <a:ln w="9525">
                <a:noFill/>
              </a:ln>
              <a:effectLst/>
            </c:spPr>
          </c:marker>
          <c:xVal>
            <c:numRef>
              <c:f>'1_ConsbyFuel_Dot'!$Q$5:$Q$37</c:f>
              <c:numCache>
                <c:formatCode>0%</c:formatCode>
                <c:ptCount val="33"/>
                <c:pt idx="0">
                  <c:v>9.0502900699840738E-2</c:v>
                </c:pt>
                <c:pt idx="1">
                  <c:v>9.0226259814719906E-2</c:v>
                </c:pt>
                <c:pt idx="2">
                  <c:v>9.0513895206827816E-2</c:v>
                </c:pt>
                <c:pt idx="3">
                  <c:v>9.0187444695116289E-2</c:v>
                </c:pt>
                <c:pt idx="4">
                  <c:v>9.0442215691814126E-2</c:v>
                </c:pt>
                <c:pt idx="5">
                  <c:v>8.9454081754739193E-2</c:v>
                </c:pt>
                <c:pt idx="6">
                  <c:v>9.0524012822059546E-2</c:v>
                </c:pt>
                <c:pt idx="7">
                  <c:v>8.9446087548542816E-2</c:v>
                </c:pt>
                <c:pt idx="8">
                  <c:v>9.2541124814179185E-2</c:v>
                </c:pt>
                <c:pt idx="9">
                  <c:v>9.4769117223879623E-2</c:v>
                </c:pt>
                <c:pt idx="10">
                  <c:v>9.0696465082863401E-2</c:v>
                </c:pt>
                <c:pt idx="11">
                  <c:v>9.169846187278502E-2</c:v>
                </c:pt>
                <c:pt idx="12">
                  <c:v>9.1488062112751997E-2</c:v>
                </c:pt>
                <c:pt idx="13">
                  <c:v>9.3276584055426062E-2</c:v>
                </c:pt>
                <c:pt idx="14">
                  <c:v>9.0087092505027194E-2</c:v>
                </c:pt>
                <c:pt idx="15">
                  <c:v>9.2460571236593056E-2</c:v>
                </c:pt>
                <c:pt idx="16">
                  <c:v>8.825811120525151E-2</c:v>
                </c:pt>
                <c:pt idx="17">
                  <c:v>9.3143240800860005E-2</c:v>
                </c:pt>
                <c:pt idx="18">
                  <c:v>8.9767306355815563E-2</c:v>
                </c:pt>
                <c:pt idx="19">
                  <c:v>9.7030303257842856E-2</c:v>
                </c:pt>
                <c:pt idx="20">
                  <c:v>0.10620295559027178</c:v>
                </c:pt>
                <c:pt idx="21">
                  <c:v>9.7135290579104139E-2</c:v>
                </c:pt>
                <c:pt idx="22">
                  <c:v>8.8463193172236998E-2</c:v>
                </c:pt>
                <c:pt idx="23">
                  <c:v>8.8314878089284343E-2</c:v>
                </c:pt>
                <c:pt idx="24">
                  <c:v>8.9842677829385695E-2</c:v>
                </c:pt>
                <c:pt idx="25">
                  <c:v>8.7230278380246537E-2</c:v>
                </c:pt>
                <c:pt idx="26">
                  <c:v>8.7369783239036297E-2</c:v>
                </c:pt>
                <c:pt idx="27">
                  <c:v>8.1438587096287055E-2</c:v>
                </c:pt>
                <c:pt idx="28">
                  <c:v>8.9586503313327098E-2</c:v>
                </c:pt>
                <c:pt idx="29">
                  <c:v>8.4137652300602453E-2</c:v>
                </c:pt>
                <c:pt idx="30">
                  <c:v>9.5370655865676543E-2</c:v>
                </c:pt>
                <c:pt idx="31">
                  <c:v>0.11612539675737697</c:v>
                </c:pt>
                <c:pt idx="32">
                  <c:v>8.9737906094945058E-2</c:v>
                </c:pt>
              </c:numCache>
            </c:numRef>
          </c:xVal>
          <c:yVal>
            <c:numRef>
              <c:f>'1_ConsbyFuel_Dot'!$Y$5:$Y$37</c:f>
              <c:numCache>
                <c:formatCode>0.00</c:formatCode>
                <c:ptCount val="33"/>
                <c:pt idx="0">
                  <c:v>0.71950000000000003</c:v>
                </c:pt>
                <c:pt idx="1">
                  <c:v>0.71950000000000003</c:v>
                </c:pt>
                <c:pt idx="2">
                  <c:v>0.71950000000000003</c:v>
                </c:pt>
                <c:pt idx="3">
                  <c:v>0.71950000000000003</c:v>
                </c:pt>
                <c:pt idx="4">
                  <c:v>0.71950000000000003</c:v>
                </c:pt>
                <c:pt idx="5">
                  <c:v>0.71950000000000003</c:v>
                </c:pt>
                <c:pt idx="6">
                  <c:v>0.71950000000000003</c:v>
                </c:pt>
                <c:pt idx="7">
                  <c:v>0.71950000000000003</c:v>
                </c:pt>
                <c:pt idx="8">
                  <c:v>0.71950000000000003</c:v>
                </c:pt>
                <c:pt idx="9">
                  <c:v>0.71950000000000003</c:v>
                </c:pt>
                <c:pt idx="10">
                  <c:v>0.71950000000000003</c:v>
                </c:pt>
                <c:pt idx="11">
                  <c:v>0.6875</c:v>
                </c:pt>
                <c:pt idx="12">
                  <c:v>0.6875</c:v>
                </c:pt>
                <c:pt idx="13">
                  <c:v>0.6875</c:v>
                </c:pt>
                <c:pt idx="14">
                  <c:v>0.6875</c:v>
                </c:pt>
                <c:pt idx="15">
                  <c:v>0.6875</c:v>
                </c:pt>
                <c:pt idx="16">
                  <c:v>0.6875</c:v>
                </c:pt>
                <c:pt idx="17">
                  <c:v>0.6875</c:v>
                </c:pt>
                <c:pt idx="18">
                  <c:v>0.6875</c:v>
                </c:pt>
                <c:pt idx="19">
                  <c:v>0.6875</c:v>
                </c:pt>
                <c:pt idx="20">
                  <c:v>0.6875</c:v>
                </c:pt>
                <c:pt idx="21">
                  <c:v>0.6875</c:v>
                </c:pt>
                <c:pt idx="22">
                  <c:v>0.65549999999999997</c:v>
                </c:pt>
                <c:pt idx="23">
                  <c:v>0.65549999999999997</c:v>
                </c:pt>
                <c:pt idx="24">
                  <c:v>0.65549999999999997</c:v>
                </c:pt>
                <c:pt idx="25">
                  <c:v>0.65549999999999997</c:v>
                </c:pt>
                <c:pt idx="26">
                  <c:v>0.65549999999999997</c:v>
                </c:pt>
                <c:pt idx="27">
                  <c:v>0.65549999999999997</c:v>
                </c:pt>
                <c:pt idx="28">
                  <c:v>0.65549999999999997</c:v>
                </c:pt>
                <c:pt idx="29">
                  <c:v>0.65549999999999997</c:v>
                </c:pt>
                <c:pt idx="30">
                  <c:v>0.65549999999999997</c:v>
                </c:pt>
                <c:pt idx="31">
                  <c:v>0.65549999999999997</c:v>
                </c:pt>
                <c:pt idx="32">
                  <c:v>0.65549999999999997</c:v>
                </c:pt>
              </c:numCache>
            </c:numRef>
          </c:yVal>
          <c:smooth val="0"/>
          <c:extLst>
            <c:ext xmlns:c16="http://schemas.microsoft.com/office/drawing/2014/chart" uri="{C3380CC4-5D6E-409C-BE32-E72D297353CC}">
              <c16:uniqueId val="{00000006-342C-4261-9538-3B77F9AFB843}"/>
            </c:ext>
          </c:extLst>
        </c:ser>
        <c:ser>
          <c:idx val="7"/>
          <c:order val="7"/>
          <c:tx>
            <c:strRef>
              <c:f>'1_ConsbyFuel_Dot'!$R$4</c:f>
              <c:strCache>
                <c:ptCount val="1"/>
                <c:pt idx="0">
                  <c:v>petroleum and other liquids</c:v>
                </c:pt>
              </c:strCache>
            </c:strRef>
          </c:tx>
          <c:spPr>
            <a:ln w="25400" cap="rnd">
              <a:noFill/>
              <a:round/>
            </a:ln>
            <a:effectLst/>
          </c:spPr>
          <c:marker>
            <c:symbol val="circle"/>
            <c:size val="6"/>
            <c:spPr>
              <a:solidFill>
                <a:schemeClr val="accent1">
                  <a:alpha val="67000"/>
                </a:schemeClr>
              </a:solidFill>
              <a:ln w="9525">
                <a:noFill/>
              </a:ln>
              <a:effectLst/>
            </c:spPr>
          </c:marker>
          <c:xVal>
            <c:numRef>
              <c:f>'1_ConsbyFuel_Dot'!$R$5:$R$37</c:f>
              <c:numCache>
                <c:formatCode>0%</c:formatCode>
                <c:ptCount val="33"/>
                <c:pt idx="0">
                  <c:v>0.39280879519639711</c:v>
                </c:pt>
                <c:pt idx="1">
                  <c:v>0.39722082012408194</c:v>
                </c:pt>
                <c:pt idx="2">
                  <c:v>0.39247546769718361</c:v>
                </c:pt>
                <c:pt idx="3">
                  <c:v>0.39746507545632764</c:v>
                </c:pt>
                <c:pt idx="4">
                  <c:v>0.39219562111664191</c:v>
                </c:pt>
                <c:pt idx="5">
                  <c:v>0.38983897357054836</c:v>
                </c:pt>
                <c:pt idx="6">
                  <c:v>0.39296700174740135</c:v>
                </c:pt>
                <c:pt idx="7">
                  <c:v>0.39198767761295655</c:v>
                </c:pt>
                <c:pt idx="8">
                  <c:v>0.39525541974051859</c:v>
                </c:pt>
                <c:pt idx="9">
                  <c:v>0.40132934753839794</c:v>
                </c:pt>
                <c:pt idx="10">
                  <c:v>0.39363927721425312</c:v>
                </c:pt>
                <c:pt idx="11">
                  <c:v>0.34915983747460844</c:v>
                </c:pt>
                <c:pt idx="12">
                  <c:v>0.39291098950571179</c:v>
                </c:pt>
                <c:pt idx="13">
                  <c:v>0.35422816912453708</c:v>
                </c:pt>
                <c:pt idx="14">
                  <c:v>0.38774748284623572</c:v>
                </c:pt>
                <c:pt idx="15">
                  <c:v>0.35138410921515179</c:v>
                </c:pt>
                <c:pt idx="16">
                  <c:v>0.3385811828818045</c:v>
                </c:pt>
                <c:pt idx="17">
                  <c:v>0.35327293133581178</c:v>
                </c:pt>
                <c:pt idx="18">
                  <c:v>0.35563133095625588</c:v>
                </c:pt>
                <c:pt idx="19">
                  <c:v>0.356702907820866</c:v>
                </c:pt>
                <c:pt idx="20">
                  <c:v>0.37585545681106752</c:v>
                </c:pt>
                <c:pt idx="21">
                  <c:v>0.35846950649010595</c:v>
                </c:pt>
                <c:pt idx="22">
                  <c:v>0.32632317257528631</c:v>
                </c:pt>
                <c:pt idx="23">
                  <c:v>0.37980524682554034</c:v>
                </c:pt>
                <c:pt idx="24">
                  <c:v>0.33040616144837232</c:v>
                </c:pt>
                <c:pt idx="25">
                  <c:v>0.37622832624287084</c:v>
                </c:pt>
                <c:pt idx="26">
                  <c:v>0.32202902847554954</c:v>
                </c:pt>
                <c:pt idx="27">
                  <c:v>0.31427112841982235</c:v>
                </c:pt>
                <c:pt idx="28">
                  <c:v>0.32915596139478326</c:v>
                </c:pt>
                <c:pt idx="29">
                  <c:v>0.3350203080867713</c:v>
                </c:pt>
                <c:pt idx="30">
                  <c:v>0.32934690092072566</c:v>
                </c:pt>
                <c:pt idx="31">
                  <c:v>0.35644095724616937</c:v>
                </c:pt>
                <c:pt idx="32">
                  <c:v>0.34126299197858689</c:v>
                </c:pt>
              </c:numCache>
            </c:numRef>
          </c:xVal>
          <c:yVal>
            <c:numRef>
              <c:f>'1_ConsbyFuel_Dot'!$Z$5:$Z$37</c:f>
              <c:numCache>
                <c:formatCode>0.00</c:formatCode>
                <c:ptCount val="33"/>
                <c:pt idx="0">
                  <c:v>0.84450000000000003</c:v>
                </c:pt>
                <c:pt idx="1">
                  <c:v>0.84450000000000003</c:v>
                </c:pt>
                <c:pt idx="2">
                  <c:v>0.84450000000000003</c:v>
                </c:pt>
                <c:pt idx="3">
                  <c:v>0.84450000000000003</c:v>
                </c:pt>
                <c:pt idx="4">
                  <c:v>0.84450000000000003</c:v>
                </c:pt>
                <c:pt idx="5">
                  <c:v>0.84450000000000003</c:v>
                </c:pt>
                <c:pt idx="6">
                  <c:v>0.84450000000000003</c:v>
                </c:pt>
                <c:pt idx="7">
                  <c:v>0.84450000000000003</c:v>
                </c:pt>
                <c:pt idx="8">
                  <c:v>0.84450000000000003</c:v>
                </c:pt>
                <c:pt idx="9">
                  <c:v>0.84450000000000003</c:v>
                </c:pt>
                <c:pt idx="10">
                  <c:v>0.84450000000000003</c:v>
                </c:pt>
                <c:pt idx="11">
                  <c:v>0.8125</c:v>
                </c:pt>
                <c:pt idx="12">
                  <c:v>0.8125</c:v>
                </c:pt>
                <c:pt idx="13">
                  <c:v>0.8125</c:v>
                </c:pt>
                <c:pt idx="14">
                  <c:v>0.8125</c:v>
                </c:pt>
                <c:pt idx="15">
                  <c:v>0.8125</c:v>
                </c:pt>
                <c:pt idx="16">
                  <c:v>0.8125</c:v>
                </c:pt>
                <c:pt idx="17">
                  <c:v>0.8125</c:v>
                </c:pt>
                <c:pt idx="18">
                  <c:v>0.8125</c:v>
                </c:pt>
                <c:pt idx="19">
                  <c:v>0.8125</c:v>
                </c:pt>
                <c:pt idx="20">
                  <c:v>0.8125</c:v>
                </c:pt>
                <c:pt idx="21">
                  <c:v>0.8125</c:v>
                </c:pt>
                <c:pt idx="22">
                  <c:v>0.78049999999999997</c:v>
                </c:pt>
                <c:pt idx="23">
                  <c:v>0.78049999999999997</c:v>
                </c:pt>
                <c:pt idx="24">
                  <c:v>0.78049999999999997</c:v>
                </c:pt>
                <c:pt idx="25">
                  <c:v>0.78049999999999997</c:v>
                </c:pt>
                <c:pt idx="26">
                  <c:v>0.78049999999999997</c:v>
                </c:pt>
                <c:pt idx="27">
                  <c:v>0.78049999999999997</c:v>
                </c:pt>
                <c:pt idx="28">
                  <c:v>0.78049999999999997</c:v>
                </c:pt>
                <c:pt idx="29">
                  <c:v>0.78049999999999997</c:v>
                </c:pt>
                <c:pt idx="30">
                  <c:v>0.78049999999999997</c:v>
                </c:pt>
                <c:pt idx="31">
                  <c:v>0.78049999999999997</c:v>
                </c:pt>
                <c:pt idx="32">
                  <c:v>0.78049999999999997</c:v>
                </c:pt>
              </c:numCache>
            </c:numRef>
          </c:yVal>
          <c:smooth val="0"/>
          <c:extLst>
            <c:ext xmlns:c16="http://schemas.microsoft.com/office/drawing/2014/chart" uri="{C3380CC4-5D6E-409C-BE32-E72D297353CC}">
              <c16:uniqueId val="{00000007-342C-4261-9538-3B77F9AFB843}"/>
            </c:ext>
          </c:extLst>
        </c:ser>
        <c:ser>
          <c:idx val="8"/>
          <c:order val="8"/>
          <c:tx>
            <c:strRef>
              <c:f>'1_ConsbyFuel_Dot'!$S$4</c:f>
              <c:strCache>
                <c:ptCount val="1"/>
                <c:pt idx="0">
                  <c:v>natural gas</c:v>
                </c:pt>
              </c:strCache>
            </c:strRef>
          </c:tx>
          <c:spPr>
            <a:ln w="25400" cap="rnd">
              <a:noFill/>
              <a:round/>
            </a:ln>
            <a:effectLst/>
          </c:spPr>
          <c:marker>
            <c:symbol val="circle"/>
            <c:size val="6"/>
            <c:spPr>
              <a:solidFill>
                <a:schemeClr val="tx2">
                  <a:alpha val="67000"/>
                </a:schemeClr>
              </a:solidFill>
              <a:ln w="9525">
                <a:noFill/>
              </a:ln>
              <a:effectLst/>
            </c:spPr>
          </c:marker>
          <c:xVal>
            <c:numRef>
              <c:f>'1_ConsbyFuel_Dot'!$S$5:$S$37</c:f>
              <c:numCache>
                <c:formatCode>0%</c:formatCode>
                <c:ptCount val="33"/>
                <c:pt idx="0">
                  <c:v>0.34935057048031759</c:v>
                </c:pt>
                <c:pt idx="1">
                  <c:v>0.35240966419299996</c:v>
                </c:pt>
                <c:pt idx="2">
                  <c:v>0.35727024742151348</c:v>
                </c:pt>
                <c:pt idx="3">
                  <c:v>0.34531949610918672</c:v>
                </c:pt>
                <c:pt idx="4">
                  <c:v>0.35700469934920304</c:v>
                </c:pt>
                <c:pt idx="5">
                  <c:v>0.3776929608061983</c:v>
                </c:pt>
                <c:pt idx="6">
                  <c:v>0.35648865962084719</c:v>
                </c:pt>
                <c:pt idx="7">
                  <c:v>0.35763603608392036</c:v>
                </c:pt>
                <c:pt idx="8">
                  <c:v>0.35456514847679554</c:v>
                </c:pt>
                <c:pt idx="9">
                  <c:v>0.32725853168201985</c:v>
                </c:pt>
                <c:pt idx="10">
                  <c:v>0.35639537633012691</c:v>
                </c:pt>
                <c:pt idx="11">
                  <c:v>0.38892764970828525</c:v>
                </c:pt>
                <c:pt idx="12">
                  <c:v>0.37613709609970147</c:v>
                </c:pt>
                <c:pt idx="13">
                  <c:v>0.40115038762867677</c:v>
                </c:pt>
                <c:pt idx="14">
                  <c:v>0.36287633568742889</c:v>
                </c:pt>
                <c:pt idx="15">
                  <c:v>0.3978847457666046</c:v>
                </c:pt>
                <c:pt idx="16">
                  <c:v>0.45771202107424314</c:v>
                </c:pt>
                <c:pt idx="17">
                  <c:v>0.40537855575472864</c:v>
                </c:pt>
                <c:pt idx="18">
                  <c:v>0.39568333215195572</c:v>
                </c:pt>
                <c:pt idx="19">
                  <c:v>0.3957417675118996</c:v>
                </c:pt>
                <c:pt idx="20">
                  <c:v>0.31511429031398286</c:v>
                </c:pt>
                <c:pt idx="21">
                  <c:v>0.37720017470974815</c:v>
                </c:pt>
                <c:pt idx="22">
                  <c:v>0.42377327988637559</c:v>
                </c:pt>
                <c:pt idx="23">
                  <c:v>0.4010794330938009</c:v>
                </c:pt>
                <c:pt idx="24">
                  <c:v>0.43808706515264589</c:v>
                </c:pt>
                <c:pt idx="25">
                  <c:v>0.38451938090699905</c:v>
                </c:pt>
                <c:pt idx="26">
                  <c:v>0.4433913611587158</c:v>
                </c:pt>
                <c:pt idx="27">
                  <c:v>0.49976747992338849</c:v>
                </c:pt>
                <c:pt idx="28">
                  <c:v>0.44413255807690794</c:v>
                </c:pt>
                <c:pt idx="29">
                  <c:v>0.43132841318624504</c:v>
                </c:pt>
                <c:pt idx="30">
                  <c:v>0.43420838637069631</c:v>
                </c:pt>
                <c:pt idx="31">
                  <c:v>0.30866476642306029</c:v>
                </c:pt>
                <c:pt idx="32">
                  <c:v>0.38942241734501443</c:v>
                </c:pt>
              </c:numCache>
            </c:numRef>
          </c:xVal>
          <c:yVal>
            <c:numRef>
              <c:f>'1_ConsbyFuel_Dot'!$AA$5:$AA$37</c:f>
              <c:numCache>
                <c:formatCode>0.00</c:formatCode>
                <c:ptCount val="33"/>
                <c:pt idx="0">
                  <c:v>0.96950000000000003</c:v>
                </c:pt>
                <c:pt idx="1">
                  <c:v>0.96950000000000003</c:v>
                </c:pt>
                <c:pt idx="2">
                  <c:v>0.96950000000000003</c:v>
                </c:pt>
                <c:pt idx="3">
                  <c:v>0.96950000000000003</c:v>
                </c:pt>
                <c:pt idx="4">
                  <c:v>0.96950000000000003</c:v>
                </c:pt>
                <c:pt idx="5">
                  <c:v>0.96950000000000003</c:v>
                </c:pt>
                <c:pt idx="6">
                  <c:v>0.96950000000000003</c:v>
                </c:pt>
                <c:pt idx="7">
                  <c:v>0.96950000000000003</c:v>
                </c:pt>
                <c:pt idx="8">
                  <c:v>0.96950000000000003</c:v>
                </c:pt>
                <c:pt idx="9">
                  <c:v>0.96950000000000003</c:v>
                </c:pt>
                <c:pt idx="10">
                  <c:v>0.96950000000000003</c:v>
                </c:pt>
                <c:pt idx="11">
                  <c:v>0.9375</c:v>
                </c:pt>
                <c:pt idx="12">
                  <c:v>0.9375</c:v>
                </c:pt>
                <c:pt idx="13">
                  <c:v>0.9375</c:v>
                </c:pt>
                <c:pt idx="14">
                  <c:v>0.9375</c:v>
                </c:pt>
                <c:pt idx="15">
                  <c:v>0.9375</c:v>
                </c:pt>
                <c:pt idx="16">
                  <c:v>0.9375</c:v>
                </c:pt>
                <c:pt idx="17">
                  <c:v>0.9375</c:v>
                </c:pt>
                <c:pt idx="18">
                  <c:v>0.9375</c:v>
                </c:pt>
                <c:pt idx="19">
                  <c:v>0.9375</c:v>
                </c:pt>
                <c:pt idx="20">
                  <c:v>0.9375</c:v>
                </c:pt>
                <c:pt idx="21">
                  <c:v>0.9375</c:v>
                </c:pt>
                <c:pt idx="22">
                  <c:v>0.90549999999999997</c:v>
                </c:pt>
                <c:pt idx="23">
                  <c:v>0.90549999999999997</c:v>
                </c:pt>
                <c:pt idx="24">
                  <c:v>0.90549999999999997</c:v>
                </c:pt>
                <c:pt idx="25">
                  <c:v>0.90549999999999997</c:v>
                </c:pt>
                <c:pt idx="26">
                  <c:v>0.90549999999999997</c:v>
                </c:pt>
                <c:pt idx="27">
                  <c:v>0.90549999999999997</c:v>
                </c:pt>
                <c:pt idx="28">
                  <c:v>0.90549999999999997</c:v>
                </c:pt>
                <c:pt idx="29">
                  <c:v>0.90549999999999997</c:v>
                </c:pt>
                <c:pt idx="30">
                  <c:v>0.90549999999999997</c:v>
                </c:pt>
                <c:pt idx="31">
                  <c:v>0.90549999999999997</c:v>
                </c:pt>
                <c:pt idx="32">
                  <c:v>0.90549999999999997</c:v>
                </c:pt>
              </c:numCache>
            </c:numRef>
          </c:yVal>
          <c:smooth val="0"/>
          <c:extLst>
            <c:ext xmlns:c16="http://schemas.microsoft.com/office/drawing/2014/chart" uri="{C3380CC4-5D6E-409C-BE32-E72D297353CC}">
              <c16:uniqueId val="{00000008-342C-4261-9538-3B77F9AFB843}"/>
            </c:ext>
          </c:extLst>
        </c:ser>
        <c:dLbls>
          <c:showLegendKey val="0"/>
          <c:showVal val="0"/>
          <c:showCatName val="0"/>
          <c:showSerName val="0"/>
          <c:showPercent val="0"/>
          <c:showBubbleSize val="0"/>
        </c:dLbls>
        <c:axId val="615297167"/>
        <c:axId val="615308687"/>
      </c:scatterChart>
      <c:catAx>
        <c:axId val="1637536816"/>
        <c:scaling>
          <c:orientation val="minMax"/>
        </c:scaling>
        <c:delete val="0"/>
        <c:axPos val="l"/>
        <c:majorGridlines>
          <c:spPr>
            <a:ln w="9525"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bg2"/>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637550256"/>
        <c:crosses val="autoZero"/>
        <c:auto val="1"/>
        <c:lblAlgn val="ctr"/>
        <c:lblOffset val="100"/>
        <c:noMultiLvlLbl val="0"/>
      </c:catAx>
      <c:valAx>
        <c:axId val="1637550256"/>
        <c:scaling>
          <c:orientation val="minMax"/>
          <c:max val="0.55000000000000004"/>
          <c:min val="0"/>
        </c:scaling>
        <c:delete val="0"/>
        <c:axPos val="b"/>
        <c:majorGridlines>
          <c:spPr>
            <a:ln w="6350" cap="flat" cmpd="sng" algn="ctr">
              <a:solidFill>
                <a:schemeClr val="bg1">
                  <a:lumMod val="85000"/>
                </a:schemeClr>
              </a:solidFill>
              <a:round/>
            </a:ln>
            <a:effectLst/>
          </c:spPr>
        </c:majorGridlines>
        <c:minorGridlines>
          <c:spPr>
            <a:ln w="6350" cap="flat" cmpd="sng" algn="ctr">
              <a:solidFill>
                <a:schemeClr val="bg1">
                  <a:lumMod val="8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536816"/>
        <c:crosses val="autoZero"/>
        <c:crossBetween val="between"/>
        <c:majorUnit val="0.1"/>
        <c:minorUnit val="0.1"/>
      </c:valAx>
      <c:valAx>
        <c:axId val="615308687"/>
        <c:scaling>
          <c:orientation val="minMax"/>
          <c:max val="1"/>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297167"/>
        <c:crosses val="max"/>
        <c:crossBetween val="midCat"/>
      </c:valAx>
      <c:valAx>
        <c:axId val="615297167"/>
        <c:scaling>
          <c:orientation val="minMax"/>
        </c:scaling>
        <c:delete val="1"/>
        <c:axPos val="b"/>
        <c:numFmt formatCode="0%" sourceLinked="1"/>
        <c:majorTickMark val="out"/>
        <c:minorTickMark val="none"/>
        <c:tickLblPos val="nextTo"/>
        <c:crossAx val="615308687"/>
        <c:crosses val="autoZero"/>
        <c:crossBetween val="midCat"/>
      </c:valAx>
      <c:spPr>
        <a:noFill/>
        <a:ln>
          <a:solidFill>
            <a:schemeClr val="bg1">
              <a:lumMod val="8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12949879516563E-2"/>
          <c:y val="0.23233996792067657"/>
          <c:w val="0.33798001211387035"/>
          <c:h val="0.58915800029713272"/>
        </c:manualLayout>
      </c:layout>
      <c:lineChart>
        <c:grouping val="standard"/>
        <c:varyColors val="0"/>
        <c:ser>
          <c:idx val="2"/>
          <c:order val="0"/>
          <c:tx>
            <c:strRef>
              <c:f>'5_EVStocks'!$L$6</c:f>
              <c:strCache>
                <c:ptCount val="1"/>
                <c:pt idx="0">
                  <c:v>High Electricity Demand</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'5_EVStocks'!$M$6:$AV$6</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2.0776462517512966E-2</c:v>
                </c:pt>
                <c:pt idx="11">
                  <c:v>2.6366759971576267E-2</c:v>
                </c:pt>
                <c:pt idx="12">
                  <c:v>3.4313884994160673E-2</c:v>
                </c:pt>
                <c:pt idx="13">
                  <c:v>4.6581817029651106E-2</c:v>
                </c:pt>
                <c:pt idx="14">
                  <c:v>6.2205334947478007E-2</c:v>
                </c:pt>
                <c:pt idx="15">
                  <c:v>8.1757304977106801E-2</c:v>
                </c:pt>
                <c:pt idx="16">
                  <c:v>0.10460393796525047</c:v>
                </c:pt>
                <c:pt idx="17">
                  <c:v>0.13034010310518418</c:v>
                </c:pt>
                <c:pt idx="18">
                  <c:v>0.1562780172431546</c:v>
                </c:pt>
                <c:pt idx="19">
                  <c:v>0.18175859523862348</c:v>
                </c:pt>
                <c:pt idx="20">
                  <c:v>0.20666289236892782</c:v>
                </c:pt>
                <c:pt idx="21">
                  <c:v>0.2306080866897198</c:v>
                </c:pt>
                <c:pt idx="22">
                  <c:v>0.25387992812679494</c:v>
                </c:pt>
                <c:pt idx="23">
                  <c:v>0.27627964217255718</c:v>
                </c:pt>
                <c:pt idx="24">
                  <c:v>0.29780553999154397</c:v>
                </c:pt>
                <c:pt idx="25">
                  <c:v>0.31825219363427265</c:v>
                </c:pt>
                <c:pt idx="26">
                  <c:v>0.33766737595142027</c:v>
                </c:pt>
                <c:pt idx="27">
                  <c:v>0.35601942314968088</c:v>
                </c:pt>
                <c:pt idx="28">
                  <c:v>0.37327279987299439</c:v>
                </c:pt>
                <c:pt idx="29">
                  <c:v>0.3893844693780284</c:v>
                </c:pt>
                <c:pt idx="30">
                  <c:v>0.40431883564026738</c:v>
                </c:pt>
                <c:pt idx="31">
                  <c:v>0.41799017160477148</c:v>
                </c:pt>
                <c:pt idx="32">
                  <c:v>0.43046833267622309</c:v>
                </c:pt>
                <c:pt idx="33">
                  <c:v>0.44185141666112643</c:v>
                </c:pt>
                <c:pt idx="34">
                  <c:v>0.4520994447196548</c:v>
                </c:pt>
                <c:pt idx="35">
                  <c:v>0.46120821585994298</c:v>
                </c:pt>
              </c:numCache>
            </c:numRef>
          </c:val>
          <c:smooth val="0"/>
          <c:extLst>
            <c:ext xmlns:c16="http://schemas.microsoft.com/office/drawing/2014/chart" uri="{C3380CC4-5D6E-409C-BE32-E72D297353CC}">
              <c16:uniqueId val="{0000000C-1DF9-47F6-9033-40C89A5B5A5B}"/>
            </c:ext>
          </c:extLst>
        </c:ser>
        <c:ser>
          <c:idx val="4"/>
          <c:order val="1"/>
          <c:tx>
            <c:strRef>
              <c:f>'5_EVStocks'!$L$8</c:f>
              <c:strCache>
                <c:ptCount val="1"/>
                <c:pt idx="0">
                  <c:v>Combination</c:v>
                </c:pt>
              </c:strCache>
            </c:strRef>
          </c:tx>
          <c:spPr>
            <a:ln w="15875" cap="rnd">
              <a:solidFill>
                <a:schemeClr val="accent5">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'5_EVStocks'!$M$8:$AV$8</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2.0739790255154045E-2</c:v>
                </c:pt>
                <c:pt idx="11">
                  <c:v>2.6053457151856706E-2</c:v>
                </c:pt>
                <c:pt idx="12">
                  <c:v>3.2363485669368273E-2</c:v>
                </c:pt>
                <c:pt idx="13">
                  <c:v>3.9112106157918818E-2</c:v>
                </c:pt>
                <c:pt idx="14">
                  <c:v>4.6277268315392042E-2</c:v>
                </c:pt>
                <c:pt idx="15">
                  <c:v>5.3161386068385871E-2</c:v>
                </c:pt>
                <c:pt idx="16">
                  <c:v>5.9767353495972453E-2</c:v>
                </c:pt>
                <c:pt idx="17">
                  <c:v>6.6193535625963792E-2</c:v>
                </c:pt>
                <c:pt idx="18">
                  <c:v>7.2983637638439416E-2</c:v>
                </c:pt>
                <c:pt idx="19">
                  <c:v>7.9956578184343971E-2</c:v>
                </c:pt>
                <c:pt idx="20">
                  <c:v>8.7176543227497391E-2</c:v>
                </c:pt>
                <c:pt idx="21">
                  <c:v>9.4392314247192535E-2</c:v>
                </c:pt>
                <c:pt idx="22">
                  <c:v>0.10166120163877054</c:v>
                </c:pt>
                <c:pt idx="23">
                  <c:v>0.10892965399124148</c:v>
                </c:pt>
                <c:pt idx="24">
                  <c:v>0.11609748370206484</c:v>
                </c:pt>
                <c:pt idx="25">
                  <c:v>0.1231321807923869</c:v>
                </c:pt>
                <c:pt idx="26">
                  <c:v>0.12999052484321377</c:v>
                </c:pt>
                <c:pt idx="27">
                  <c:v>0.13666446579364344</c:v>
                </c:pt>
                <c:pt idx="28">
                  <c:v>0.14315101805645442</c:v>
                </c:pt>
                <c:pt idx="29">
                  <c:v>0.14943432668546996</c:v>
                </c:pt>
                <c:pt idx="30">
                  <c:v>0.15557048175761182</c:v>
                </c:pt>
                <c:pt idx="31">
                  <c:v>0.16151454008408381</c:v>
                </c:pt>
                <c:pt idx="32">
                  <c:v>0.16735359493247681</c:v>
                </c:pt>
                <c:pt idx="33">
                  <c:v>0.17305725687357479</c:v>
                </c:pt>
                <c:pt idx="34">
                  <c:v>0.17861702535238461</c:v>
                </c:pt>
                <c:pt idx="35">
                  <c:v>0.18398546903033108</c:v>
                </c:pt>
              </c:numCache>
            </c:numRef>
          </c:val>
          <c:smooth val="0"/>
          <c:extLst>
            <c:ext xmlns:c16="http://schemas.microsoft.com/office/drawing/2014/chart" uri="{C3380CC4-5D6E-409C-BE32-E72D297353CC}">
              <c16:uniqueId val="{0000000E-1DF9-47F6-9033-40C89A5B5A5B}"/>
            </c:ext>
          </c:extLst>
        </c:ser>
        <c:ser>
          <c:idx val="5"/>
          <c:order val="2"/>
          <c:tx>
            <c:strRef>
              <c:f>'5_EVStocks'!$L$9</c:f>
              <c:strCache>
                <c:ptCount val="1"/>
                <c:pt idx="0">
                  <c:v>Alt Electricity</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'5_EVStocks'!$M$9:$AV$9</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2.0776488413390755E-2</c:v>
                </c:pt>
                <c:pt idx="11">
                  <c:v>2.6367137633355818E-2</c:v>
                </c:pt>
                <c:pt idx="12">
                  <c:v>3.4322210376846275E-2</c:v>
                </c:pt>
                <c:pt idx="13">
                  <c:v>4.6594237462623152E-2</c:v>
                </c:pt>
                <c:pt idx="14">
                  <c:v>6.2222913274333179E-2</c:v>
                </c:pt>
                <c:pt idx="15">
                  <c:v>8.1781543922994873E-2</c:v>
                </c:pt>
                <c:pt idx="16">
                  <c:v>0.10473198814069765</c:v>
                </c:pt>
                <c:pt idx="17">
                  <c:v>0.13057435825121569</c:v>
                </c:pt>
                <c:pt idx="18">
                  <c:v>0.15660296094099208</c:v>
                </c:pt>
                <c:pt idx="19">
                  <c:v>0.18212852583096276</c:v>
                </c:pt>
                <c:pt idx="20">
                  <c:v>0.2070281424971207</c:v>
                </c:pt>
                <c:pt idx="21">
                  <c:v>0.2309596575658073</c:v>
                </c:pt>
                <c:pt idx="22">
                  <c:v>0.25421446792211033</c:v>
                </c:pt>
                <c:pt idx="23">
                  <c:v>0.27663002637053907</c:v>
                </c:pt>
                <c:pt idx="24">
                  <c:v>0.29814399428264854</c:v>
                </c:pt>
                <c:pt idx="25">
                  <c:v>0.31856470235727091</c:v>
                </c:pt>
                <c:pt idx="26">
                  <c:v>0.33800808923930747</c:v>
                </c:pt>
                <c:pt idx="27">
                  <c:v>0.35639839471136675</c:v>
                </c:pt>
                <c:pt idx="28">
                  <c:v>0.37371627043816819</c:v>
                </c:pt>
                <c:pt idx="29">
                  <c:v>0.38986911033274307</c:v>
                </c:pt>
                <c:pt idx="30">
                  <c:v>0.4048515289429967</c:v>
                </c:pt>
                <c:pt idx="31">
                  <c:v>0.41855931404772168</c:v>
                </c:pt>
                <c:pt idx="32">
                  <c:v>0.43114922384373527</c:v>
                </c:pt>
                <c:pt idx="33">
                  <c:v>0.44264953187749123</c:v>
                </c:pt>
                <c:pt idx="34">
                  <c:v>0.452961750789313</c:v>
                </c:pt>
                <c:pt idx="35">
                  <c:v>0.46212857538141899</c:v>
                </c:pt>
              </c:numCache>
            </c:numRef>
          </c:val>
          <c:smooth val="0"/>
          <c:extLst>
            <c:ext xmlns:c16="http://schemas.microsoft.com/office/drawing/2014/chart" uri="{C3380CC4-5D6E-409C-BE32-E72D297353CC}">
              <c16:uniqueId val="{0000000F-1DF9-47F6-9033-40C89A5B5A5B}"/>
            </c:ext>
          </c:extLst>
        </c:ser>
        <c:ser>
          <c:idx val="6"/>
          <c:order val="3"/>
          <c:tx>
            <c:strRef>
              <c:f>'5_EVStocks'!$L$10</c:f>
              <c:strCache>
                <c:ptCount val="1"/>
                <c:pt idx="0">
                  <c:v>Low Oil and Gas Supply</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'5_EVStocks'!$M$10:$AV$10</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2.0776506910446316E-2</c:v>
                </c:pt>
                <c:pt idx="11">
                  <c:v>2.6265072815623815E-2</c:v>
                </c:pt>
                <c:pt idx="12">
                  <c:v>3.3966851028138061E-2</c:v>
                </c:pt>
                <c:pt idx="13">
                  <c:v>4.5889501819118925E-2</c:v>
                </c:pt>
                <c:pt idx="14">
                  <c:v>6.1036326208462673E-2</c:v>
                </c:pt>
                <c:pt idx="15">
                  <c:v>8.0025554537381013E-2</c:v>
                </c:pt>
                <c:pt idx="16">
                  <c:v>0.1024447565398692</c:v>
                </c:pt>
                <c:pt idx="17">
                  <c:v>0.1279443798661721</c:v>
                </c:pt>
                <c:pt idx="18">
                  <c:v>0.1536761983178144</c:v>
                </c:pt>
                <c:pt idx="19">
                  <c:v>0.1791059065895492</c:v>
                </c:pt>
                <c:pt idx="20">
                  <c:v>0.20416787262714303</c:v>
                </c:pt>
                <c:pt idx="21">
                  <c:v>0.22834380425877659</c:v>
                </c:pt>
                <c:pt idx="22">
                  <c:v>0.25197851115848524</c:v>
                </c:pt>
                <c:pt idx="23">
                  <c:v>0.27468880146298097</c:v>
                </c:pt>
                <c:pt idx="24">
                  <c:v>0.2963530151964166</c:v>
                </c:pt>
                <c:pt idx="25">
                  <c:v>0.31709531693679532</c:v>
                </c:pt>
                <c:pt idx="26">
                  <c:v>0.33669171643614371</c:v>
                </c:pt>
                <c:pt idx="27">
                  <c:v>0.35510476159827659</c:v>
                </c:pt>
                <c:pt idx="28">
                  <c:v>0.37223264283340429</c:v>
                </c:pt>
                <c:pt idx="29">
                  <c:v>0.38817946351226218</c:v>
                </c:pt>
                <c:pt idx="30">
                  <c:v>0.40306486638911115</c:v>
                </c:pt>
                <c:pt idx="31">
                  <c:v>0.41678049627759572</c:v>
                </c:pt>
                <c:pt idx="32">
                  <c:v>0.42941853144699987</c:v>
                </c:pt>
                <c:pt idx="33">
                  <c:v>0.4409514341662516</c:v>
                </c:pt>
                <c:pt idx="34">
                  <c:v>0.45134683642861018</c:v>
                </c:pt>
                <c:pt idx="35">
                  <c:v>0.46066921404957811</c:v>
                </c:pt>
              </c:numCache>
            </c:numRef>
          </c:val>
          <c:smooth val="0"/>
          <c:extLst>
            <c:ext xmlns:c16="http://schemas.microsoft.com/office/drawing/2014/chart" uri="{C3380CC4-5D6E-409C-BE32-E72D297353CC}">
              <c16:uniqueId val="{00000010-1DF9-47F6-9033-40C89A5B5A5B}"/>
            </c:ext>
          </c:extLst>
        </c:ser>
        <c:ser>
          <c:idx val="7"/>
          <c:order val="4"/>
          <c:tx>
            <c:strRef>
              <c:f>'5_EVStocks'!$L$11</c:f>
              <c:strCache>
                <c:ptCount val="1"/>
                <c:pt idx="0">
                  <c:v>Counterfactual Baseline</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'5_EVStocks'!$M$11:$AV$11</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2.0776473615746305E-2</c:v>
                </c:pt>
                <c:pt idx="11">
                  <c:v>2.635888302702602E-2</c:v>
                </c:pt>
                <c:pt idx="12">
                  <c:v>3.4310385373722448E-2</c:v>
                </c:pt>
                <c:pt idx="13">
                  <c:v>4.658282190902175E-2</c:v>
                </c:pt>
                <c:pt idx="14">
                  <c:v>6.2204808157433636E-2</c:v>
                </c:pt>
                <c:pt idx="15">
                  <c:v>8.1762122501038051E-2</c:v>
                </c:pt>
                <c:pt idx="16">
                  <c:v>0.10460161905130547</c:v>
                </c:pt>
                <c:pt idx="17">
                  <c:v>0.13033731082389963</c:v>
                </c:pt>
                <c:pt idx="18">
                  <c:v>0.1562956962006917</c:v>
                </c:pt>
                <c:pt idx="19">
                  <c:v>0.18178146257826017</c:v>
                </c:pt>
                <c:pt idx="20">
                  <c:v>0.20667347164553868</c:v>
                </c:pt>
                <c:pt idx="21">
                  <c:v>0.23062167795369898</c:v>
                </c:pt>
                <c:pt idx="22">
                  <c:v>0.25387478735625668</c:v>
                </c:pt>
                <c:pt idx="23">
                  <c:v>0.27626744465075825</c:v>
                </c:pt>
                <c:pt idx="24">
                  <c:v>0.29778432571589558</c:v>
                </c:pt>
                <c:pt idx="25">
                  <c:v>0.31819350378577071</c:v>
                </c:pt>
                <c:pt idx="26">
                  <c:v>0.33760800060033902</c:v>
                </c:pt>
                <c:pt idx="27">
                  <c:v>0.35596785403411962</c:v>
                </c:pt>
                <c:pt idx="28">
                  <c:v>0.37323894472732821</c:v>
                </c:pt>
                <c:pt idx="29">
                  <c:v>0.38936214496983051</c:v>
                </c:pt>
                <c:pt idx="30">
                  <c:v>0.40431205244736668</c:v>
                </c:pt>
                <c:pt idx="31">
                  <c:v>0.41796221695426794</c:v>
                </c:pt>
                <c:pt idx="32">
                  <c:v>0.43049596678282898</c:v>
                </c:pt>
                <c:pt idx="33">
                  <c:v>0.44194253599720501</c:v>
                </c:pt>
                <c:pt idx="34">
                  <c:v>0.45220353873099256</c:v>
                </c:pt>
                <c:pt idx="35">
                  <c:v>0.46131771470712407</c:v>
                </c:pt>
              </c:numCache>
            </c:numRef>
          </c:val>
          <c:smooth val="0"/>
          <c:extLst>
            <c:ext xmlns:c16="http://schemas.microsoft.com/office/drawing/2014/chart" uri="{C3380CC4-5D6E-409C-BE32-E72D297353CC}">
              <c16:uniqueId val="{00000011-1DF9-47F6-9033-40C89A5B5A5B}"/>
            </c:ext>
          </c:extLst>
        </c:ser>
        <c:ser>
          <c:idx val="8"/>
          <c:order val="5"/>
          <c:tx>
            <c:strRef>
              <c:f>'5_EVStocks'!$L$12</c:f>
              <c:strCache>
                <c:ptCount val="1"/>
                <c:pt idx="0">
                  <c:v>High Oil and Gas Supply</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'5_EVStocks'!$M$12:$AV$12</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2.0776477315157419E-2</c:v>
                </c:pt>
                <c:pt idx="11">
                  <c:v>2.6427602360493792E-2</c:v>
                </c:pt>
                <c:pt idx="12">
                  <c:v>3.4459521903853992E-2</c:v>
                </c:pt>
                <c:pt idx="13">
                  <c:v>4.6881717603535066E-2</c:v>
                </c:pt>
                <c:pt idx="14">
                  <c:v>6.2686507011811221E-2</c:v>
                </c:pt>
                <c:pt idx="15">
                  <c:v>8.2551522429252525E-2</c:v>
                </c:pt>
                <c:pt idx="16">
                  <c:v>0.10561766449196854</c:v>
                </c:pt>
                <c:pt idx="17">
                  <c:v>0.13166062574685067</c:v>
                </c:pt>
                <c:pt idx="18">
                  <c:v>0.15764040001395868</c:v>
                </c:pt>
                <c:pt idx="19">
                  <c:v>0.18309914552420792</c:v>
                </c:pt>
                <c:pt idx="20">
                  <c:v>0.20795089231906791</c:v>
                </c:pt>
                <c:pt idx="21">
                  <c:v>0.23177653225759243</c:v>
                </c:pt>
                <c:pt idx="22">
                  <c:v>0.25499876384157949</c:v>
                </c:pt>
                <c:pt idx="23">
                  <c:v>0.27743827197421028</c:v>
                </c:pt>
                <c:pt idx="24">
                  <c:v>0.29892763590840288</c:v>
                </c:pt>
                <c:pt idx="25">
                  <c:v>0.3195314400252538</c:v>
                </c:pt>
                <c:pt idx="26">
                  <c:v>0.33905290017059853</c:v>
                </c:pt>
                <c:pt idx="27">
                  <c:v>0.35757295910727338</c:v>
                </c:pt>
                <c:pt idx="28">
                  <c:v>0.37499334278451063</c:v>
                </c:pt>
                <c:pt idx="29">
                  <c:v>0.39117921547255369</c:v>
                </c:pt>
                <c:pt idx="30">
                  <c:v>0.4062270886684039</c:v>
                </c:pt>
                <c:pt idx="31">
                  <c:v>0.42006177557279301</c:v>
                </c:pt>
                <c:pt idx="32">
                  <c:v>0.43269342131950245</c:v>
                </c:pt>
                <c:pt idx="33">
                  <c:v>0.4440554543499457</c:v>
                </c:pt>
                <c:pt idx="34">
                  <c:v>0.4542050174813928</c:v>
                </c:pt>
                <c:pt idx="35">
                  <c:v>0.46329259044107612</c:v>
                </c:pt>
              </c:numCache>
            </c:numRef>
          </c:val>
          <c:smooth val="0"/>
          <c:extLst>
            <c:ext xmlns:c16="http://schemas.microsoft.com/office/drawing/2014/chart" uri="{C3380CC4-5D6E-409C-BE32-E72D297353CC}">
              <c16:uniqueId val="{00000012-1DF9-47F6-9033-40C89A5B5A5B}"/>
            </c:ext>
          </c:extLst>
        </c:ser>
        <c:ser>
          <c:idx val="9"/>
          <c:order val="6"/>
          <c:tx>
            <c:strRef>
              <c:f>'5_EVStocks'!$L$13</c:f>
              <c:strCache>
                <c:ptCount val="1"/>
                <c:pt idx="0">
                  <c:v>High Economic Growth</c:v>
                </c:pt>
              </c:strCache>
            </c:strRef>
          </c:tx>
          <c:spPr>
            <a:ln w="12700" cap="rnd">
              <a:solidFill>
                <a:schemeClr val="bg1">
                  <a:lumMod val="50000"/>
                </a:schemeClr>
              </a:solidFill>
              <a:prstDash val="sysDash"/>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'5_EVStocks'!$M$13:$AV$13</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2.0794091961962694E-2</c:v>
                </c:pt>
                <c:pt idx="11">
                  <c:v>2.7260368108871398E-2</c:v>
                </c:pt>
                <c:pt idx="12">
                  <c:v>3.6157988544861859E-2</c:v>
                </c:pt>
                <c:pt idx="13">
                  <c:v>4.9588991766434443E-2</c:v>
                </c:pt>
                <c:pt idx="14">
                  <c:v>6.608941956830397E-2</c:v>
                </c:pt>
                <c:pt idx="15">
                  <c:v>8.6501464246355519E-2</c:v>
                </c:pt>
                <c:pt idx="16">
                  <c:v>0.11032404112318928</c:v>
                </c:pt>
                <c:pt idx="17">
                  <c:v>0.137197020692959</c:v>
                </c:pt>
                <c:pt idx="18">
                  <c:v>0.16378513286536012</c:v>
                </c:pt>
                <c:pt idx="19">
                  <c:v>0.18978794509637759</c:v>
                </c:pt>
                <c:pt idx="20">
                  <c:v>0.2152530715799344</c:v>
                </c:pt>
                <c:pt idx="21">
                  <c:v>0.23982740580641568</c:v>
                </c:pt>
                <c:pt idx="22">
                  <c:v>0.26344034029313707</c:v>
                </c:pt>
                <c:pt idx="23">
                  <c:v>0.28590364237425814</c:v>
                </c:pt>
                <c:pt idx="24">
                  <c:v>0.30733265528347747</c:v>
                </c:pt>
                <c:pt idx="25">
                  <c:v>0.3277743494674204</c:v>
                </c:pt>
                <c:pt idx="26">
                  <c:v>0.34708128487319917</c:v>
                </c:pt>
                <c:pt idx="27">
                  <c:v>0.36519137914244754</c:v>
                </c:pt>
                <c:pt idx="28">
                  <c:v>0.3821009756246892</c:v>
                </c:pt>
                <c:pt idx="29">
                  <c:v>0.39782450348881326</c:v>
                </c:pt>
                <c:pt idx="30">
                  <c:v>0.41237618255837111</c:v>
                </c:pt>
                <c:pt idx="31">
                  <c:v>0.42574199797432793</c:v>
                </c:pt>
                <c:pt idx="32">
                  <c:v>0.43793628007465679</c:v>
                </c:pt>
                <c:pt idx="33">
                  <c:v>0.44901123447007207</c:v>
                </c:pt>
                <c:pt idx="34">
                  <c:v>0.45891081734298467</c:v>
                </c:pt>
                <c:pt idx="35">
                  <c:v>0.46776261271528347</c:v>
                </c:pt>
              </c:numCache>
            </c:numRef>
          </c:val>
          <c:smooth val="0"/>
          <c:extLst>
            <c:ext xmlns:c16="http://schemas.microsoft.com/office/drawing/2014/chart" uri="{C3380CC4-5D6E-409C-BE32-E72D297353CC}">
              <c16:uniqueId val="{00000013-1DF9-47F6-9033-40C89A5B5A5B}"/>
            </c:ext>
          </c:extLst>
        </c:ser>
        <c:ser>
          <c:idx val="10"/>
          <c:order val="7"/>
          <c:tx>
            <c:strRef>
              <c:f>'5_EVStocks'!$L$14</c:f>
              <c:strCache>
                <c:ptCount val="1"/>
                <c:pt idx="0">
                  <c:v>High ZTC</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'5_EVStocks'!$M$14:$AV$14</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2.0777341583864496E-2</c:v>
                </c:pt>
                <c:pt idx="11">
                  <c:v>2.637017027492777E-2</c:v>
                </c:pt>
                <c:pt idx="12">
                  <c:v>3.4331415243586218E-2</c:v>
                </c:pt>
                <c:pt idx="13">
                  <c:v>4.6610767981497811E-2</c:v>
                </c:pt>
                <c:pt idx="14">
                  <c:v>6.2241229959625874E-2</c:v>
                </c:pt>
                <c:pt idx="15">
                  <c:v>8.1798917425595294E-2</c:v>
                </c:pt>
                <c:pt idx="16">
                  <c:v>0.10466677929863409</c:v>
                </c:pt>
                <c:pt idx="17">
                  <c:v>0.13037487777505008</c:v>
                </c:pt>
                <c:pt idx="18">
                  <c:v>0.15629744560602157</c:v>
                </c:pt>
                <c:pt idx="19">
                  <c:v>0.18172253598977742</c:v>
                </c:pt>
                <c:pt idx="20">
                  <c:v>0.20655878395268379</c:v>
                </c:pt>
                <c:pt idx="21">
                  <c:v>0.23046069176320566</c:v>
                </c:pt>
                <c:pt idx="22">
                  <c:v>0.25368173265580163</c:v>
                </c:pt>
                <c:pt idx="23">
                  <c:v>0.27604766297515432</c:v>
                </c:pt>
                <c:pt idx="24">
                  <c:v>0.29756494649579518</c:v>
                </c:pt>
                <c:pt idx="25">
                  <c:v>0.31798609355802865</c:v>
                </c:pt>
                <c:pt idx="26">
                  <c:v>0.33741692070281565</c:v>
                </c:pt>
                <c:pt idx="27">
                  <c:v>0.3557970856818391</c:v>
                </c:pt>
                <c:pt idx="28">
                  <c:v>0.37309252433737372</c:v>
                </c:pt>
                <c:pt idx="29">
                  <c:v>0.38923701722253501</c:v>
                </c:pt>
                <c:pt idx="30">
                  <c:v>0.40419849163916882</c:v>
                </c:pt>
                <c:pt idx="31">
                  <c:v>0.41787995631828978</c:v>
                </c:pt>
                <c:pt idx="32">
                  <c:v>0.43041525350853055</c:v>
                </c:pt>
                <c:pt idx="33">
                  <c:v>0.44187032446260538</c:v>
                </c:pt>
                <c:pt idx="34">
                  <c:v>0.45214377356020824</c:v>
                </c:pt>
                <c:pt idx="35">
                  <c:v>0.46127314592167018</c:v>
                </c:pt>
              </c:numCache>
            </c:numRef>
          </c:val>
          <c:smooth val="0"/>
          <c:extLst>
            <c:ext xmlns:c16="http://schemas.microsoft.com/office/drawing/2014/chart" uri="{C3380CC4-5D6E-409C-BE32-E72D297353CC}">
              <c16:uniqueId val="{00000014-1DF9-47F6-9033-40C89A5B5A5B}"/>
            </c:ext>
          </c:extLst>
        </c:ser>
        <c:ser>
          <c:idx val="11"/>
          <c:order val="8"/>
          <c:tx>
            <c:strRef>
              <c:f>'5_EVStocks'!$L$15</c:f>
              <c:strCache>
                <c:ptCount val="1"/>
                <c:pt idx="0">
                  <c:v>Low Economic Growth</c:v>
                </c:pt>
              </c:strCache>
            </c:strRef>
          </c:tx>
          <c:spPr>
            <a:ln w="12700" cap="rnd">
              <a:solidFill>
                <a:schemeClr val="bg1">
                  <a:lumMod val="50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'5_EVStocks'!$M$15:$AV$15</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2.0773358590624E-2</c:v>
                </c:pt>
                <c:pt idx="11">
                  <c:v>2.5950460216175256E-2</c:v>
                </c:pt>
                <c:pt idx="12">
                  <c:v>3.3503898411504057E-2</c:v>
                </c:pt>
                <c:pt idx="13">
                  <c:v>4.5231314017477237E-2</c:v>
                </c:pt>
                <c:pt idx="14">
                  <c:v>6.0020768251866023E-2</c:v>
                </c:pt>
                <c:pt idx="15">
                  <c:v>7.8416729840227462E-2</c:v>
                </c:pt>
                <c:pt idx="16">
                  <c:v>9.9944757703928216E-2</c:v>
                </c:pt>
                <c:pt idx="17">
                  <c:v>0.12458136472422597</c:v>
                </c:pt>
                <c:pt idx="18">
                  <c:v>0.1493875785199118</c:v>
                </c:pt>
                <c:pt idx="19">
                  <c:v>0.17356627568088148</c:v>
                </c:pt>
                <c:pt idx="20">
                  <c:v>0.19677284503428766</c:v>
                </c:pt>
                <c:pt idx="21">
                  <c:v>0.21922844979309455</c:v>
                </c:pt>
                <c:pt idx="22">
                  <c:v>0.24111787388993744</c:v>
                </c:pt>
                <c:pt idx="23">
                  <c:v>0.26244122733278252</c:v>
                </c:pt>
                <c:pt idx="24">
                  <c:v>0.28302293629758685</c:v>
                </c:pt>
                <c:pt idx="25">
                  <c:v>0.30280185084009481</c:v>
                </c:pt>
                <c:pt idx="26">
                  <c:v>0.32178788101684652</c:v>
                </c:pt>
                <c:pt idx="27">
                  <c:v>0.33981583418732281</c:v>
                </c:pt>
                <c:pt idx="28">
                  <c:v>0.3567166777057586</c:v>
                </c:pt>
                <c:pt idx="29">
                  <c:v>0.3723957347877882</c:v>
                </c:pt>
                <c:pt idx="30">
                  <c:v>0.38696459810825623</c:v>
                </c:pt>
                <c:pt idx="31">
                  <c:v>0.40041163307641486</c:v>
                </c:pt>
                <c:pt idx="32">
                  <c:v>0.41282124224783068</c:v>
                </c:pt>
                <c:pt idx="33">
                  <c:v>0.42410995007934582</c:v>
                </c:pt>
                <c:pt idx="34">
                  <c:v>0.43425228672737182</c:v>
                </c:pt>
                <c:pt idx="35">
                  <c:v>0.44334492642107742</c:v>
                </c:pt>
              </c:numCache>
            </c:numRef>
          </c:val>
          <c:smooth val="0"/>
          <c:extLst>
            <c:ext xmlns:c16="http://schemas.microsoft.com/office/drawing/2014/chart" uri="{C3380CC4-5D6E-409C-BE32-E72D297353CC}">
              <c16:uniqueId val="{00000015-1DF9-47F6-9033-40C89A5B5A5B}"/>
            </c:ext>
          </c:extLst>
        </c:ser>
        <c:ser>
          <c:idx val="0"/>
          <c:order val="9"/>
          <c:tx>
            <c:strRef>
              <c:f>'5_EVStocks'!$L$5</c:f>
              <c:strCache>
                <c:ptCount val="1"/>
                <c:pt idx="0">
                  <c:v>Low ZTC</c:v>
                </c:pt>
              </c:strCache>
            </c:strRef>
          </c:tx>
          <c:spPr>
            <a:ln w="15875" cap="rnd">
              <a:solidFill>
                <a:schemeClr val="tx1">
                  <a:lumMod val="95000"/>
                  <a:lumOff val="5000"/>
                </a:schemeClr>
              </a:solidFill>
              <a:prstDash val="sysDash"/>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'5_EVStocks'!$M$5:$AV$5</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2.0777365173824437E-2</c:v>
                </c:pt>
                <c:pt idx="11">
                  <c:v>2.6369884186174683E-2</c:v>
                </c:pt>
                <c:pt idx="12">
                  <c:v>3.4330851460676326E-2</c:v>
                </c:pt>
                <c:pt idx="13">
                  <c:v>4.6611591463256559E-2</c:v>
                </c:pt>
                <c:pt idx="14">
                  <c:v>6.2259747354577961E-2</c:v>
                </c:pt>
                <c:pt idx="15">
                  <c:v>8.1833872232124349E-2</c:v>
                </c:pt>
                <c:pt idx="16">
                  <c:v>0.10470418823442852</c:v>
                </c:pt>
                <c:pt idx="17">
                  <c:v>0.13043993934460696</c:v>
                </c:pt>
                <c:pt idx="18">
                  <c:v>0.15640744610062038</c:v>
                </c:pt>
                <c:pt idx="19">
                  <c:v>0.18188233513433161</c:v>
                </c:pt>
                <c:pt idx="20">
                  <c:v>0.2067706186065156</c:v>
                </c:pt>
                <c:pt idx="21">
                  <c:v>0.23073637477784012</c:v>
                </c:pt>
                <c:pt idx="22">
                  <c:v>0.25401344694030625</c:v>
                </c:pt>
                <c:pt idx="23">
                  <c:v>0.2764221799447566</c:v>
                </c:pt>
                <c:pt idx="24">
                  <c:v>0.29794436528444723</c:v>
                </c:pt>
                <c:pt idx="25">
                  <c:v>0.3183627679622647</c:v>
                </c:pt>
                <c:pt idx="26">
                  <c:v>0.3378421346148256</c:v>
                </c:pt>
                <c:pt idx="27">
                  <c:v>0.35624281253092099</c:v>
                </c:pt>
                <c:pt idx="28">
                  <c:v>0.37361037369094779</c:v>
                </c:pt>
                <c:pt idx="29">
                  <c:v>0.38976281194163764</c:v>
                </c:pt>
                <c:pt idx="30">
                  <c:v>0.40468796345933544</c:v>
                </c:pt>
                <c:pt idx="31">
                  <c:v>0.41843739429871074</c:v>
                </c:pt>
                <c:pt idx="32">
                  <c:v>0.43110983373640455</c:v>
                </c:pt>
                <c:pt idx="33">
                  <c:v>0.4426223207974444</c:v>
                </c:pt>
                <c:pt idx="34">
                  <c:v>0.45293369045322246</c:v>
                </c:pt>
                <c:pt idx="35">
                  <c:v>0.46211502112120123</c:v>
                </c:pt>
              </c:numCache>
            </c:numRef>
          </c:val>
          <c:smooth val="0"/>
          <c:extLst>
            <c:ext xmlns:c16="http://schemas.microsoft.com/office/drawing/2014/chart" uri="{C3380CC4-5D6E-409C-BE32-E72D297353CC}">
              <c16:uniqueId val="{0000000B-1DF9-47F6-9033-40C89A5B5A5B}"/>
            </c:ext>
          </c:extLst>
        </c:ser>
        <c:ser>
          <c:idx val="3"/>
          <c:order val="10"/>
          <c:tx>
            <c:strRef>
              <c:f>'5_EVStocks'!$L$7</c:f>
              <c:strCache>
                <c:ptCount val="1"/>
                <c:pt idx="0">
                  <c:v>Alt Transportation</c:v>
                </c:pt>
              </c:strCache>
            </c:strRef>
          </c:tx>
          <c:spPr>
            <a:ln w="12700" cap="rnd">
              <a:solidFill>
                <a:schemeClr val="accent5">
                  <a:lumMod val="75000"/>
                </a:schemeClr>
              </a:solidFill>
              <a:round/>
            </a:ln>
            <a:effectLst/>
          </c:spPr>
          <c:marker>
            <c:symbol val="none"/>
          </c:marker>
          <c:cat>
            <c:numRef>
              <c:f>'5_EVStocks'!$M$4:$AV$4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'5_EVStocks'!$M$7:$AV$7</c:f>
              <c:numCache>
                <c:formatCode>0%</c:formatCode>
                <c:ptCount val="36"/>
                <c:pt idx="0">
                  <c:v>7.8666427551868639E-4</c:v>
                </c:pt>
                <c:pt idx="1">
                  <c:v>1.0913783957419839E-3</c:v>
                </c:pt>
                <c:pt idx="2">
                  <c:v>1.3967435806108192E-3</c:v>
                </c:pt>
                <c:pt idx="3">
                  <c:v>2.2140883195447742E-3</c:v>
                </c:pt>
                <c:pt idx="4">
                  <c:v>2.89203507290021E-3</c:v>
                </c:pt>
                <c:pt idx="5">
                  <c:v>3.7440859670992135E-3</c:v>
                </c:pt>
                <c:pt idx="6">
                  <c:v>5.3578932076418957E-3</c:v>
                </c:pt>
                <c:pt idx="7">
                  <c:v>7.7882108530941052E-3</c:v>
                </c:pt>
                <c:pt idx="8">
                  <c:v>1.2857526022242221E-2</c:v>
                </c:pt>
                <c:pt idx="9">
                  <c:v>1.6290839227174895E-2</c:v>
                </c:pt>
                <c:pt idx="10">
                  <c:v>2.0739782856331823E-2</c:v>
                </c:pt>
                <c:pt idx="11">
                  <c:v>2.6056838755583595E-2</c:v>
                </c:pt>
                <c:pt idx="12">
                  <c:v>3.2367018665860309E-2</c:v>
                </c:pt>
                <c:pt idx="13">
                  <c:v>3.911609790504441E-2</c:v>
                </c:pt>
                <c:pt idx="14">
                  <c:v>4.6280684649726733E-2</c:v>
                </c:pt>
                <c:pt idx="15">
                  <c:v>5.3167992463021264E-2</c:v>
                </c:pt>
                <c:pt idx="16">
                  <c:v>5.9726697834562956E-2</c:v>
                </c:pt>
                <c:pt idx="17">
                  <c:v>6.6117199493574044E-2</c:v>
                </c:pt>
                <c:pt idx="18">
                  <c:v>7.282201329941955E-2</c:v>
                </c:pt>
                <c:pt idx="19">
                  <c:v>7.9741073681789787E-2</c:v>
                </c:pt>
                <c:pt idx="20">
                  <c:v>8.6935506649467462E-2</c:v>
                </c:pt>
                <c:pt idx="21">
                  <c:v>9.4150649889081978E-2</c:v>
                </c:pt>
                <c:pt idx="22">
                  <c:v>0.10137737497734978</c:v>
                </c:pt>
                <c:pt idx="23">
                  <c:v>0.10853817650777765</c:v>
                </c:pt>
                <c:pt idx="24">
                  <c:v>0.11565657586873943</c:v>
                </c:pt>
                <c:pt idx="25">
                  <c:v>0.1226456805954162</c:v>
                </c:pt>
                <c:pt idx="26">
                  <c:v>0.12942695136101642</c:v>
                </c:pt>
                <c:pt idx="27">
                  <c:v>0.13606211945950383</c:v>
                </c:pt>
                <c:pt idx="28">
                  <c:v>0.14250429082805624</c:v>
                </c:pt>
                <c:pt idx="29">
                  <c:v>0.14872810575211881</c:v>
                </c:pt>
                <c:pt idx="30">
                  <c:v>0.15479322152223213</c:v>
                </c:pt>
                <c:pt idx="31">
                  <c:v>0.16068611717086823</c:v>
                </c:pt>
                <c:pt idx="32">
                  <c:v>0.16646947150578464</c:v>
                </c:pt>
                <c:pt idx="33">
                  <c:v>0.17214413013922736</c:v>
                </c:pt>
                <c:pt idx="34">
                  <c:v>0.17765234483934145</c:v>
                </c:pt>
                <c:pt idx="35">
                  <c:v>0.18302621034976058</c:v>
                </c:pt>
              </c:numCache>
            </c:numRef>
          </c:val>
          <c:smooth val="0"/>
          <c:extLst>
            <c:ext xmlns:c16="http://schemas.microsoft.com/office/drawing/2014/chart" uri="{C3380CC4-5D6E-409C-BE32-E72D297353CC}">
              <c16:uniqueId val="{0000000D-1DF9-47F6-9033-40C89A5B5A5B}"/>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5"/>
        <c:noMultiLvlLbl val="0"/>
      </c:catAx>
      <c:valAx>
        <c:axId val="1077511712"/>
        <c:scaling>
          <c:orientation val="minMax"/>
          <c:max val="0.60000000000000009"/>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1"/>
        <c:crossBetween val="midCat"/>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2082318939621"/>
          <c:y val="0.23218540390784484"/>
          <c:w val="0.59594080151745743"/>
          <c:h val="0.58513073837468432"/>
        </c:manualLayout>
      </c:layout>
      <c:lineChart>
        <c:grouping val="standard"/>
        <c:varyColors val="0"/>
        <c:ser>
          <c:idx val="6"/>
          <c:order val="0"/>
          <c:tx>
            <c:strRef>
              <c:f>'5_EVStocks'!$L$50</c:f>
              <c:strCache>
                <c:ptCount val="1"/>
                <c:pt idx="0">
                  <c:v>Alt Transportation</c:v>
                </c:pt>
              </c:strCache>
            </c:strRef>
          </c:tx>
          <c:spPr>
            <a:ln w="15875" cap="rnd">
              <a:solidFill>
                <a:schemeClr val="accent5">
                  <a:lumMod val="60000"/>
                  <a:lumOff val="4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'5_EVStocks'!$M$50:$AV$50</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8.3952795184151247E-4</c:v>
                </c:pt>
                <c:pt idx="11">
                  <c:v>1.0225806943062014E-3</c:v>
                </c:pt>
                <c:pt idx="12">
                  <c:v>1.2064478904826961E-3</c:v>
                </c:pt>
                <c:pt idx="13">
                  <c:v>1.3833067178450954E-3</c:v>
                </c:pt>
                <c:pt idx="14">
                  <c:v>1.5582376074625773E-3</c:v>
                </c:pt>
                <c:pt idx="15">
                  <c:v>1.7302168202829175E-3</c:v>
                </c:pt>
                <c:pt idx="16">
                  <c:v>1.8969862496759165E-3</c:v>
                </c:pt>
                <c:pt idx="17">
                  <c:v>2.060542644816859E-3</c:v>
                </c:pt>
                <c:pt idx="18">
                  <c:v>2.2208520688797076E-3</c:v>
                </c:pt>
                <c:pt idx="19">
                  <c:v>2.3773443558210488E-3</c:v>
                </c:pt>
                <c:pt idx="20">
                  <c:v>2.5255909312415603E-3</c:v>
                </c:pt>
                <c:pt idx="21">
                  <c:v>2.6632194793684998E-3</c:v>
                </c:pt>
                <c:pt idx="22">
                  <c:v>2.7922442975521302E-3</c:v>
                </c:pt>
                <c:pt idx="23">
                  <c:v>2.9150634892538968E-3</c:v>
                </c:pt>
                <c:pt idx="24">
                  <c:v>3.0326583843381808E-3</c:v>
                </c:pt>
                <c:pt idx="25">
                  <c:v>3.3669745405831134E-3</c:v>
                </c:pt>
                <c:pt idx="26">
                  <c:v>4.1834626911008543E-3</c:v>
                </c:pt>
                <c:pt idx="27">
                  <c:v>5.4873261042277539E-3</c:v>
                </c:pt>
                <c:pt idx="28">
                  <c:v>7.6482060260518242E-3</c:v>
                </c:pt>
                <c:pt idx="29">
                  <c:v>1.0884688298421364E-2</c:v>
                </c:pt>
                <c:pt idx="30">
                  <c:v>1.5098544826164989E-2</c:v>
                </c:pt>
                <c:pt idx="31">
                  <c:v>2.0128242928600274E-2</c:v>
                </c:pt>
                <c:pt idx="32">
                  <c:v>2.5643295817332063E-2</c:v>
                </c:pt>
                <c:pt idx="33">
                  <c:v>3.1646395933971457E-2</c:v>
                </c:pt>
                <c:pt idx="34">
                  <c:v>3.7893092537765419E-2</c:v>
                </c:pt>
                <c:pt idx="35">
                  <c:v>4.4195351822578249E-2</c:v>
                </c:pt>
              </c:numCache>
            </c:numRef>
          </c:val>
          <c:smooth val="0"/>
          <c:extLst>
            <c:ext xmlns:c16="http://schemas.microsoft.com/office/drawing/2014/chart" uri="{C3380CC4-5D6E-409C-BE32-E72D297353CC}">
              <c16:uniqueId val="{00000008-4524-4525-9122-5D01B3A9154B}"/>
            </c:ext>
          </c:extLst>
        </c:ser>
        <c:ser>
          <c:idx val="11"/>
          <c:order val="1"/>
          <c:tx>
            <c:strRef>
              <c:f>'5_EVStocks'!$L$51</c:f>
              <c:strCache>
                <c:ptCount val="1"/>
                <c:pt idx="0">
                  <c:v>Combination</c:v>
                </c:pt>
              </c:strCache>
            </c:strRef>
          </c:tx>
          <c:spPr>
            <a:ln w="15875" cap="rnd">
              <a:solidFill>
                <a:schemeClr val="accent5">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'5_EVStocks'!$M$51:$AV$51</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8.3952795184151247E-4</c:v>
                </c:pt>
                <c:pt idx="11">
                  <c:v>1.0226378113951178E-3</c:v>
                </c:pt>
                <c:pt idx="12">
                  <c:v>1.2064169739310435E-3</c:v>
                </c:pt>
                <c:pt idx="13">
                  <c:v>1.3833646034864568E-3</c:v>
                </c:pt>
                <c:pt idx="14">
                  <c:v>1.5584466776698792E-3</c:v>
                </c:pt>
                <c:pt idx="15">
                  <c:v>1.7305797854867612E-3</c:v>
                </c:pt>
                <c:pt idx="16">
                  <c:v>1.8977919225969797E-3</c:v>
                </c:pt>
                <c:pt idx="17">
                  <c:v>2.0615597527679861E-3</c:v>
                </c:pt>
                <c:pt idx="18">
                  <c:v>2.2216991319239251E-3</c:v>
                </c:pt>
                <c:pt idx="19">
                  <c:v>2.3782426151213051E-3</c:v>
                </c:pt>
                <c:pt idx="20">
                  <c:v>2.5263588251259093E-3</c:v>
                </c:pt>
                <c:pt idx="21">
                  <c:v>2.6637081206908986E-3</c:v>
                </c:pt>
                <c:pt idx="22">
                  <c:v>2.7926220026286107E-3</c:v>
                </c:pt>
                <c:pt idx="23">
                  <c:v>2.9153991662362777E-3</c:v>
                </c:pt>
                <c:pt idx="24">
                  <c:v>3.0328752673855481E-3</c:v>
                </c:pt>
                <c:pt idx="25">
                  <c:v>3.3668553685696342E-3</c:v>
                </c:pt>
                <c:pt idx="26">
                  <c:v>4.2703138940589809E-3</c:v>
                </c:pt>
                <c:pt idx="27">
                  <c:v>6.1232969178286311E-3</c:v>
                </c:pt>
                <c:pt idx="28">
                  <c:v>8.8727650630707131E-3</c:v>
                </c:pt>
                <c:pt idx="29">
                  <c:v>1.2654613531012304E-2</c:v>
                </c:pt>
                <c:pt idx="30">
                  <c:v>1.7456668554016702E-2</c:v>
                </c:pt>
                <c:pt idx="31">
                  <c:v>2.2737737604776903E-2</c:v>
                </c:pt>
                <c:pt idx="32">
                  <c:v>2.8471353350972558E-2</c:v>
                </c:pt>
                <c:pt idx="33">
                  <c:v>3.4602034729746496E-2</c:v>
                </c:pt>
                <c:pt idx="34">
                  <c:v>4.0946915019881826E-2</c:v>
                </c:pt>
                <c:pt idx="35">
                  <c:v>4.7422423068493182E-2</c:v>
                </c:pt>
              </c:numCache>
            </c:numRef>
          </c:val>
          <c:smooth val="0"/>
          <c:extLst>
            <c:ext xmlns:c16="http://schemas.microsoft.com/office/drawing/2014/chart" uri="{C3380CC4-5D6E-409C-BE32-E72D297353CC}">
              <c16:uniqueId val="{00000009-4524-4525-9122-5D01B3A9154B}"/>
            </c:ext>
          </c:extLst>
        </c:ser>
        <c:ser>
          <c:idx val="8"/>
          <c:order val="2"/>
          <c:tx>
            <c:strRef>
              <c:f>'5_EVStocks'!$L$52</c:f>
              <c:strCache>
                <c:ptCount val="1"/>
                <c:pt idx="0">
                  <c:v>Alt Electricity</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'5_EVStocks'!$M$52:$AV$52</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1.0226868779199675E-3</c:v>
                </c:pt>
                <c:pt idx="12">
                  <c:v>1.2067597452861862E-3</c:v>
                </c:pt>
                <c:pt idx="13">
                  <c:v>1.5476891899384663E-3</c:v>
                </c:pt>
                <c:pt idx="14">
                  <c:v>1.9851583899856444E-3</c:v>
                </c:pt>
                <c:pt idx="15">
                  <c:v>6.8641915965114908E-3</c:v>
                </c:pt>
                <c:pt idx="16">
                  <c:v>1.6269780682642093E-2</c:v>
                </c:pt>
                <c:pt idx="17">
                  <c:v>3.0841633877492575E-2</c:v>
                </c:pt>
                <c:pt idx="18">
                  <c:v>4.5097347767085454E-2</c:v>
                </c:pt>
                <c:pt idx="19">
                  <c:v>5.8897752876221593E-2</c:v>
                </c:pt>
                <c:pt idx="20">
                  <c:v>7.2197537435327683E-2</c:v>
                </c:pt>
                <c:pt idx="21">
                  <c:v>8.4917436679059849E-2</c:v>
                </c:pt>
                <c:pt idx="22">
                  <c:v>9.7192375583860083E-2</c:v>
                </c:pt>
                <c:pt idx="23">
                  <c:v>0.10942425741910825</c:v>
                </c:pt>
                <c:pt idx="24">
                  <c:v>0.12174676421386617</c:v>
                </c:pt>
                <c:pt idx="25">
                  <c:v>0.13414367021224607</c:v>
                </c:pt>
                <c:pt idx="26">
                  <c:v>0.14633836974226361</c:v>
                </c:pt>
                <c:pt idx="27">
                  <c:v>0.15811863436823126</c:v>
                </c:pt>
                <c:pt idx="28">
                  <c:v>0.16931917083352818</c:v>
                </c:pt>
                <c:pt idx="29">
                  <c:v>0.17977200174569036</c:v>
                </c:pt>
                <c:pt idx="30">
                  <c:v>0.18956845564808744</c:v>
                </c:pt>
                <c:pt idx="31">
                  <c:v>0.19880877971391311</c:v>
                </c:pt>
                <c:pt idx="32">
                  <c:v>0.20758521765752347</c:v>
                </c:pt>
                <c:pt idx="33">
                  <c:v>0.21602226913917402</c:v>
                </c:pt>
                <c:pt idx="34">
                  <c:v>0.22421510309333581</c:v>
                </c:pt>
                <c:pt idx="35">
                  <c:v>0.23235015503400158</c:v>
                </c:pt>
              </c:numCache>
            </c:numRef>
          </c:val>
          <c:smooth val="0"/>
          <c:extLst>
            <c:ext xmlns:c16="http://schemas.microsoft.com/office/drawing/2014/chart" uri="{C3380CC4-5D6E-409C-BE32-E72D297353CC}">
              <c16:uniqueId val="{0000000A-4524-4525-9122-5D01B3A9154B}"/>
            </c:ext>
          </c:extLst>
        </c:ser>
        <c:ser>
          <c:idx val="0"/>
          <c:order val="3"/>
          <c:tx>
            <c:strRef>
              <c:f>'5_EVStocks'!$L$53</c:f>
              <c:strCache>
                <c:ptCount val="1"/>
                <c:pt idx="0">
                  <c:v>High Economic Growth</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'5_EVStocks'!$M$53:$AV$53</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8.408653059761332E-4</c:v>
                </c:pt>
                <c:pt idx="11">
                  <c:v>1.0377363316143818E-3</c:v>
                </c:pt>
                <c:pt idx="12">
                  <c:v>1.2372637778919804E-3</c:v>
                </c:pt>
                <c:pt idx="13">
                  <c:v>1.6037017582595946E-3</c:v>
                </c:pt>
                <c:pt idx="14">
                  <c:v>2.0670937469901844E-3</c:v>
                </c:pt>
                <c:pt idx="15">
                  <c:v>7.2873819036075732E-3</c:v>
                </c:pt>
                <c:pt idx="16">
                  <c:v>1.7244539591216881E-2</c:v>
                </c:pt>
                <c:pt idx="17">
                  <c:v>3.2500316887465262E-2</c:v>
                </c:pt>
                <c:pt idx="18">
                  <c:v>4.7336722929228088E-2</c:v>
                </c:pt>
                <c:pt idx="19">
                  <c:v>6.1623597401159434E-2</c:v>
                </c:pt>
                <c:pt idx="20">
                  <c:v>7.5390766251658803E-2</c:v>
                </c:pt>
                <c:pt idx="21">
                  <c:v>8.8536214085399356E-2</c:v>
                </c:pt>
                <c:pt idx="22">
                  <c:v>0.10115306888058206</c:v>
                </c:pt>
                <c:pt idx="23">
                  <c:v>0.11366360057180161</c:v>
                </c:pt>
                <c:pt idx="24">
                  <c:v>0.12624336620814455</c:v>
                </c:pt>
                <c:pt idx="25">
                  <c:v>0.13888574343837307</c:v>
                </c:pt>
                <c:pt idx="26">
                  <c:v>0.15130417895872794</c:v>
                </c:pt>
                <c:pt idx="27">
                  <c:v>0.16328365000258244</c:v>
                </c:pt>
                <c:pt idx="28">
                  <c:v>0.17468355348476872</c:v>
                </c:pt>
                <c:pt idx="29">
                  <c:v>0.18531752245647501</c:v>
                </c:pt>
                <c:pt idx="30">
                  <c:v>0.19528773038629604</c:v>
                </c:pt>
                <c:pt idx="31">
                  <c:v>0.20472723733202694</c:v>
                </c:pt>
                <c:pt idx="32">
                  <c:v>0.21360228303287029</c:v>
                </c:pt>
                <c:pt idx="33">
                  <c:v>0.22196689060714497</c:v>
                </c:pt>
                <c:pt idx="34">
                  <c:v>0.23005552101588156</c:v>
                </c:pt>
                <c:pt idx="35">
                  <c:v>0.23799229711294151</c:v>
                </c:pt>
              </c:numCache>
            </c:numRef>
          </c:val>
          <c:smooth val="0"/>
          <c:extLst>
            <c:ext xmlns:c16="http://schemas.microsoft.com/office/drawing/2014/chart" uri="{C3380CC4-5D6E-409C-BE32-E72D297353CC}">
              <c16:uniqueId val="{0000000B-4524-4525-9122-5D01B3A9154B}"/>
            </c:ext>
          </c:extLst>
        </c:ser>
        <c:ser>
          <c:idx val="7"/>
          <c:order val="4"/>
          <c:tx>
            <c:strRef>
              <c:f>'5_EVStocks'!$L$54</c:f>
              <c:strCache>
                <c:ptCount val="1"/>
                <c:pt idx="0">
                  <c:v>Low Economic Growth</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'5_EVStocks'!$M$54:$AV$54</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8.3729955998968007E-4</c:v>
                </c:pt>
                <c:pt idx="11">
                  <c:v>1.0092427304512672E-3</c:v>
                </c:pt>
                <c:pt idx="12">
                  <c:v>1.1816477977385019E-3</c:v>
                </c:pt>
                <c:pt idx="13">
                  <c:v>1.5046193300701023E-3</c:v>
                </c:pt>
                <c:pt idx="14">
                  <c:v>1.9327543027654929E-3</c:v>
                </c:pt>
                <c:pt idx="15">
                  <c:v>6.5654527362326619E-3</c:v>
                </c:pt>
                <c:pt idx="16">
                  <c:v>1.5545146708796878E-2</c:v>
                </c:pt>
                <c:pt idx="17">
                  <c:v>2.9630593258554876E-2</c:v>
                </c:pt>
                <c:pt idx="18">
                  <c:v>4.3573718896332096E-2</c:v>
                </c:pt>
                <c:pt idx="19">
                  <c:v>5.6939858882803299E-2</c:v>
                </c:pt>
                <c:pt idx="20">
                  <c:v>6.9657990811495166E-2</c:v>
                </c:pt>
                <c:pt idx="21">
                  <c:v>8.1759505781373865E-2</c:v>
                </c:pt>
                <c:pt idx="22">
                  <c:v>9.3503798892108178E-2</c:v>
                </c:pt>
                <c:pt idx="23">
                  <c:v>0.10522430159581557</c:v>
                </c:pt>
                <c:pt idx="24">
                  <c:v>0.11716240257436937</c:v>
                </c:pt>
                <c:pt idx="25">
                  <c:v>0.12923071920082849</c:v>
                </c:pt>
                <c:pt idx="26">
                  <c:v>0.14118099692359484</c:v>
                </c:pt>
                <c:pt idx="27">
                  <c:v>0.15274141075075673</c:v>
                </c:pt>
                <c:pt idx="28">
                  <c:v>0.16368006035548613</c:v>
                </c:pt>
                <c:pt idx="29">
                  <c:v>0.17387187515954861</c:v>
                </c:pt>
                <c:pt idx="30">
                  <c:v>0.18343426997985063</c:v>
                </c:pt>
                <c:pt idx="31">
                  <c:v>0.19245605941161495</c:v>
                </c:pt>
                <c:pt idx="32">
                  <c:v>0.20098590538769501</c:v>
                </c:pt>
                <c:pt idx="33">
                  <c:v>0.20910494084209072</c:v>
                </c:pt>
                <c:pt idx="34">
                  <c:v>0.21697552974153203</c:v>
                </c:pt>
                <c:pt idx="35">
                  <c:v>0.22485423500445118</c:v>
                </c:pt>
              </c:numCache>
            </c:numRef>
          </c:val>
          <c:smooth val="0"/>
          <c:extLst>
            <c:ext xmlns:c16="http://schemas.microsoft.com/office/drawing/2014/chart" uri="{C3380CC4-5D6E-409C-BE32-E72D297353CC}">
              <c16:uniqueId val="{00000005-4524-4525-9122-5D01B3A9154B}"/>
            </c:ext>
          </c:extLst>
        </c:ser>
        <c:ser>
          <c:idx val="3"/>
          <c:order val="5"/>
          <c:tx>
            <c:strRef>
              <c:f>'5_EVStocks'!$L$55</c:f>
              <c:strCache>
                <c:ptCount val="1"/>
                <c:pt idx="0">
                  <c:v>High Electricity Demand</c:v>
                </c:pt>
              </c:strCache>
            </c:strRef>
          </c:tx>
          <c:spPr>
            <a:ln w="12700" cap="rnd">
              <a:solidFill>
                <a:schemeClr val="bg1">
                  <a:lumMod val="50000"/>
                </a:schemeClr>
              </a:solidFill>
              <a:prstDash val="solid"/>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'5_EVStocks'!$M$55:$AV$55</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8.3952778933124128E-4</c:v>
                </c:pt>
                <c:pt idx="11">
                  <c:v>1.022631319890122E-3</c:v>
                </c:pt>
                <c:pt idx="12">
                  <c:v>1.2066725803014757E-3</c:v>
                </c:pt>
                <c:pt idx="13">
                  <c:v>1.5475347631684409E-3</c:v>
                </c:pt>
                <c:pt idx="14">
                  <c:v>1.9846995836295413E-3</c:v>
                </c:pt>
                <c:pt idx="15">
                  <c:v>6.8599853807334932E-3</c:v>
                </c:pt>
                <c:pt idx="16">
                  <c:v>1.6240559959495811E-2</c:v>
                </c:pt>
                <c:pt idx="17">
                  <c:v>3.0754814069599862E-2</c:v>
                </c:pt>
                <c:pt idx="18">
                  <c:v>4.4998700992910555E-2</c:v>
                </c:pt>
                <c:pt idx="19">
                  <c:v>5.8816370544504788E-2</c:v>
                </c:pt>
                <c:pt idx="20">
                  <c:v>7.2153255117092599E-2</c:v>
                </c:pt>
                <c:pt idx="21">
                  <c:v>8.4934667500705288E-2</c:v>
                </c:pt>
                <c:pt idx="22">
                  <c:v>9.725789501614418E-2</c:v>
                </c:pt>
                <c:pt idx="23">
                  <c:v>0.10945327981689922</c:v>
                </c:pt>
                <c:pt idx="24">
                  <c:v>0.1217309514638775</c:v>
                </c:pt>
                <c:pt idx="25">
                  <c:v>0.13413724400537186</c:v>
                </c:pt>
                <c:pt idx="26">
                  <c:v>0.14648356427298773</c:v>
                </c:pt>
                <c:pt idx="27">
                  <c:v>0.15841687685164932</c:v>
                </c:pt>
                <c:pt idx="28">
                  <c:v>0.16977904476073144</c:v>
                </c:pt>
                <c:pt idx="29">
                  <c:v>0.18044122925536454</c:v>
                </c:pt>
                <c:pt idx="30">
                  <c:v>0.19046154417502276</c:v>
                </c:pt>
                <c:pt idx="31">
                  <c:v>0.19987346785020912</c:v>
                </c:pt>
                <c:pt idx="32">
                  <c:v>0.20874150539935266</c:v>
                </c:pt>
                <c:pt idx="33">
                  <c:v>0.21715146436612073</c:v>
                </c:pt>
                <c:pt idx="34">
                  <c:v>0.22540488570496583</c:v>
                </c:pt>
                <c:pt idx="35">
                  <c:v>0.2333796604682862</c:v>
                </c:pt>
              </c:numCache>
            </c:numRef>
          </c:val>
          <c:smooth val="0"/>
          <c:extLst>
            <c:ext xmlns:c16="http://schemas.microsoft.com/office/drawing/2014/chart" uri="{C3380CC4-5D6E-409C-BE32-E72D297353CC}">
              <c16:uniqueId val="{00000002-4524-4525-9122-5D01B3A9154B}"/>
            </c:ext>
          </c:extLst>
        </c:ser>
        <c:ser>
          <c:idx val="9"/>
          <c:order val="6"/>
          <c:tx>
            <c:strRef>
              <c:f>'5_EVStocks'!$L$56</c:f>
              <c:strCache>
                <c:ptCount val="1"/>
                <c:pt idx="0">
                  <c:v>High Oil and Gas Supply</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'5_EVStocks'!$M$56:$AV$56</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1.0252557845159618E-3</c:v>
                </c:pt>
                <c:pt idx="12">
                  <c:v>1.2135040636516853E-3</c:v>
                </c:pt>
                <c:pt idx="13">
                  <c:v>1.5668553660960563E-3</c:v>
                </c:pt>
                <c:pt idx="14">
                  <c:v>2.0149697386171797E-3</c:v>
                </c:pt>
                <c:pt idx="15">
                  <c:v>7.0038139604023031E-3</c:v>
                </c:pt>
                <c:pt idx="16">
                  <c:v>1.6518076749148757E-2</c:v>
                </c:pt>
                <c:pt idx="17">
                  <c:v>3.1165248144205276E-2</c:v>
                </c:pt>
                <c:pt idx="18">
                  <c:v>4.5464236391929314E-2</c:v>
                </c:pt>
                <c:pt idx="19">
                  <c:v>5.9294137057750468E-2</c:v>
                </c:pt>
                <c:pt idx="20">
                  <c:v>7.2659915525170995E-2</c:v>
                </c:pt>
                <c:pt idx="21">
                  <c:v>8.5454239327874965E-2</c:v>
                </c:pt>
                <c:pt idx="22">
                  <c:v>9.7853668482338008E-2</c:v>
                </c:pt>
                <c:pt idx="23">
                  <c:v>0.11019893454059036</c:v>
                </c:pt>
                <c:pt idx="24">
                  <c:v>0.12265221993403562</c:v>
                </c:pt>
                <c:pt idx="25">
                  <c:v>0.13520590421036269</c:v>
                </c:pt>
                <c:pt idx="26">
                  <c:v>0.14771567706967509</c:v>
                </c:pt>
                <c:pt idx="27">
                  <c:v>0.15981380677580953</c:v>
                </c:pt>
                <c:pt idx="28">
                  <c:v>0.17123750579369035</c:v>
                </c:pt>
                <c:pt idx="29">
                  <c:v>0.18200237875786562</c:v>
                </c:pt>
                <c:pt idx="30">
                  <c:v>0.19213733516990902</c:v>
                </c:pt>
                <c:pt idx="31">
                  <c:v>0.20166122613803861</c:v>
                </c:pt>
                <c:pt idx="32">
                  <c:v>0.21059314868629156</c:v>
                </c:pt>
                <c:pt idx="33">
                  <c:v>0.21907613639808554</c:v>
                </c:pt>
                <c:pt idx="34">
                  <c:v>0.22725338373146245</c:v>
                </c:pt>
                <c:pt idx="35">
                  <c:v>0.23523267562729405</c:v>
                </c:pt>
              </c:numCache>
            </c:numRef>
          </c:val>
          <c:smooth val="0"/>
          <c:extLst>
            <c:ext xmlns:c16="http://schemas.microsoft.com/office/drawing/2014/chart" uri="{C3380CC4-5D6E-409C-BE32-E72D297353CC}">
              <c16:uniqueId val="{00000006-4524-4525-9122-5D01B3A9154B}"/>
            </c:ext>
          </c:extLst>
        </c:ser>
        <c:ser>
          <c:idx val="2"/>
          <c:order val="7"/>
          <c:tx>
            <c:strRef>
              <c:f>'5_EVStocks'!$L$57</c:f>
              <c:strCache>
                <c:ptCount val="1"/>
                <c:pt idx="0">
                  <c:v>Low Oil and Gas Supply</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'5_EVStocks'!$M$57:$AV$57</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1.0208732401434215E-3</c:v>
                </c:pt>
                <c:pt idx="12">
                  <c:v>1.2003228557827873E-3</c:v>
                </c:pt>
                <c:pt idx="13">
                  <c:v>1.5239379453988954E-3</c:v>
                </c:pt>
                <c:pt idx="14">
                  <c:v>1.9413077065847069E-3</c:v>
                </c:pt>
                <c:pt idx="15">
                  <c:v>6.7289551840760816E-3</c:v>
                </c:pt>
                <c:pt idx="16">
                  <c:v>1.5997499233480414E-2</c:v>
                </c:pt>
                <c:pt idx="17">
                  <c:v>3.0463759417028585E-2</c:v>
                </c:pt>
                <c:pt idx="18">
                  <c:v>4.4744826652444149E-2</c:v>
                </c:pt>
                <c:pt idx="19">
                  <c:v>5.8671550382149718E-2</c:v>
                </c:pt>
                <c:pt idx="20">
                  <c:v>7.2160768902845132E-2</c:v>
                </c:pt>
                <c:pt idx="21">
                  <c:v>8.5070701682858907E-2</c:v>
                </c:pt>
                <c:pt idx="22">
                  <c:v>9.7462750383310856E-2</c:v>
                </c:pt>
                <c:pt idx="23">
                  <c:v>0.10966059148146688</c:v>
                </c:pt>
                <c:pt idx="24">
                  <c:v>0.12187317246757226</c:v>
                </c:pt>
                <c:pt idx="25">
                  <c:v>0.13410324358463185</c:v>
                </c:pt>
                <c:pt idx="26">
                  <c:v>0.14614693579030288</c:v>
                </c:pt>
                <c:pt idx="27">
                  <c:v>0.15782424580735704</c:v>
                </c:pt>
                <c:pt idx="28">
                  <c:v>0.16884526161196689</c:v>
                </c:pt>
                <c:pt idx="29">
                  <c:v>0.17917495683976875</c:v>
                </c:pt>
                <c:pt idx="30">
                  <c:v>0.18891136141012563</c:v>
                </c:pt>
                <c:pt idx="31">
                  <c:v>0.19789863221437762</c:v>
                </c:pt>
                <c:pt idx="32">
                  <c:v>0.20637697869165533</c:v>
                </c:pt>
                <c:pt idx="33">
                  <c:v>0.21466964307176839</c:v>
                </c:pt>
                <c:pt idx="34">
                  <c:v>0.22286776542733164</c:v>
                </c:pt>
                <c:pt idx="35">
                  <c:v>0.23092084220333869</c:v>
                </c:pt>
              </c:numCache>
            </c:numRef>
          </c:val>
          <c:smooth val="0"/>
          <c:extLst>
            <c:ext xmlns:c16="http://schemas.microsoft.com/office/drawing/2014/chart" uri="{C3380CC4-5D6E-409C-BE32-E72D297353CC}">
              <c16:uniqueId val="{00000001-4524-4525-9122-5D01B3A9154B}"/>
            </c:ext>
          </c:extLst>
        </c:ser>
        <c:ser>
          <c:idx val="10"/>
          <c:order val="8"/>
          <c:tx>
            <c:strRef>
              <c:f>'5_EVStocks'!$L$58</c:f>
              <c:strCache>
                <c:ptCount val="1"/>
                <c:pt idx="0">
                  <c:v>High ZTC</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'5_EVStocks'!$M$58:$AV$58</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1.0227385398629994E-3</c:v>
                </c:pt>
                <c:pt idx="12">
                  <c:v>1.2068445781333445E-3</c:v>
                </c:pt>
                <c:pt idx="13">
                  <c:v>1.5478121890392673E-3</c:v>
                </c:pt>
                <c:pt idx="14">
                  <c:v>1.9852326886275742E-3</c:v>
                </c:pt>
                <c:pt idx="15">
                  <c:v>6.8613024381368034E-3</c:v>
                </c:pt>
                <c:pt idx="16">
                  <c:v>1.6241655070324913E-2</c:v>
                </c:pt>
                <c:pt idx="17">
                  <c:v>3.0742189341756078E-2</c:v>
                </c:pt>
                <c:pt idx="18">
                  <c:v>4.4967571598439622E-2</c:v>
                </c:pt>
                <c:pt idx="19">
                  <c:v>5.8741345233703855E-2</c:v>
                </c:pt>
                <c:pt idx="20">
                  <c:v>7.2023514345388534E-2</c:v>
                </c:pt>
                <c:pt idx="21">
                  <c:v>8.4764898562002561E-2</c:v>
                </c:pt>
                <c:pt idx="22">
                  <c:v>9.7038262547884696E-2</c:v>
                </c:pt>
                <c:pt idx="23">
                  <c:v>0.10921388216698634</c:v>
                </c:pt>
                <c:pt idx="24">
                  <c:v>0.12153315224011081</c:v>
                </c:pt>
                <c:pt idx="25">
                  <c:v>0.13398104436689684</c:v>
                </c:pt>
                <c:pt idx="26">
                  <c:v>0.14634204609834325</c:v>
                </c:pt>
                <c:pt idx="27">
                  <c:v>0.15830413234035418</c:v>
                </c:pt>
                <c:pt idx="28">
                  <c:v>0.16970448674248576</c:v>
                </c:pt>
                <c:pt idx="29">
                  <c:v>0.18041340985974239</c:v>
                </c:pt>
                <c:pt idx="30">
                  <c:v>0.19044207462490795</c:v>
                </c:pt>
                <c:pt idx="31">
                  <c:v>0.19987469548517062</c:v>
                </c:pt>
                <c:pt idx="32">
                  <c:v>0.20879038180919901</c:v>
                </c:pt>
                <c:pt idx="33">
                  <c:v>0.2172317583154367</c:v>
                </c:pt>
                <c:pt idx="34">
                  <c:v>0.22546916042240586</c:v>
                </c:pt>
                <c:pt idx="35">
                  <c:v>0.23359754143741082</c:v>
                </c:pt>
              </c:numCache>
            </c:numRef>
          </c:val>
          <c:smooth val="0"/>
          <c:extLst>
            <c:ext xmlns:c16="http://schemas.microsoft.com/office/drawing/2014/chart" uri="{C3380CC4-5D6E-409C-BE32-E72D297353CC}">
              <c16:uniqueId val="{00000007-4524-4525-9122-5D01B3A9154B}"/>
            </c:ext>
          </c:extLst>
        </c:ser>
        <c:ser>
          <c:idx val="1"/>
          <c:order val="9"/>
          <c:tx>
            <c:strRef>
              <c:f>'5_EVStocks'!$L$59</c:f>
              <c:strCache>
                <c:ptCount val="1"/>
                <c:pt idx="0">
                  <c:v>Low ZTC</c:v>
                </c:pt>
              </c:strCache>
            </c:strRef>
          </c:tx>
          <c:spPr>
            <a:ln w="12700" cap="rnd">
              <a:solidFill>
                <a:schemeClr val="bg1">
                  <a:lumMod val="50000"/>
                </a:schemeClr>
              </a:solidFill>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'5_EVStocks'!$M$59:$AV$59</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1.0227386047831947E-3</c:v>
                </c:pt>
                <c:pt idx="12">
                  <c:v>1.2068503575212559E-3</c:v>
                </c:pt>
                <c:pt idx="13">
                  <c:v>1.5476442096288075E-3</c:v>
                </c:pt>
                <c:pt idx="14">
                  <c:v>1.9849303016144159E-3</c:v>
                </c:pt>
                <c:pt idx="15">
                  <c:v>6.8644498516974555E-3</c:v>
                </c:pt>
                <c:pt idx="16">
                  <c:v>1.6249987725511075E-2</c:v>
                </c:pt>
                <c:pt idx="17">
                  <c:v>3.0765667687577939E-2</c:v>
                </c:pt>
                <c:pt idx="18">
                  <c:v>4.5008773858465009E-2</c:v>
                </c:pt>
                <c:pt idx="19">
                  <c:v>5.8807790284149203E-2</c:v>
                </c:pt>
                <c:pt idx="20">
                  <c:v>7.2120210651564806E-2</c:v>
                </c:pt>
                <c:pt idx="21">
                  <c:v>8.4872918523889174E-2</c:v>
                </c:pt>
                <c:pt idx="22">
                  <c:v>9.7178951028651345E-2</c:v>
                </c:pt>
                <c:pt idx="23">
                  <c:v>0.10940974090429459</c:v>
                </c:pt>
                <c:pt idx="24">
                  <c:v>0.12173698473862682</c:v>
                </c:pt>
                <c:pt idx="25">
                  <c:v>0.13412707252629597</c:v>
                </c:pt>
                <c:pt idx="26">
                  <c:v>0.14635405135148333</c:v>
                </c:pt>
                <c:pt idx="27">
                  <c:v>0.15825879211744201</c:v>
                </c:pt>
                <c:pt idx="28">
                  <c:v>0.16950572085268301</c:v>
                </c:pt>
                <c:pt idx="29">
                  <c:v>0.17997215905097366</c:v>
                </c:pt>
                <c:pt idx="30">
                  <c:v>0.18979047816635847</c:v>
                </c:pt>
                <c:pt idx="31">
                  <c:v>0.19902251227496545</c:v>
                </c:pt>
                <c:pt idx="32">
                  <c:v>0.20777782055766586</c:v>
                </c:pt>
                <c:pt idx="33">
                  <c:v>0.21625051741589932</c:v>
                </c:pt>
                <c:pt idx="34">
                  <c:v>0.22450274293435243</c:v>
                </c:pt>
                <c:pt idx="35">
                  <c:v>0.23261356064409838</c:v>
                </c:pt>
              </c:numCache>
            </c:numRef>
          </c:val>
          <c:smooth val="0"/>
          <c:extLst>
            <c:ext xmlns:c16="http://schemas.microsoft.com/office/drawing/2014/chart" uri="{C3380CC4-5D6E-409C-BE32-E72D297353CC}">
              <c16:uniqueId val="{00000002-586E-4DD4-AF39-70D29DC8762C}"/>
            </c:ext>
          </c:extLst>
        </c:ser>
        <c:ser>
          <c:idx val="5"/>
          <c:order val="10"/>
          <c:tx>
            <c:strRef>
              <c:f>'5_EVStocks'!$L$49</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'5_EVStocks'!$M$48:$AV$48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'5_EVStocks'!$M$49:$AV$49</c:f>
              <c:numCache>
                <c:formatCode>0%</c:formatCode>
                <c:ptCount val="36"/>
                <c:pt idx="0">
                  <c:v>7.8051819328915906E-6</c:v>
                </c:pt>
                <c:pt idx="1">
                  <c:v>7.4616718060028541E-6</c:v>
                </c:pt>
                <c:pt idx="2">
                  <c:v>1.1550305828318295E-5</c:v>
                </c:pt>
                <c:pt idx="3">
                  <c:v>1.5141536129525499E-5</c:v>
                </c:pt>
                <c:pt idx="4">
                  <c:v>1.5425281813105206E-5</c:v>
                </c:pt>
                <c:pt idx="5">
                  <c:v>2.3937769213032711E-5</c:v>
                </c:pt>
                <c:pt idx="6">
                  <c:v>3.0827685955669492E-5</c:v>
                </c:pt>
                <c:pt idx="7">
                  <c:v>1.5075664833246713E-4</c:v>
                </c:pt>
                <c:pt idx="8">
                  <c:v>3.094021696377031E-4</c:v>
                </c:pt>
                <c:pt idx="9">
                  <c:v>6.4979285114060055E-4</c:v>
                </c:pt>
                <c:pt idx="10">
                  <c:v>8.3952784350132474E-4</c:v>
                </c:pt>
                <c:pt idx="11">
                  <c:v>1.0226383956346099E-3</c:v>
                </c:pt>
                <c:pt idx="12">
                  <c:v>1.2067308738878538E-3</c:v>
                </c:pt>
                <c:pt idx="13">
                  <c:v>1.5475184499394205E-3</c:v>
                </c:pt>
                <c:pt idx="14">
                  <c:v>1.9845669225661603E-3</c:v>
                </c:pt>
                <c:pt idx="15">
                  <c:v>6.8604125595375697E-3</c:v>
                </c:pt>
                <c:pt idx="16">
                  <c:v>1.6241262923435366E-2</c:v>
                </c:pt>
                <c:pt idx="17">
                  <c:v>3.0759203300727161E-2</c:v>
                </c:pt>
                <c:pt idx="18">
                  <c:v>4.5013560904190106E-2</c:v>
                </c:pt>
                <c:pt idx="19">
                  <c:v>5.8836156987259559E-2</c:v>
                </c:pt>
                <c:pt idx="20">
                  <c:v>7.2171578817101317E-2</c:v>
                </c:pt>
                <c:pt idx="21">
                  <c:v>8.4948872920558902E-2</c:v>
                </c:pt>
                <c:pt idx="22">
                  <c:v>9.7238788744841612E-2</c:v>
                </c:pt>
                <c:pt idx="23">
                  <c:v>0.1094436697348292</c:v>
                </c:pt>
                <c:pt idx="24">
                  <c:v>0.12175875538457458</c:v>
                </c:pt>
                <c:pt idx="25">
                  <c:v>0.13418676038076377</c:v>
                </c:pt>
                <c:pt idx="26">
                  <c:v>0.14652724662990502</c:v>
                </c:pt>
                <c:pt idx="27">
                  <c:v>0.15847072974452936</c:v>
                </c:pt>
                <c:pt idx="28">
                  <c:v>0.1698484566280529</c:v>
                </c:pt>
                <c:pt idx="29">
                  <c:v>0.18052738183633207</c:v>
                </c:pt>
                <c:pt idx="30">
                  <c:v>0.19053750222544688</c:v>
                </c:pt>
                <c:pt idx="31">
                  <c:v>0.19996142366551375</c:v>
                </c:pt>
                <c:pt idx="32">
                  <c:v>0.20887926209404023</c:v>
                </c:pt>
                <c:pt idx="33">
                  <c:v>0.21737381106618536</c:v>
                </c:pt>
                <c:pt idx="34">
                  <c:v>0.22561457326750806</c:v>
                </c:pt>
                <c:pt idx="35">
                  <c:v>0.23374770655277663</c:v>
                </c:pt>
              </c:numCache>
            </c:numRef>
          </c:val>
          <c:smooth val="0"/>
          <c:extLst>
            <c:ext xmlns:c16="http://schemas.microsoft.com/office/drawing/2014/chart" uri="{C3380CC4-5D6E-409C-BE32-E72D297353CC}">
              <c16:uniqueId val="{00000004-4524-4525-9122-5D01B3A9154B}"/>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5"/>
        <c:noMultiLvlLbl val="0"/>
      </c:catAx>
      <c:valAx>
        <c:axId val="1077511712"/>
        <c:scaling>
          <c:orientation val="minMax"/>
          <c:max val="0.60000000000000009"/>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1"/>
        <c:crossBetween val="midCat"/>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64957264957268E-2"/>
          <c:y val="0.20341863517060368"/>
          <c:w val="0.36018625075711691"/>
          <c:h val="0.60820165651577973"/>
        </c:manualLayout>
      </c:layout>
      <c:lineChart>
        <c:grouping val="standard"/>
        <c:varyColors val="0"/>
        <c:ser>
          <c:idx val="2"/>
          <c:order val="0"/>
          <c:tx>
            <c:strRef>
              <c:f>'6_AltTransport'!$M$4</c:f>
              <c:strCache>
                <c:ptCount val="1"/>
                <c:pt idx="0">
                  <c:v>Low ZTC</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'6_AltTransport'!$N$4:$AR$4</c:f>
              <c:numCache>
                <c:formatCode>#,##0.0</c:formatCode>
                <c:ptCount val="31"/>
                <c:pt idx="5">
                  <c:v>3.1845949999999998</c:v>
                </c:pt>
                <c:pt idx="6">
                  <c:v>2.988915</c:v>
                </c:pt>
                <c:pt idx="7">
                  <c:v>2.8340209999999999</c:v>
                </c:pt>
                <c:pt idx="8">
                  <c:v>2.7726679999999999</c:v>
                </c:pt>
                <c:pt idx="9">
                  <c:v>2.7576320000000001</c:v>
                </c:pt>
                <c:pt idx="10">
                  <c:v>2.7810579999999998</c:v>
                </c:pt>
                <c:pt idx="11">
                  <c:v>2.7307440000000001</c:v>
                </c:pt>
                <c:pt idx="12">
                  <c:v>2.7228720000000002</c:v>
                </c:pt>
                <c:pt idx="13">
                  <c:v>2.7107570000000001</c:v>
                </c:pt>
                <c:pt idx="14">
                  <c:v>2.7782</c:v>
                </c:pt>
                <c:pt idx="15">
                  <c:v>2.763471</c:v>
                </c:pt>
                <c:pt idx="16">
                  <c:v>2.7425570000000001</c:v>
                </c:pt>
                <c:pt idx="17">
                  <c:v>2.6229420000000001</c:v>
                </c:pt>
                <c:pt idx="18">
                  <c:v>2.600956</c:v>
                </c:pt>
                <c:pt idx="19">
                  <c:v>2.5096020000000001</c:v>
                </c:pt>
                <c:pt idx="20">
                  <c:v>2.4282910000000002</c:v>
                </c:pt>
                <c:pt idx="21">
                  <c:v>2.4100619999999999</c:v>
                </c:pt>
                <c:pt idx="22">
                  <c:v>2.3944169999999998</c:v>
                </c:pt>
                <c:pt idx="23">
                  <c:v>2.403216</c:v>
                </c:pt>
                <c:pt idx="24">
                  <c:v>2.4125909999999999</c:v>
                </c:pt>
                <c:pt idx="25">
                  <c:v>2.4224070000000002</c:v>
                </c:pt>
                <c:pt idx="26">
                  <c:v>2.4230909999999999</c:v>
                </c:pt>
                <c:pt idx="27">
                  <c:v>2.4266540000000001</c:v>
                </c:pt>
                <c:pt idx="28">
                  <c:v>2.4058310000000001</c:v>
                </c:pt>
                <c:pt idx="29">
                  <c:v>2.4157359999999999</c:v>
                </c:pt>
                <c:pt idx="30">
                  <c:v>2.4338479999999998</c:v>
                </c:pt>
              </c:numCache>
            </c:numRef>
          </c:val>
          <c:smooth val="0"/>
          <c:extLst>
            <c:ext xmlns:c16="http://schemas.microsoft.com/office/drawing/2014/chart" uri="{C3380CC4-5D6E-409C-BE32-E72D297353CC}">
              <c16:uniqueId val="{00000000-0AD8-410E-80C9-F078FF6CC128}"/>
            </c:ext>
          </c:extLst>
        </c:ser>
        <c:ser>
          <c:idx val="5"/>
          <c:order val="1"/>
          <c:tx>
            <c:strRef>
              <c:f>'6_AltTransport'!$M$7</c:f>
              <c:strCache>
                <c:ptCount val="1"/>
                <c:pt idx="0">
                  <c:v>Combination</c:v>
                </c:pt>
              </c:strCache>
            </c:strRef>
          </c:tx>
          <c:spPr>
            <a:ln w="15875" cap="rnd">
              <a:solidFill>
                <a:schemeClr val="accent5">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'6_AltTransport'!$N$7:$AR$7</c:f>
              <c:numCache>
                <c:formatCode>#,##0.0</c:formatCode>
                <c:ptCount val="31"/>
                <c:pt idx="5">
                  <c:v>3.1845949999999998</c:v>
                </c:pt>
                <c:pt idx="6">
                  <c:v>2.9888699999999999</c:v>
                </c:pt>
                <c:pt idx="7">
                  <c:v>2.835734</c:v>
                </c:pt>
                <c:pt idx="8">
                  <c:v>2.7747820000000001</c:v>
                </c:pt>
                <c:pt idx="9">
                  <c:v>2.776799</c:v>
                </c:pt>
                <c:pt idx="10">
                  <c:v>2.8031380000000001</c:v>
                </c:pt>
                <c:pt idx="11">
                  <c:v>2.8316330000000001</c:v>
                </c:pt>
                <c:pt idx="12">
                  <c:v>2.844903</c:v>
                </c:pt>
                <c:pt idx="13">
                  <c:v>2.936353</c:v>
                </c:pt>
                <c:pt idx="14">
                  <c:v>2.944823</c:v>
                </c:pt>
                <c:pt idx="15">
                  <c:v>2.9792290000000001</c:v>
                </c:pt>
                <c:pt idx="16">
                  <c:v>2.9991910000000002</c:v>
                </c:pt>
                <c:pt idx="17">
                  <c:v>3.033407</c:v>
                </c:pt>
                <c:pt idx="18">
                  <c:v>3.0532349999999999</c:v>
                </c:pt>
                <c:pt idx="19">
                  <c:v>3.0641560000000001</c:v>
                </c:pt>
                <c:pt idx="20">
                  <c:v>3.0706069999999999</c:v>
                </c:pt>
                <c:pt idx="21">
                  <c:v>3.0743819999999999</c:v>
                </c:pt>
                <c:pt idx="22">
                  <c:v>3.0926979999999999</c:v>
                </c:pt>
                <c:pt idx="23">
                  <c:v>3.095259</c:v>
                </c:pt>
                <c:pt idx="24">
                  <c:v>3.098312</c:v>
                </c:pt>
                <c:pt idx="25">
                  <c:v>3.1218309999999998</c:v>
                </c:pt>
                <c:pt idx="26">
                  <c:v>3.1211549999999999</c:v>
                </c:pt>
                <c:pt idx="27">
                  <c:v>3.1501619999999999</c:v>
                </c:pt>
                <c:pt idx="28">
                  <c:v>3.1666300000000001</c:v>
                </c:pt>
                <c:pt idx="29">
                  <c:v>3.1934710000000002</c:v>
                </c:pt>
                <c:pt idx="30">
                  <c:v>3.2008999999999999</c:v>
                </c:pt>
              </c:numCache>
            </c:numRef>
          </c:val>
          <c:smooth val="0"/>
          <c:extLst>
            <c:ext xmlns:c16="http://schemas.microsoft.com/office/drawing/2014/chart" uri="{C3380CC4-5D6E-409C-BE32-E72D297353CC}">
              <c16:uniqueId val="{00000001-0AD8-410E-80C9-F078FF6CC128}"/>
            </c:ext>
          </c:extLst>
        </c:ser>
        <c:ser>
          <c:idx val="7"/>
          <c:order val="2"/>
          <c:tx>
            <c:strRef>
              <c:f>'6_AltTransport'!$M$8</c:f>
              <c:strCache>
                <c:ptCount val="1"/>
                <c:pt idx="0">
                  <c:v>Alt Electricity</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'6_AltTransport'!$N$8:$AR$8</c:f>
              <c:numCache>
                <c:formatCode>#,##0.0</c:formatCode>
                <c:ptCount val="31"/>
                <c:pt idx="5">
                  <c:v>3.1845949999999998</c:v>
                </c:pt>
                <c:pt idx="6">
                  <c:v>2.9888699999999999</c:v>
                </c:pt>
                <c:pt idx="7">
                  <c:v>2.8374899999999998</c:v>
                </c:pt>
                <c:pt idx="8">
                  <c:v>2.7734719999999999</c:v>
                </c:pt>
                <c:pt idx="9">
                  <c:v>2.7509549999999998</c:v>
                </c:pt>
                <c:pt idx="10">
                  <c:v>2.7794819999999998</c:v>
                </c:pt>
                <c:pt idx="11">
                  <c:v>2.7262490000000001</c:v>
                </c:pt>
                <c:pt idx="12">
                  <c:v>2.7274090000000002</c:v>
                </c:pt>
                <c:pt idx="13">
                  <c:v>2.7200289999999998</c:v>
                </c:pt>
                <c:pt idx="14">
                  <c:v>2.7740779999999998</c:v>
                </c:pt>
                <c:pt idx="15">
                  <c:v>2.7512989999999999</c:v>
                </c:pt>
                <c:pt idx="16">
                  <c:v>2.7289509999999999</c:v>
                </c:pt>
                <c:pt idx="17">
                  <c:v>2.6193149999999998</c:v>
                </c:pt>
                <c:pt idx="18">
                  <c:v>2.5585010000000001</c:v>
                </c:pt>
                <c:pt idx="19">
                  <c:v>2.4956040000000002</c:v>
                </c:pt>
                <c:pt idx="20">
                  <c:v>2.4270580000000002</c:v>
                </c:pt>
                <c:pt idx="21">
                  <c:v>2.3919459999999999</c:v>
                </c:pt>
                <c:pt idx="22">
                  <c:v>2.4078240000000002</c:v>
                </c:pt>
                <c:pt idx="23">
                  <c:v>2.398542</c:v>
                </c:pt>
                <c:pt idx="24">
                  <c:v>2.4115319999999998</c:v>
                </c:pt>
                <c:pt idx="25">
                  <c:v>2.4176700000000002</c:v>
                </c:pt>
                <c:pt idx="26">
                  <c:v>2.3852829999999998</c:v>
                </c:pt>
                <c:pt idx="27">
                  <c:v>2.3921030000000001</c:v>
                </c:pt>
                <c:pt idx="28">
                  <c:v>2.385532</c:v>
                </c:pt>
                <c:pt idx="29">
                  <c:v>2.396566</c:v>
                </c:pt>
                <c:pt idx="30">
                  <c:v>2.400207</c:v>
                </c:pt>
              </c:numCache>
            </c:numRef>
          </c:val>
          <c:smooth val="0"/>
          <c:extLst>
            <c:ext xmlns:c16="http://schemas.microsoft.com/office/drawing/2014/chart" uri="{C3380CC4-5D6E-409C-BE32-E72D297353CC}">
              <c16:uniqueId val="{00000002-0AD8-410E-80C9-F078FF6CC128}"/>
            </c:ext>
          </c:extLst>
        </c:ser>
        <c:ser>
          <c:idx val="9"/>
          <c:order val="3"/>
          <c:tx>
            <c:strRef>
              <c:f>'6_AltTransport'!$M$9</c:f>
              <c:strCache>
                <c:ptCount val="1"/>
                <c:pt idx="0">
                  <c:v>Low Oil and Gas Supply</c:v>
                </c:pt>
              </c:strCache>
            </c:strRef>
          </c:tx>
          <c:spPr>
            <a:ln w="1905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'6_AltTransport'!$N$9:$AR$9</c:f>
              <c:numCache>
                <c:formatCode>#,##0.0</c:formatCode>
                <c:ptCount val="31"/>
                <c:pt idx="5">
                  <c:v>3.1845949999999998</c:v>
                </c:pt>
                <c:pt idx="6">
                  <c:v>2.966796</c:v>
                </c:pt>
                <c:pt idx="7">
                  <c:v>3.007317</c:v>
                </c:pt>
                <c:pt idx="8">
                  <c:v>2.9362629999999998</c:v>
                </c:pt>
                <c:pt idx="9">
                  <c:v>2.9303509999999999</c:v>
                </c:pt>
                <c:pt idx="10">
                  <c:v>2.9624510000000002</c:v>
                </c:pt>
                <c:pt idx="11">
                  <c:v>2.9750009999999998</c:v>
                </c:pt>
                <c:pt idx="12">
                  <c:v>2.9788890000000001</c:v>
                </c:pt>
                <c:pt idx="13">
                  <c:v>2.9992960000000002</c:v>
                </c:pt>
                <c:pt idx="14">
                  <c:v>3.04365</c:v>
                </c:pt>
                <c:pt idx="15">
                  <c:v>3.0630860000000002</c:v>
                </c:pt>
                <c:pt idx="16">
                  <c:v>3.089299</c:v>
                </c:pt>
                <c:pt idx="17">
                  <c:v>3.089941</c:v>
                </c:pt>
                <c:pt idx="18">
                  <c:v>3.0896170000000001</c:v>
                </c:pt>
                <c:pt idx="19">
                  <c:v>3.101893</c:v>
                </c:pt>
                <c:pt idx="20">
                  <c:v>3.1153339999999998</c:v>
                </c:pt>
                <c:pt idx="21">
                  <c:v>3.1459990000000002</c:v>
                </c:pt>
                <c:pt idx="22">
                  <c:v>3.1361629999999998</c:v>
                </c:pt>
                <c:pt idx="23">
                  <c:v>3.1563560000000002</c:v>
                </c:pt>
                <c:pt idx="24">
                  <c:v>3.174741</c:v>
                </c:pt>
                <c:pt idx="25">
                  <c:v>3.2467380000000001</c:v>
                </c:pt>
                <c:pt idx="26">
                  <c:v>3.2762699999999998</c:v>
                </c:pt>
                <c:pt idx="27">
                  <c:v>3.3067069999999998</c:v>
                </c:pt>
                <c:pt idx="28">
                  <c:v>3.3283179999999999</c:v>
                </c:pt>
                <c:pt idx="29">
                  <c:v>3.3411059999999999</c:v>
                </c:pt>
                <c:pt idx="30">
                  <c:v>3.3471389999999999</c:v>
                </c:pt>
              </c:numCache>
            </c:numRef>
          </c:val>
          <c:smooth val="0"/>
          <c:extLst>
            <c:ext xmlns:c16="http://schemas.microsoft.com/office/drawing/2014/chart" uri="{C3380CC4-5D6E-409C-BE32-E72D297353CC}">
              <c16:uniqueId val="{00000003-0AD8-410E-80C9-F078FF6CC128}"/>
            </c:ext>
          </c:extLst>
        </c:ser>
        <c:ser>
          <c:idx val="6"/>
          <c:order val="4"/>
          <c:tx>
            <c:strRef>
              <c:f>'6_AltTransport'!$M$11</c:f>
              <c:strCache>
                <c:ptCount val="1"/>
                <c:pt idx="0">
                  <c:v>High Oil and Gas Supply</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'6_AltTransport'!$N$11:$AR$11</c:f>
              <c:numCache>
                <c:formatCode>#,##0.0</c:formatCode>
                <c:ptCount val="31"/>
                <c:pt idx="5">
                  <c:v>3.1845940000000001</c:v>
                </c:pt>
                <c:pt idx="6">
                  <c:v>2.8242509999999998</c:v>
                </c:pt>
                <c:pt idx="7">
                  <c:v>2.730893</c:v>
                </c:pt>
                <c:pt idx="8">
                  <c:v>2.6606010000000002</c:v>
                </c:pt>
                <c:pt idx="9">
                  <c:v>2.6169210000000001</c:v>
                </c:pt>
                <c:pt idx="10">
                  <c:v>2.6210439999999999</c:v>
                </c:pt>
                <c:pt idx="11">
                  <c:v>2.5636040000000002</c:v>
                </c:pt>
                <c:pt idx="12">
                  <c:v>2.5455239999999999</c:v>
                </c:pt>
                <c:pt idx="13">
                  <c:v>2.5642320000000001</c:v>
                </c:pt>
                <c:pt idx="14">
                  <c:v>2.5470950000000001</c:v>
                </c:pt>
                <c:pt idx="15">
                  <c:v>2.5101019999999998</c:v>
                </c:pt>
                <c:pt idx="16">
                  <c:v>2.49241</c:v>
                </c:pt>
                <c:pt idx="17">
                  <c:v>2.4005399999999999</c:v>
                </c:pt>
                <c:pt idx="18">
                  <c:v>2.3205469999999999</c:v>
                </c:pt>
                <c:pt idx="19">
                  <c:v>2.2835559999999999</c:v>
                </c:pt>
                <c:pt idx="20">
                  <c:v>2.253225</c:v>
                </c:pt>
                <c:pt idx="21">
                  <c:v>2.2446389999999998</c:v>
                </c:pt>
                <c:pt idx="22">
                  <c:v>2.249428</c:v>
                </c:pt>
                <c:pt idx="23">
                  <c:v>2.237514</c:v>
                </c:pt>
                <c:pt idx="24">
                  <c:v>2.2118129999999998</c:v>
                </c:pt>
                <c:pt idx="25">
                  <c:v>2.2295120000000002</c:v>
                </c:pt>
                <c:pt idx="26">
                  <c:v>2.2305839999999999</c:v>
                </c:pt>
                <c:pt idx="27">
                  <c:v>2.2090429999999999</c:v>
                </c:pt>
                <c:pt idx="28">
                  <c:v>2.2026159999999999</c:v>
                </c:pt>
                <c:pt idx="29">
                  <c:v>2.167081</c:v>
                </c:pt>
                <c:pt idx="30">
                  <c:v>2.1904889999999999</c:v>
                </c:pt>
              </c:numCache>
            </c:numRef>
          </c:val>
          <c:smooth val="0"/>
          <c:extLst>
            <c:ext xmlns:c16="http://schemas.microsoft.com/office/drawing/2014/chart" uri="{C3380CC4-5D6E-409C-BE32-E72D297353CC}">
              <c16:uniqueId val="{00000004-0AD8-410E-80C9-F078FF6CC128}"/>
            </c:ext>
          </c:extLst>
        </c:ser>
        <c:ser>
          <c:idx val="12"/>
          <c:order val="5"/>
          <c:tx>
            <c:strRef>
              <c:f>'6_AltTransport'!$M$13</c:f>
              <c:strCache>
                <c:ptCount val="1"/>
                <c:pt idx="0">
                  <c:v>High ZTC</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'6_AltTransport'!$N$13:$AR$13</c:f>
              <c:numCache>
                <c:formatCode>#,##0.0</c:formatCode>
                <c:ptCount val="31"/>
                <c:pt idx="5">
                  <c:v>3.1845949999999998</c:v>
                </c:pt>
                <c:pt idx="6">
                  <c:v>2.9889139999999998</c:v>
                </c:pt>
                <c:pt idx="7">
                  <c:v>2.8329949999999999</c:v>
                </c:pt>
                <c:pt idx="8">
                  <c:v>2.7711299999999999</c:v>
                </c:pt>
                <c:pt idx="9">
                  <c:v>2.7559870000000002</c:v>
                </c:pt>
                <c:pt idx="10">
                  <c:v>2.7777479999999999</c:v>
                </c:pt>
                <c:pt idx="11">
                  <c:v>2.7304810000000002</c:v>
                </c:pt>
                <c:pt idx="12">
                  <c:v>2.7288610000000002</c:v>
                </c:pt>
                <c:pt idx="13">
                  <c:v>2.7183389999999998</c:v>
                </c:pt>
                <c:pt idx="14">
                  <c:v>2.7885680000000002</c:v>
                </c:pt>
                <c:pt idx="15">
                  <c:v>2.7672430000000001</c:v>
                </c:pt>
                <c:pt idx="16">
                  <c:v>2.7331059999999998</c:v>
                </c:pt>
                <c:pt idx="17">
                  <c:v>2.6439499999999998</c:v>
                </c:pt>
                <c:pt idx="18">
                  <c:v>2.582646</c:v>
                </c:pt>
                <c:pt idx="19">
                  <c:v>2.4910019999999999</c:v>
                </c:pt>
                <c:pt idx="20">
                  <c:v>2.423921</c:v>
                </c:pt>
                <c:pt idx="21">
                  <c:v>2.404954</c:v>
                </c:pt>
                <c:pt idx="22">
                  <c:v>2.4024399999999999</c:v>
                </c:pt>
                <c:pt idx="23">
                  <c:v>2.3939110000000001</c:v>
                </c:pt>
                <c:pt idx="24">
                  <c:v>2.4067989999999999</c:v>
                </c:pt>
                <c:pt idx="25">
                  <c:v>2.414196</c:v>
                </c:pt>
                <c:pt idx="26">
                  <c:v>2.3998270000000002</c:v>
                </c:pt>
                <c:pt idx="27">
                  <c:v>2.3993850000000001</c:v>
                </c:pt>
                <c:pt idx="28">
                  <c:v>2.3983949999999998</c:v>
                </c:pt>
                <c:pt idx="29">
                  <c:v>2.394091</c:v>
                </c:pt>
                <c:pt idx="30">
                  <c:v>2.3940890000000001</c:v>
                </c:pt>
              </c:numCache>
            </c:numRef>
          </c:val>
          <c:smooth val="0"/>
          <c:extLst>
            <c:ext xmlns:c16="http://schemas.microsoft.com/office/drawing/2014/chart" uri="{C3380CC4-5D6E-409C-BE32-E72D297353CC}">
              <c16:uniqueId val="{00000005-0AD8-410E-80C9-F078FF6CC128}"/>
            </c:ext>
          </c:extLst>
        </c:ser>
        <c:ser>
          <c:idx val="3"/>
          <c:order val="6"/>
          <c:tx>
            <c:strRef>
              <c:f>'6_AltTransport'!$M$5</c:f>
              <c:strCache>
                <c:ptCount val="1"/>
                <c:pt idx="0">
                  <c:v>High Electricity Demand</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'6_AltTransport'!$N$5:$AR$5</c:f>
              <c:numCache>
                <c:formatCode>#,##0.0</c:formatCode>
                <c:ptCount val="31"/>
                <c:pt idx="5">
                  <c:v>3.1845949999999998</c:v>
                </c:pt>
                <c:pt idx="6">
                  <c:v>2.9888699999999999</c:v>
                </c:pt>
                <c:pt idx="7">
                  <c:v>2.8377240000000001</c:v>
                </c:pt>
                <c:pt idx="8">
                  <c:v>2.7705510000000002</c:v>
                </c:pt>
                <c:pt idx="9">
                  <c:v>2.7501479999999998</c:v>
                </c:pt>
                <c:pt idx="10">
                  <c:v>2.7737829999999999</c:v>
                </c:pt>
                <c:pt idx="11">
                  <c:v>2.7232940000000001</c:v>
                </c:pt>
                <c:pt idx="12">
                  <c:v>2.722029</c:v>
                </c:pt>
                <c:pt idx="13">
                  <c:v>2.7154240000000001</c:v>
                </c:pt>
                <c:pt idx="14">
                  <c:v>2.7794919999999999</c:v>
                </c:pt>
                <c:pt idx="15">
                  <c:v>2.7512279999999998</c:v>
                </c:pt>
                <c:pt idx="16">
                  <c:v>2.7314720000000001</c:v>
                </c:pt>
                <c:pt idx="17">
                  <c:v>2.638423</c:v>
                </c:pt>
                <c:pt idx="18">
                  <c:v>2.566916</c:v>
                </c:pt>
                <c:pt idx="19">
                  <c:v>2.5058199999999999</c:v>
                </c:pt>
                <c:pt idx="20">
                  <c:v>2.4296739999999999</c:v>
                </c:pt>
                <c:pt idx="21">
                  <c:v>2.4084020000000002</c:v>
                </c:pt>
                <c:pt idx="22">
                  <c:v>2.4036</c:v>
                </c:pt>
                <c:pt idx="23">
                  <c:v>2.3981330000000001</c:v>
                </c:pt>
                <c:pt idx="24">
                  <c:v>2.410771</c:v>
                </c:pt>
                <c:pt idx="25">
                  <c:v>2.4149929999999999</c:v>
                </c:pt>
                <c:pt idx="26">
                  <c:v>2.3993000000000002</c:v>
                </c:pt>
                <c:pt idx="27">
                  <c:v>2.3944369999999999</c:v>
                </c:pt>
                <c:pt idx="28">
                  <c:v>2.3890549999999999</c:v>
                </c:pt>
                <c:pt idx="29">
                  <c:v>2.3857819999999998</c:v>
                </c:pt>
                <c:pt idx="30">
                  <c:v>2.3968579999999999</c:v>
                </c:pt>
              </c:numCache>
            </c:numRef>
          </c:val>
          <c:smooth val="0"/>
          <c:extLst>
            <c:ext xmlns:c16="http://schemas.microsoft.com/office/drawing/2014/chart" uri="{C3380CC4-5D6E-409C-BE32-E72D297353CC}">
              <c16:uniqueId val="{00000006-0AD8-410E-80C9-F078FF6CC128}"/>
            </c:ext>
          </c:extLst>
        </c:ser>
        <c:ser>
          <c:idx val="11"/>
          <c:order val="7"/>
          <c:tx>
            <c:strRef>
              <c:f>'6_AltTransport'!$M$12</c:f>
              <c:strCache>
                <c:ptCount val="1"/>
                <c:pt idx="0">
                  <c:v>High Economic Growth</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'6_AltTransport'!$N$12:$AR$12</c:f>
              <c:numCache>
                <c:formatCode>#,##0.0</c:formatCode>
                <c:ptCount val="31"/>
                <c:pt idx="5">
                  <c:v>3.1843520000000001</c:v>
                </c:pt>
                <c:pt idx="6">
                  <c:v>2.9887060000000001</c:v>
                </c:pt>
                <c:pt idx="7">
                  <c:v>2.835553</c:v>
                </c:pt>
                <c:pt idx="8">
                  <c:v>2.7751540000000001</c:v>
                </c:pt>
                <c:pt idx="9">
                  <c:v>2.748834</c:v>
                </c:pt>
                <c:pt idx="10">
                  <c:v>2.7609379999999999</c:v>
                </c:pt>
                <c:pt idx="11">
                  <c:v>2.7612399999999999</c:v>
                </c:pt>
                <c:pt idx="12">
                  <c:v>2.7210939999999999</c:v>
                </c:pt>
                <c:pt idx="13">
                  <c:v>2.7797450000000001</c:v>
                </c:pt>
                <c:pt idx="14">
                  <c:v>2.7551489999999998</c:v>
                </c:pt>
                <c:pt idx="15">
                  <c:v>2.7218979999999999</c:v>
                </c:pt>
                <c:pt idx="16">
                  <c:v>2.7153740000000002</c:v>
                </c:pt>
                <c:pt idx="17">
                  <c:v>2.6559439999999999</c:v>
                </c:pt>
                <c:pt idx="18">
                  <c:v>2.5570689999999998</c:v>
                </c:pt>
                <c:pt idx="19">
                  <c:v>2.4585979999999998</c:v>
                </c:pt>
                <c:pt idx="20">
                  <c:v>2.407381</c:v>
                </c:pt>
                <c:pt idx="21">
                  <c:v>2.4279980000000001</c:v>
                </c:pt>
                <c:pt idx="22">
                  <c:v>2.4271669999999999</c:v>
                </c:pt>
                <c:pt idx="23">
                  <c:v>2.4313720000000001</c:v>
                </c:pt>
                <c:pt idx="24">
                  <c:v>2.4515349999999998</c:v>
                </c:pt>
                <c:pt idx="25">
                  <c:v>2.4471289999999999</c:v>
                </c:pt>
                <c:pt idx="26">
                  <c:v>2.4069799999999999</c:v>
                </c:pt>
                <c:pt idx="27">
                  <c:v>2.4136419999999998</c:v>
                </c:pt>
                <c:pt idx="28">
                  <c:v>2.4119700000000002</c:v>
                </c:pt>
                <c:pt idx="29">
                  <c:v>2.4071609999999999</c:v>
                </c:pt>
                <c:pt idx="30">
                  <c:v>2.4285429999999999</c:v>
                </c:pt>
              </c:numCache>
            </c:numRef>
          </c:val>
          <c:smooth val="0"/>
          <c:extLst>
            <c:ext xmlns:c16="http://schemas.microsoft.com/office/drawing/2014/chart" uri="{C3380CC4-5D6E-409C-BE32-E72D297353CC}">
              <c16:uniqueId val="{00000007-0AD8-410E-80C9-F078FF6CC128}"/>
            </c:ext>
          </c:extLst>
        </c:ser>
        <c:ser>
          <c:idx val="8"/>
          <c:order val="8"/>
          <c:tx>
            <c:strRef>
              <c:f>'6_AltTransport'!$M$14</c:f>
              <c:strCache>
                <c:ptCount val="1"/>
                <c:pt idx="0">
                  <c:v>Low Economic Growth</c:v>
                </c:pt>
              </c:strCache>
            </c:strRef>
          </c:tx>
          <c:spPr>
            <a:ln w="12700" cap="rnd">
              <a:solidFill>
                <a:schemeClr val="bg1">
                  <a:lumMod val="5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'6_AltTransport'!$N$14:$AR$14</c:f>
              <c:numCache>
                <c:formatCode>#,##0.0</c:formatCode>
                <c:ptCount val="31"/>
                <c:pt idx="5">
                  <c:v>3.201705</c:v>
                </c:pt>
                <c:pt idx="6">
                  <c:v>3.0049380000000001</c:v>
                </c:pt>
                <c:pt idx="7">
                  <c:v>2.8408099999999998</c:v>
                </c:pt>
                <c:pt idx="8">
                  <c:v>2.7648039999999998</c:v>
                </c:pt>
                <c:pt idx="9">
                  <c:v>2.7364630000000001</c:v>
                </c:pt>
                <c:pt idx="10">
                  <c:v>2.7476259999999999</c:v>
                </c:pt>
                <c:pt idx="11">
                  <c:v>2.711614</c:v>
                </c:pt>
                <c:pt idx="12">
                  <c:v>2.7032340000000001</c:v>
                </c:pt>
                <c:pt idx="13">
                  <c:v>2.716815</c:v>
                </c:pt>
                <c:pt idx="14">
                  <c:v>2.724812</c:v>
                </c:pt>
                <c:pt idx="15">
                  <c:v>2.737762</c:v>
                </c:pt>
                <c:pt idx="16">
                  <c:v>2.726963</c:v>
                </c:pt>
                <c:pt idx="17">
                  <c:v>2.6275710000000001</c:v>
                </c:pt>
                <c:pt idx="18">
                  <c:v>2.5492219999999999</c:v>
                </c:pt>
                <c:pt idx="19">
                  <c:v>2.5506630000000001</c:v>
                </c:pt>
                <c:pt idx="20">
                  <c:v>2.492909</c:v>
                </c:pt>
                <c:pt idx="21">
                  <c:v>2.426501</c:v>
                </c:pt>
                <c:pt idx="22">
                  <c:v>2.3922150000000002</c:v>
                </c:pt>
                <c:pt idx="23">
                  <c:v>2.3701029999999998</c:v>
                </c:pt>
                <c:pt idx="24">
                  <c:v>2.3934380000000002</c:v>
                </c:pt>
                <c:pt idx="25">
                  <c:v>2.4000219999999999</c:v>
                </c:pt>
                <c:pt idx="26">
                  <c:v>2.4064190000000001</c:v>
                </c:pt>
                <c:pt idx="27">
                  <c:v>2.4506139999999998</c:v>
                </c:pt>
                <c:pt idx="28">
                  <c:v>2.442431</c:v>
                </c:pt>
                <c:pt idx="29">
                  <c:v>2.4297279999999999</c:v>
                </c:pt>
                <c:pt idx="30">
                  <c:v>2.4521660000000001</c:v>
                </c:pt>
              </c:numCache>
            </c:numRef>
          </c:val>
          <c:smooth val="0"/>
          <c:extLst>
            <c:ext xmlns:c16="http://schemas.microsoft.com/office/drawing/2014/chart" uri="{C3380CC4-5D6E-409C-BE32-E72D297353CC}">
              <c16:uniqueId val="{00000008-0AD8-410E-80C9-F078FF6CC128}"/>
            </c:ext>
          </c:extLst>
        </c:ser>
        <c:ser>
          <c:idx val="4"/>
          <c:order val="9"/>
          <c:tx>
            <c:strRef>
              <c:f>'6_AltTransport'!$M$6</c:f>
              <c:strCache>
                <c:ptCount val="1"/>
                <c:pt idx="0">
                  <c:v>Alt Transportation</c:v>
                </c:pt>
              </c:strCache>
            </c:strRef>
          </c:tx>
          <c:spPr>
            <a:ln w="15875" cap="rnd">
              <a:solidFill>
                <a:schemeClr val="accent5">
                  <a:lumMod val="60000"/>
                  <a:lumOff val="40000"/>
                </a:schemeClr>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'6_AltTransport'!$N$6:$AR$6</c:f>
              <c:numCache>
                <c:formatCode>#,##0.0</c:formatCode>
                <c:ptCount val="31"/>
                <c:pt idx="5">
                  <c:v>3.1845949999999998</c:v>
                </c:pt>
                <c:pt idx="6">
                  <c:v>2.9888699999999999</c:v>
                </c:pt>
                <c:pt idx="7">
                  <c:v>2.8365360000000002</c:v>
                </c:pt>
                <c:pt idx="8">
                  <c:v>2.7773599999999998</c:v>
                </c:pt>
                <c:pt idx="9">
                  <c:v>2.7774969999999999</c:v>
                </c:pt>
                <c:pt idx="10">
                  <c:v>2.8011469999999998</c:v>
                </c:pt>
                <c:pt idx="11">
                  <c:v>2.8293330000000001</c:v>
                </c:pt>
                <c:pt idx="12">
                  <c:v>2.8345289999999999</c:v>
                </c:pt>
                <c:pt idx="13">
                  <c:v>2.9253999999999998</c:v>
                </c:pt>
                <c:pt idx="14">
                  <c:v>2.9378510000000002</c:v>
                </c:pt>
                <c:pt idx="15">
                  <c:v>2.9727990000000002</c:v>
                </c:pt>
                <c:pt idx="16">
                  <c:v>2.9971169999999998</c:v>
                </c:pt>
                <c:pt idx="17">
                  <c:v>3.0192489999999998</c:v>
                </c:pt>
                <c:pt idx="18">
                  <c:v>3.040632</c:v>
                </c:pt>
                <c:pt idx="19">
                  <c:v>3.0461309999999999</c:v>
                </c:pt>
                <c:pt idx="20">
                  <c:v>3.056908</c:v>
                </c:pt>
                <c:pt idx="21">
                  <c:v>3.068476</c:v>
                </c:pt>
                <c:pt idx="22">
                  <c:v>3.094862</c:v>
                </c:pt>
                <c:pt idx="23">
                  <c:v>3.0992459999999999</c:v>
                </c:pt>
                <c:pt idx="24">
                  <c:v>3.1044459999999998</c:v>
                </c:pt>
                <c:pt idx="25">
                  <c:v>3.1257739999999998</c:v>
                </c:pt>
                <c:pt idx="26">
                  <c:v>3.1432009999999999</c:v>
                </c:pt>
                <c:pt idx="27">
                  <c:v>3.181962</c:v>
                </c:pt>
                <c:pt idx="28">
                  <c:v>3.1982689999999998</c:v>
                </c:pt>
                <c:pt idx="29">
                  <c:v>3.215252</c:v>
                </c:pt>
                <c:pt idx="30">
                  <c:v>3.2486959999999998</c:v>
                </c:pt>
              </c:numCache>
            </c:numRef>
          </c:val>
          <c:smooth val="0"/>
          <c:extLst>
            <c:ext xmlns:c16="http://schemas.microsoft.com/office/drawing/2014/chart" uri="{C3380CC4-5D6E-409C-BE32-E72D297353CC}">
              <c16:uniqueId val="{00000009-0AD8-410E-80C9-F078FF6CC128}"/>
            </c:ext>
          </c:extLst>
        </c:ser>
        <c:ser>
          <c:idx val="0"/>
          <c:order val="10"/>
          <c:tx>
            <c:strRef>
              <c:f>'6_AltTransport'!$M$15</c:f>
              <c:strCache>
                <c:ptCount val="1"/>
                <c:pt idx="0">
                  <c:v>History</c:v>
                </c:pt>
              </c:strCache>
            </c:strRef>
          </c:tx>
          <c:spPr>
            <a:ln w="15875" cap="rnd">
              <a:solidFill>
                <a:schemeClr val="bg2"/>
              </a:solidFill>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'6_AltTransport'!$N$15:$AR$15</c:f>
              <c:numCache>
                <c:formatCode>#,##0.0</c:formatCode>
                <c:ptCount val="31"/>
                <c:pt idx="0">
                  <c:v>2.2599999999999998</c:v>
                </c:pt>
                <c:pt idx="1">
                  <c:v>3.1</c:v>
                </c:pt>
                <c:pt idx="2">
                  <c:v>4.0599999999999996</c:v>
                </c:pt>
                <c:pt idx="3">
                  <c:v>3.64</c:v>
                </c:pt>
                <c:pt idx="4">
                  <c:v>3.42</c:v>
                </c:pt>
                <c:pt idx="5">
                  <c:v>3.1845949999999998</c:v>
                </c:pt>
              </c:numCache>
            </c:numRef>
          </c:val>
          <c:smooth val="0"/>
          <c:extLst>
            <c:ext xmlns:c16="http://schemas.microsoft.com/office/drawing/2014/chart" uri="{C3380CC4-5D6E-409C-BE32-E72D297353CC}">
              <c16:uniqueId val="{0000000A-0AD8-410E-80C9-F078FF6CC128}"/>
            </c:ext>
          </c:extLst>
        </c:ser>
        <c:ser>
          <c:idx val="10"/>
          <c:order val="11"/>
          <c:tx>
            <c:strRef>
              <c:f>'6_AltTransport'!$M$10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'6_AltTransport'!$N$3:$AR$3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'6_AltTransport'!$N$10:$AR$10</c:f>
              <c:numCache>
                <c:formatCode>#,##0.0</c:formatCode>
                <c:ptCount val="31"/>
                <c:pt idx="5">
                  <c:v>3.1845949999999998</c:v>
                </c:pt>
                <c:pt idx="6">
                  <c:v>2.9888680000000001</c:v>
                </c:pt>
                <c:pt idx="7">
                  <c:v>2.8366889999999998</c:v>
                </c:pt>
                <c:pt idx="8">
                  <c:v>2.7713190000000001</c:v>
                </c:pt>
                <c:pt idx="9">
                  <c:v>2.7545579999999998</c:v>
                </c:pt>
                <c:pt idx="10">
                  <c:v>2.7813889999999999</c:v>
                </c:pt>
                <c:pt idx="11">
                  <c:v>2.7255739999999999</c:v>
                </c:pt>
                <c:pt idx="12">
                  <c:v>2.719535</c:v>
                </c:pt>
                <c:pt idx="13">
                  <c:v>2.712008</c:v>
                </c:pt>
                <c:pt idx="14">
                  <c:v>2.7809200000000001</c:v>
                </c:pt>
                <c:pt idx="15">
                  <c:v>2.7531620000000001</c:v>
                </c:pt>
                <c:pt idx="16">
                  <c:v>2.7344140000000001</c:v>
                </c:pt>
                <c:pt idx="17">
                  <c:v>2.6477110000000001</c:v>
                </c:pt>
                <c:pt idx="18">
                  <c:v>2.5690119999999999</c:v>
                </c:pt>
                <c:pt idx="19">
                  <c:v>2.4960170000000002</c:v>
                </c:pt>
                <c:pt idx="20">
                  <c:v>2.4295840000000002</c:v>
                </c:pt>
                <c:pt idx="21">
                  <c:v>2.4169299999999998</c:v>
                </c:pt>
                <c:pt idx="22">
                  <c:v>2.4021460000000001</c:v>
                </c:pt>
                <c:pt idx="23">
                  <c:v>2.3968310000000002</c:v>
                </c:pt>
                <c:pt idx="24">
                  <c:v>2.4112469999999999</c:v>
                </c:pt>
                <c:pt idx="25">
                  <c:v>2.42685</c:v>
                </c:pt>
                <c:pt idx="26">
                  <c:v>2.3995769999999998</c:v>
                </c:pt>
                <c:pt idx="27">
                  <c:v>2.3994469999999999</c:v>
                </c:pt>
                <c:pt idx="28">
                  <c:v>2.3935249999999999</c:v>
                </c:pt>
                <c:pt idx="29">
                  <c:v>2.3873419999999999</c:v>
                </c:pt>
                <c:pt idx="30">
                  <c:v>2.4231379999999998</c:v>
                </c:pt>
              </c:numCache>
            </c:numRef>
          </c:val>
          <c:smooth val="0"/>
          <c:extLst>
            <c:ext xmlns:c16="http://schemas.microsoft.com/office/drawing/2014/chart" uri="{C3380CC4-5D6E-409C-BE32-E72D297353CC}">
              <c16:uniqueId val="{0000000B-0AD8-410E-80C9-F078FF6CC128}"/>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6"/>
          <c:min val="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6"/>
        <c:crossBetween val="midCat"/>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6903427777073E-2"/>
          <c:y val="0.20070610965296001"/>
          <c:w val="0.60262285148832151"/>
          <c:h val="0.60928295421405654"/>
        </c:manualLayout>
      </c:layout>
      <c:lineChart>
        <c:grouping val="standard"/>
        <c:varyColors val="0"/>
        <c:ser>
          <c:idx val="2"/>
          <c:order val="0"/>
          <c:tx>
            <c:strRef>
              <c:f>'6_AltTransport'!$M$21</c:f>
              <c:strCache>
                <c:ptCount val="1"/>
                <c:pt idx="0">
                  <c:v>Low ZTC</c:v>
                </c:pt>
              </c:strCache>
            </c:strRef>
          </c:tx>
          <c:spPr>
            <a:ln w="12700" cap="rnd">
              <a:solidFill>
                <a:schemeClr val="bg1">
                  <a:lumMod val="50000"/>
                </a:schemeClr>
              </a:solidFill>
              <a:prstDash val="sysDot"/>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'6_AltTransport'!$N$21:$AR$21</c:f>
              <c:numCache>
                <c:formatCode>0.0</c:formatCode>
                <c:ptCount val="31"/>
                <c:pt idx="5">
                  <c:v>8.8940000000000001</c:v>
                </c:pt>
                <c:pt idx="6">
                  <c:v>8.8529999999999998</c:v>
                </c:pt>
                <c:pt idx="7">
                  <c:v>8.8234670000000008</c:v>
                </c:pt>
                <c:pt idx="8">
                  <c:v>8.6862680000000001</c:v>
                </c:pt>
                <c:pt idx="9">
                  <c:v>8.4990179999999995</c:v>
                </c:pt>
                <c:pt idx="10">
                  <c:v>8.2641249999999999</c:v>
                </c:pt>
                <c:pt idx="11">
                  <c:v>8.0032920000000001</c:v>
                </c:pt>
                <c:pt idx="12">
                  <c:v>7.7214340000000004</c:v>
                </c:pt>
                <c:pt idx="13">
                  <c:v>7.4372309999999997</c:v>
                </c:pt>
                <c:pt idx="14">
                  <c:v>7.1890539999999996</c:v>
                </c:pt>
                <c:pt idx="15">
                  <c:v>6.9492919999999998</c:v>
                </c:pt>
                <c:pt idx="16">
                  <c:v>6.699738</c:v>
                </c:pt>
                <c:pt idx="17">
                  <c:v>6.4664760000000001</c:v>
                </c:pt>
                <c:pt idx="18">
                  <c:v>6.2500090000000004</c:v>
                </c:pt>
                <c:pt idx="19">
                  <c:v>6.0505639999999996</c:v>
                </c:pt>
                <c:pt idx="20">
                  <c:v>5.8755290000000002</c:v>
                </c:pt>
                <c:pt idx="21">
                  <c:v>5.714448</c:v>
                </c:pt>
                <c:pt idx="22">
                  <c:v>5.551723</c:v>
                </c:pt>
                <c:pt idx="23">
                  <c:v>5.4219920000000004</c:v>
                </c:pt>
                <c:pt idx="24">
                  <c:v>5.2954720000000002</c:v>
                </c:pt>
                <c:pt idx="25">
                  <c:v>5.1893830000000003</c:v>
                </c:pt>
                <c:pt idx="26">
                  <c:v>5.0877920000000003</c:v>
                </c:pt>
                <c:pt idx="27">
                  <c:v>5.0088900000000001</c:v>
                </c:pt>
                <c:pt idx="28">
                  <c:v>4.9212860000000003</c:v>
                </c:pt>
                <c:pt idx="29">
                  <c:v>4.8419109999999996</c:v>
                </c:pt>
                <c:pt idx="30">
                  <c:v>4.7821559999999996</c:v>
                </c:pt>
              </c:numCache>
            </c:numRef>
          </c:val>
          <c:smooth val="0"/>
          <c:extLst>
            <c:ext xmlns:c16="http://schemas.microsoft.com/office/drawing/2014/chart" uri="{C3380CC4-5D6E-409C-BE32-E72D297353CC}">
              <c16:uniqueId val="{00000001-AE90-4AD5-BC14-3E35679E4120}"/>
            </c:ext>
          </c:extLst>
        </c:ser>
        <c:ser>
          <c:idx val="3"/>
          <c:order val="1"/>
          <c:tx>
            <c:strRef>
              <c:f>'6_AltTransport'!$M$22</c:f>
              <c:strCache>
                <c:ptCount val="1"/>
                <c:pt idx="0">
                  <c:v>High Electricity Demand</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'6_AltTransport'!$N$22:$AR$22</c:f>
              <c:numCache>
                <c:formatCode>0.0</c:formatCode>
                <c:ptCount val="31"/>
                <c:pt idx="5">
                  <c:v>8.8940000000000001</c:v>
                </c:pt>
                <c:pt idx="6">
                  <c:v>8.8529999999999998</c:v>
                </c:pt>
                <c:pt idx="7">
                  <c:v>8.8190779999999993</c:v>
                </c:pt>
                <c:pt idx="8">
                  <c:v>8.6827839999999998</c:v>
                </c:pt>
                <c:pt idx="9">
                  <c:v>8.4958899999999993</c:v>
                </c:pt>
                <c:pt idx="10">
                  <c:v>8.2610720000000004</c:v>
                </c:pt>
                <c:pt idx="11">
                  <c:v>8.0007479999999997</c:v>
                </c:pt>
                <c:pt idx="12">
                  <c:v>7.7184889999999999</c:v>
                </c:pt>
                <c:pt idx="13">
                  <c:v>7.4346690000000004</c:v>
                </c:pt>
                <c:pt idx="14">
                  <c:v>7.1867000000000001</c:v>
                </c:pt>
                <c:pt idx="15">
                  <c:v>6.9489270000000003</c:v>
                </c:pt>
                <c:pt idx="16">
                  <c:v>6.7004659999999996</c:v>
                </c:pt>
                <c:pt idx="17">
                  <c:v>6.4674370000000003</c:v>
                </c:pt>
                <c:pt idx="18">
                  <c:v>6.253558</c:v>
                </c:pt>
                <c:pt idx="19">
                  <c:v>6.0531579999999998</c:v>
                </c:pt>
                <c:pt idx="20">
                  <c:v>5.8788200000000002</c:v>
                </c:pt>
                <c:pt idx="21">
                  <c:v>5.7171390000000004</c:v>
                </c:pt>
                <c:pt idx="22">
                  <c:v>5.5544269999999996</c:v>
                </c:pt>
                <c:pt idx="23">
                  <c:v>5.4255060000000004</c:v>
                </c:pt>
                <c:pt idx="24">
                  <c:v>5.2991900000000003</c:v>
                </c:pt>
                <c:pt idx="25">
                  <c:v>5.1933860000000003</c:v>
                </c:pt>
                <c:pt idx="26">
                  <c:v>5.0923480000000003</c:v>
                </c:pt>
                <c:pt idx="27">
                  <c:v>5.0154569999999996</c:v>
                </c:pt>
                <c:pt idx="28">
                  <c:v>4.9294320000000003</c:v>
                </c:pt>
                <c:pt idx="29">
                  <c:v>4.853453</c:v>
                </c:pt>
                <c:pt idx="30">
                  <c:v>4.7949299999999999</c:v>
                </c:pt>
              </c:numCache>
            </c:numRef>
          </c:val>
          <c:smooth val="0"/>
          <c:extLst>
            <c:ext xmlns:c16="http://schemas.microsoft.com/office/drawing/2014/chart" uri="{C3380CC4-5D6E-409C-BE32-E72D297353CC}">
              <c16:uniqueId val="{00000002-AE90-4AD5-BC14-3E35679E4120}"/>
            </c:ext>
          </c:extLst>
        </c:ser>
        <c:ser>
          <c:idx val="5"/>
          <c:order val="2"/>
          <c:tx>
            <c:strRef>
              <c:f>'6_AltTransport'!$M$24</c:f>
              <c:strCache>
                <c:ptCount val="1"/>
                <c:pt idx="0">
                  <c:v>Combination</c:v>
                </c:pt>
              </c:strCache>
            </c:strRef>
          </c:tx>
          <c:spPr>
            <a:ln w="15875" cap="rnd">
              <a:solidFill>
                <a:schemeClr val="accent5">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'6_AltTransport'!$N$24:$AR$24</c:f>
              <c:numCache>
                <c:formatCode>0.0</c:formatCode>
                <c:ptCount val="31"/>
                <c:pt idx="5">
                  <c:v>8.8940000000000001</c:v>
                </c:pt>
                <c:pt idx="6">
                  <c:v>8.8529999999999998</c:v>
                </c:pt>
                <c:pt idx="7">
                  <c:v>8.8251089999999994</c:v>
                </c:pt>
                <c:pt idx="8">
                  <c:v>8.7202809999999999</c:v>
                </c:pt>
                <c:pt idx="9">
                  <c:v>8.5965109999999996</c:v>
                </c:pt>
                <c:pt idx="10">
                  <c:v>8.4690560000000001</c:v>
                </c:pt>
                <c:pt idx="11">
                  <c:v>8.3461800000000004</c:v>
                </c:pt>
                <c:pt idx="12">
                  <c:v>8.2442729999999997</c:v>
                </c:pt>
                <c:pt idx="13">
                  <c:v>8.1368030000000005</c:v>
                </c:pt>
                <c:pt idx="14">
                  <c:v>8.0697220000000005</c:v>
                </c:pt>
                <c:pt idx="15">
                  <c:v>7.9967579999999998</c:v>
                </c:pt>
                <c:pt idx="16">
                  <c:v>7.907896</c:v>
                </c:pt>
                <c:pt idx="17">
                  <c:v>7.8196190000000003</c:v>
                </c:pt>
                <c:pt idx="18">
                  <c:v>7.7458580000000001</c:v>
                </c:pt>
                <c:pt idx="19">
                  <c:v>7.6745939999999999</c:v>
                </c:pt>
                <c:pt idx="20">
                  <c:v>7.6185809999999998</c:v>
                </c:pt>
                <c:pt idx="21">
                  <c:v>7.5669190000000004</c:v>
                </c:pt>
                <c:pt idx="22">
                  <c:v>7.502904</c:v>
                </c:pt>
                <c:pt idx="23">
                  <c:v>7.4592890000000001</c:v>
                </c:pt>
                <c:pt idx="24">
                  <c:v>7.4087839999999998</c:v>
                </c:pt>
                <c:pt idx="25">
                  <c:v>7.3651410000000004</c:v>
                </c:pt>
                <c:pt idx="26">
                  <c:v>7.315321</c:v>
                </c:pt>
                <c:pt idx="27">
                  <c:v>7.2743330000000004</c:v>
                </c:pt>
                <c:pt idx="28">
                  <c:v>7.216018</c:v>
                </c:pt>
                <c:pt idx="29">
                  <c:v>7.1564269999999999</c:v>
                </c:pt>
                <c:pt idx="30">
                  <c:v>7.1130870000000002</c:v>
                </c:pt>
              </c:numCache>
            </c:numRef>
          </c:val>
          <c:smooth val="0"/>
          <c:extLst>
            <c:ext xmlns:c16="http://schemas.microsoft.com/office/drawing/2014/chart" uri="{C3380CC4-5D6E-409C-BE32-E72D297353CC}">
              <c16:uniqueId val="{00000004-AE90-4AD5-BC14-3E35679E4120}"/>
            </c:ext>
          </c:extLst>
        </c:ser>
        <c:ser>
          <c:idx val="4"/>
          <c:order val="3"/>
          <c:tx>
            <c:strRef>
              <c:f>'6_AltTransport'!$M$23</c:f>
              <c:strCache>
                <c:ptCount val="1"/>
                <c:pt idx="0">
                  <c:v>Alt Transportation</c:v>
                </c:pt>
              </c:strCache>
            </c:strRef>
          </c:tx>
          <c:spPr>
            <a:ln w="15875" cap="rnd">
              <a:solidFill>
                <a:schemeClr val="accent5">
                  <a:lumMod val="60000"/>
                  <a:lumOff val="4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'6_AltTransport'!$N$23:$AR$23</c:f>
              <c:numCache>
                <c:formatCode>0.0</c:formatCode>
                <c:ptCount val="31"/>
                <c:pt idx="5">
                  <c:v>8.8940000000000001</c:v>
                </c:pt>
                <c:pt idx="6">
                  <c:v>8.8529999999999998</c:v>
                </c:pt>
                <c:pt idx="7">
                  <c:v>8.8249739999999992</c:v>
                </c:pt>
                <c:pt idx="8">
                  <c:v>8.7197659999999999</c:v>
                </c:pt>
                <c:pt idx="9">
                  <c:v>8.5961669999999994</c:v>
                </c:pt>
                <c:pt idx="10">
                  <c:v>8.4680920000000004</c:v>
                </c:pt>
                <c:pt idx="11">
                  <c:v>8.3439300000000003</c:v>
                </c:pt>
                <c:pt idx="12">
                  <c:v>8.2407529999999998</c:v>
                </c:pt>
                <c:pt idx="13">
                  <c:v>8.1335359999999994</c:v>
                </c:pt>
                <c:pt idx="14">
                  <c:v>8.0680999999999994</c:v>
                </c:pt>
                <c:pt idx="15">
                  <c:v>7.9972909999999997</c:v>
                </c:pt>
                <c:pt idx="16">
                  <c:v>7.9091329999999997</c:v>
                </c:pt>
                <c:pt idx="17">
                  <c:v>7.8237209999999999</c:v>
                </c:pt>
                <c:pt idx="18">
                  <c:v>7.7502659999999999</c:v>
                </c:pt>
                <c:pt idx="19">
                  <c:v>7.6773939999999996</c:v>
                </c:pt>
                <c:pt idx="20">
                  <c:v>7.6221730000000001</c:v>
                </c:pt>
                <c:pt idx="21">
                  <c:v>7.5718620000000003</c:v>
                </c:pt>
                <c:pt idx="22">
                  <c:v>7.5070209999999999</c:v>
                </c:pt>
                <c:pt idx="23">
                  <c:v>7.4635910000000001</c:v>
                </c:pt>
                <c:pt idx="24">
                  <c:v>7.4127919999999996</c:v>
                </c:pt>
                <c:pt idx="25">
                  <c:v>7.3701109999999996</c:v>
                </c:pt>
                <c:pt idx="26">
                  <c:v>7.319598</c:v>
                </c:pt>
                <c:pt idx="27">
                  <c:v>7.278988</c:v>
                </c:pt>
                <c:pt idx="28">
                  <c:v>7.2214349999999996</c:v>
                </c:pt>
                <c:pt idx="29">
                  <c:v>7.1627150000000004</c:v>
                </c:pt>
                <c:pt idx="30">
                  <c:v>7.1174379999999999</c:v>
                </c:pt>
              </c:numCache>
            </c:numRef>
          </c:val>
          <c:smooth val="0"/>
          <c:extLst>
            <c:ext xmlns:c16="http://schemas.microsoft.com/office/drawing/2014/chart" uri="{C3380CC4-5D6E-409C-BE32-E72D297353CC}">
              <c16:uniqueId val="{00000003-AE90-4AD5-BC14-3E35679E4120}"/>
            </c:ext>
          </c:extLst>
        </c:ser>
        <c:ser>
          <c:idx val="8"/>
          <c:order val="4"/>
          <c:tx>
            <c:strRef>
              <c:f>'6_AltTransport'!$M$25</c:f>
              <c:strCache>
                <c:ptCount val="1"/>
                <c:pt idx="0">
                  <c:v>Alt Electricity</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'6_AltTransport'!$N$25:$AR$25</c:f>
              <c:numCache>
                <c:formatCode>0.0</c:formatCode>
                <c:ptCount val="31"/>
                <c:pt idx="5">
                  <c:v>8.8940000000000001</c:v>
                </c:pt>
                <c:pt idx="6">
                  <c:v>8.8529999999999998</c:v>
                </c:pt>
                <c:pt idx="7">
                  <c:v>8.8192319999999995</c:v>
                </c:pt>
                <c:pt idx="8">
                  <c:v>8.6832619999999991</c:v>
                </c:pt>
                <c:pt idx="9">
                  <c:v>8.4965679999999999</c:v>
                </c:pt>
                <c:pt idx="10">
                  <c:v>8.2616160000000001</c:v>
                </c:pt>
                <c:pt idx="11">
                  <c:v>8.0020450000000007</c:v>
                </c:pt>
                <c:pt idx="12">
                  <c:v>7.7223110000000004</c:v>
                </c:pt>
                <c:pt idx="13">
                  <c:v>7.4380030000000001</c:v>
                </c:pt>
                <c:pt idx="14">
                  <c:v>7.1910720000000001</c:v>
                </c:pt>
                <c:pt idx="15">
                  <c:v>6.9512119999999999</c:v>
                </c:pt>
                <c:pt idx="16">
                  <c:v>6.7007019999999997</c:v>
                </c:pt>
                <c:pt idx="17">
                  <c:v>6.4668539999999997</c:v>
                </c:pt>
                <c:pt idx="18">
                  <c:v>6.2534799999999997</c:v>
                </c:pt>
                <c:pt idx="19">
                  <c:v>6.0539680000000002</c:v>
                </c:pt>
                <c:pt idx="20">
                  <c:v>5.8784539999999996</c:v>
                </c:pt>
                <c:pt idx="21">
                  <c:v>5.7177930000000003</c:v>
                </c:pt>
                <c:pt idx="22">
                  <c:v>5.5542949999999998</c:v>
                </c:pt>
                <c:pt idx="23">
                  <c:v>5.4272819999999999</c:v>
                </c:pt>
                <c:pt idx="24">
                  <c:v>5.3015790000000003</c:v>
                </c:pt>
                <c:pt idx="25">
                  <c:v>5.1959549999999997</c:v>
                </c:pt>
                <c:pt idx="26">
                  <c:v>5.0960260000000002</c:v>
                </c:pt>
                <c:pt idx="27">
                  <c:v>5.0179549999999997</c:v>
                </c:pt>
                <c:pt idx="28">
                  <c:v>4.9307800000000004</c:v>
                </c:pt>
                <c:pt idx="29">
                  <c:v>4.8524339999999997</c:v>
                </c:pt>
                <c:pt idx="30">
                  <c:v>4.7932110000000003</c:v>
                </c:pt>
              </c:numCache>
            </c:numRef>
          </c:val>
          <c:smooth val="0"/>
          <c:extLst>
            <c:ext xmlns:c16="http://schemas.microsoft.com/office/drawing/2014/chart" uri="{C3380CC4-5D6E-409C-BE32-E72D297353CC}">
              <c16:uniqueId val="{00000005-AE90-4AD5-BC14-3E35679E4120}"/>
            </c:ext>
          </c:extLst>
        </c:ser>
        <c:ser>
          <c:idx val="10"/>
          <c:order val="5"/>
          <c:tx>
            <c:strRef>
              <c:f>'6_AltTransport'!$M$26</c:f>
              <c:strCache>
                <c:ptCount val="1"/>
                <c:pt idx="0">
                  <c:v>Low Oil and Gas Supply</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'6_AltTransport'!$N$26:$AR$26</c:f>
              <c:numCache>
                <c:formatCode>0.0</c:formatCode>
                <c:ptCount val="31"/>
                <c:pt idx="5">
                  <c:v>8.8940000000000001</c:v>
                </c:pt>
                <c:pt idx="6">
                  <c:v>8.9014260000000007</c:v>
                </c:pt>
                <c:pt idx="7">
                  <c:v>8.7798920000000003</c:v>
                </c:pt>
                <c:pt idx="8">
                  <c:v>8.6245550000000009</c:v>
                </c:pt>
                <c:pt idx="9">
                  <c:v>8.4221280000000007</c:v>
                </c:pt>
                <c:pt idx="10">
                  <c:v>8.1842050000000004</c:v>
                </c:pt>
                <c:pt idx="11">
                  <c:v>7.9221310000000003</c:v>
                </c:pt>
                <c:pt idx="12">
                  <c:v>7.6449160000000003</c:v>
                </c:pt>
                <c:pt idx="13">
                  <c:v>7.3666689999999999</c:v>
                </c:pt>
                <c:pt idx="14">
                  <c:v>7.1264399999999997</c:v>
                </c:pt>
                <c:pt idx="15">
                  <c:v>6.8922939999999997</c:v>
                </c:pt>
                <c:pt idx="16">
                  <c:v>6.6478919999999997</c:v>
                </c:pt>
                <c:pt idx="17">
                  <c:v>6.4116949999999999</c:v>
                </c:pt>
                <c:pt idx="18">
                  <c:v>6.1952670000000003</c:v>
                </c:pt>
                <c:pt idx="19">
                  <c:v>5.9874010000000002</c:v>
                </c:pt>
                <c:pt idx="20">
                  <c:v>5.8031290000000002</c:v>
                </c:pt>
                <c:pt idx="21">
                  <c:v>5.6325459999999996</c:v>
                </c:pt>
                <c:pt idx="22">
                  <c:v>5.4623949999999999</c:v>
                </c:pt>
                <c:pt idx="23">
                  <c:v>5.3254840000000003</c:v>
                </c:pt>
                <c:pt idx="24">
                  <c:v>5.1956759999999997</c:v>
                </c:pt>
                <c:pt idx="25">
                  <c:v>5.082446</c:v>
                </c:pt>
                <c:pt idx="26">
                  <c:v>4.9776590000000001</c:v>
                </c:pt>
                <c:pt idx="27">
                  <c:v>4.8961750000000004</c:v>
                </c:pt>
                <c:pt idx="28">
                  <c:v>4.806457</c:v>
                </c:pt>
                <c:pt idx="29">
                  <c:v>4.7277889999999996</c:v>
                </c:pt>
                <c:pt idx="30">
                  <c:v>4.670636</c:v>
                </c:pt>
              </c:numCache>
            </c:numRef>
          </c:val>
          <c:smooth val="0"/>
          <c:extLst>
            <c:ext xmlns:c16="http://schemas.microsoft.com/office/drawing/2014/chart" uri="{C3380CC4-5D6E-409C-BE32-E72D297353CC}">
              <c16:uniqueId val="{00000006-AE90-4AD5-BC14-3E35679E4120}"/>
            </c:ext>
          </c:extLst>
        </c:ser>
        <c:ser>
          <c:idx val="11"/>
          <c:order val="6"/>
          <c:tx>
            <c:strRef>
              <c:f>'6_AltTransport'!$M$28</c:f>
              <c:strCache>
                <c:ptCount val="1"/>
                <c:pt idx="0">
                  <c:v>High Oil and Gas Supply</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'6_AltTransport'!$N$28:$AR$28</c:f>
              <c:numCache>
                <c:formatCode>0.0</c:formatCode>
                <c:ptCount val="31"/>
                <c:pt idx="5">
                  <c:v>8.8940000000000001</c:v>
                </c:pt>
                <c:pt idx="6">
                  <c:v>8.903651</c:v>
                </c:pt>
                <c:pt idx="7">
                  <c:v>8.8296060000000001</c:v>
                </c:pt>
                <c:pt idx="8">
                  <c:v>8.696453</c:v>
                </c:pt>
                <c:pt idx="9">
                  <c:v>8.5102550000000008</c:v>
                </c:pt>
                <c:pt idx="10">
                  <c:v>8.2739709999999995</c:v>
                </c:pt>
                <c:pt idx="11">
                  <c:v>8.0091819999999991</c:v>
                </c:pt>
                <c:pt idx="12">
                  <c:v>7.7256739999999997</c:v>
                </c:pt>
                <c:pt idx="13">
                  <c:v>7.4374359999999999</c:v>
                </c:pt>
                <c:pt idx="14">
                  <c:v>7.1911360000000002</c:v>
                </c:pt>
                <c:pt idx="15">
                  <c:v>6.9505350000000004</c:v>
                </c:pt>
                <c:pt idx="16">
                  <c:v>6.701435</c:v>
                </c:pt>
                <c:pt idx="17">
                  <c:v>6.4703569999999999</c:v>
                </c:pt>
                <c:pt idx="18">
                  <c:v>6.2628849999999998</c:v>
                </c:pt>
                <c:pt idx="19">
                  <c:v>6.0663289999999996</c:v>
                </c:pt>
                <c:pt idx="20">
                  <c:v>5.8936500000000001</c:v>
                </c:pt>
                <c:pt idx="21">
                  <c:v>5.7368509999999997</c:v>
                </c:pt>
                <c:pt idx="22">
                  <c:v>5.5774460000000001</c:v>
                </c:pt>
                <c:pt idx="23">
                  <c:v>5.4511099999999999</c:v>
                </c:pt>
                <c:pt idx="24">
                  <c:v>5.3260560000000003</c:v>
                </c:pt>
                <c:pt idx="25">
                  <c:v>5.2183409999999997</c:v>
                </c:pt>
                <c:pt idx="26">
                  <c:v>5.1172060000000004</c:v>
                </c:pt>
                <c:pt idx="27">
                  <c:v>5.0414690000000002</c:v>
                </c:pt>
                <c:pt idx="28">
                  <c:v>4.9567160000000001</c:v>
                </c:pt>
                <c:pt idx="29">
                  <c:v>4.8841640000000002</c:v>
                </c:pt>
                <c:pt idx="30">
                  <c:v>4.82667</c:v>
                </c:pt>
              </c:numCache>
            </c:numRef>
          </c:val>
          <c:smooth val="0"/>
          <c:extLst>
            <c:ext xmlns:c16="http://schemas.microsoft.com/office/drawing/2014/chart" uri="{C3380CC4-5D6E-409C-BE32-E72D297353CC}">
              <c16:uniqueId val="{00000008-AE90-4AD5-BC14-3E35679E4120}"/>
            </c:ext>
          </c:extLst>
        </c:ser>
        <c:ser>
          <c:idx val="7"/>
          <c:order val="7"/>
          <c:tx>
            <c:strRef>
              <c:f>'6_AltTransport'!$M$29</c:f>
              <c:strCache>
                <c:ptCount val="1"/>
                <c:pt idx="0">
                  <c:v>High Economic Growth</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'6_AltTransport'!$N$29:$AR$29</c:f>
              <c:numCache>
                <c:formatCode>0.0</c:formatCode>
                <c:ptCount val="31"/>
                <c:pt idx="5">
                  <c:v>8.8940000000000001</c:v>
                </c:pt>
                <c:pt idx="6">
                  <c:v>8.8529999999999998</c:v>
                </c:pt>
                <c:pt idx="7">
                  <c:v>8.8422339999999995</c:v>
                </c:pt>
                <c:pt idx="8">
                  <c:v>8.6992170000000009</c:v>
                </c:pt>
                <c:pt idx="9">
                  <c:v>8.5100149999999992</c:v>
                </c:pt>
                <c:pt idx="10">
                  <c:v>8.2753069999999997</c:v>
                </c:pt>
                <c:pt idx="11">
                  <c:v>8.0078659999999999</c:v>
                </c:pt>
                <c:pt idx="12">
                  <c:v>7.7269040000000002</c:v>
                </c:pt>
                <c:pt idx="13">
                  <c:v>7.4388529999999999</c:v>
                </c:pt>
                <c:pt idx="14">
                  <c:v>7.1951309999999999</c:v>
                </c:pt>
                <c:pt idx="15">
                  <c:v>6.9586690000000004</c:v>
                </c:pt>
                <c:pt idx="16">
                  <c:v>6.7163089999999999</c:v>
                </c:pt>
                <c:pt idx="17">
                  <c:v>6.4862609999999998</c:v>
                </c:pt>
                <c:pt idx="18">
                  <c:v>6.2818189999999996</c:v>
                </c:pt>
                <c:pt idx="19">
                  <c:v>6.0934290000000004</c:v>
                </c:pt>
                <c:pt idx="20">
                  <c:v>5.9279219999999997</c:v>
                </c:pt>
                <c:pt idx="21">
                  <c:v>5.7767480000000004</c:v>
                </c:pt>
                <c:pt idx="22">
                  <c:v>5.6266730000000003</c:v>
                </c:pt>
                <c:pt idx="23">
                  <c:v>5.5079890000000002</c:v>
                </c:pt>
                <c:pt idx="24">
                  <c:v>5.3929200000000002</c:v>
                </c:pt>
                <c:pt idx="25">
                  <c:v>5.3000939999999996</c:v>
                </c:pt>
                <c:pt idx="26">
                  <c:v>5.2128990000000002</c:v>
                </c:pt>
                <c:pt idx="27">
                  <c:v>5.1477959999999996</c:v>
                </c:pt>
                <c:pt idx="28">
                  <c:v>5.0786769999999999</c:v>
                </c:pt>
                <c:pt idx="29">
                  <c:v>5.0191790000000003</c:v>
                </c:pt>
                <c:pt idx="30">
                  <c:v>4.9776119999999997</c:v>
                </c:pt>
              </c:numCache>
            </c:numRef>
          </c:val>
          <c:smooth val="0"/>
          <c:extLst>
            <c:ext xmlns:c16="http://schemas.microsoft.com/office/drawing/2014/chart" uri="{C3380CC4-5D6E-409C-BE32-E72D297353CC}">
              <c16:uniqueId val="{00000009-AE90-4AD5-BC14-3E35679E4120}"/>
            </c:ext>
          </c:extLst>
        </c:ser>
        <c:ser>
          <c:idx val="12"/>
          <c:order val="8"/>
          <c:tx>
            <c:strRef>
              <c:f>'6_AltTransport'!$M$30</c:f>
              <c:strCache>
                <c:ptCount val="1"/>
                <c:pt idx="0">
                  <c:v>High ZTC</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'6_AltTransport'!$N$30:$AR$30</c:f>
              <c:numCache>
                <c:formatCode>0.0</c:formatCode>
                <c:ptCount val="31"/>
                <c:pt idx="5">
                  <c:v>8.8940000000000001</c:v>
                </c:pt>
                <c:pt idx="6">
                  <c:v>8.8529999999999998</c:v>
                </c:pt>
                <c:pt idx="7">
                  <c:v>8.8233470000000001</c:v>
                </c:pt>
                <c:pt idx="8">
                  <c:v>8.6864419999999996</c:v>
                </c:pt>
                <c:pt idx="9">
                  <c:v>8.4992540000000005</c:v>
                </c:pt>
                <c:pt idx="10">
                  <c:v>8.2640080000000005</c:v>
                </c:pt>
                <c:pt idx="11">
                  <c:v>8.0030400000000004</c:v>
                </c:pt>
                <c:pt idx="12">
                  <c:v>7.7214340000000004</c:v>
                </c:pt>
                <c:pt idx="13">
                  <c:v>7.4371289999999997</c:v>
                </c:pt>
                <c:pt idx="14">
                  <c:v>7.1877199999999997</c:v>
                </c:pt>
                <c:pt idx="15">
                  <c:v>6.9487699999999997</c:v>
                </c:pt>
                <c:pt idx="16">
                  <c:v>6.6998220000000002</c:v>
                </c:pt>
                <c:pt idx="17">
                  <c:v>6.4655670000000001</c:v>
                </c:pt>
                <c:pt idx="18">
                  <c:v>6.2520220000000002</c:v>
                </c:pt>
                <c:pt idx="19">
                  <c:v>6.0540830000000003</c:v>
                </c:pt>
                <c:pt idx="20">
                  <c:v>5.8787010000000004</c:v>
                </c:pt>
                <c:pt idx="21">
                  <c:v>5.7172049999999999</c:v>
                </c:pt>
                <c:pt idx="22">
                  <c:v>5.5542369999999996</c:v>
                </c:pt>
                <c:pt idx="23">
                  <c:v>5.4258090000000001</c:v>
                </c:pt>
                <c:pt idx="24">
                  <c:v>5.2993309999999996</c:v>
                </c:pt>
                <c:pt idx="25">
                  <c:v>5.1929920000000003</c:v>
                </c:pt>
                <c:pt idx="26">
                  <c:v>5.0921909999999997</c:v>
                </c:pt>
                <c:pt idx="27">
                  <c:v>5.0140310000000001</c:v>
                </c:pt>
                <c:pt idx="28">
                  <c:v>4.9277150000000001</c:v>
                </c:pt>
                <c:pt idx="29">
                  <c:v>4.8502850000000004</c:v>
                </c:pt>
                <c:pt idx="30">
                  <c:v>4.791461</c:v>
                </c:pt>
              </c:numCache>
            </c:numRef>
          </c:val>
          <c:smooth val="0"/>
          <c:extLst>
            <c:ext xmlns:c16="http://schemas.microsoft.com/office/drawing/2014/chart" uri="{C3380CC4-5D6E-409C-BE32-E72D297353CC}">
              <c16:uniqueId val="{0000000A-AE90-4AD5-BC14-3E35679E4120}"/>
            </c:ext>
          </c:extLst>
        </c:ser>
        <c:ser>
          <c:idx val="9"/>
          <c:order val="9"/>
          <c:tx>
            <c:strRef>
              <c:f>'6_AltTransport'!$M$31</c:f>
              <c:strCache>
                <c:ptCount val="1"/>
                <c:pt idx="0">
                  <c:v>Low Economic Growth</c:v>
                </c:pt>
              </c:strCache>
            </c:strRef>
          </c:tx>
          <c:spPr>
            <a:ln w="12700" cap="rnd">
              <a:solidFill>
                <a:schemeClr val="bg1">
                  <a:lumMod val="50000"/>
                </a:schemeClr>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'6_AltTransport'!$N$31:$AR$31</c:f>
              <c:numCache>
                <c:formatCode>0.0</c:formatCode>
                <c:ptCount val="31"/>
                <c:pt idx="5">
                  <c:v>8.8940000000000001</c:v>
                </c:pt>
                <c:pt idx="6">
                  <c:v>8.8529999999999998</c:v>
                </c:pt>
                <c:pt idx="7">
                  <c:v>8.7905440000000006</c:v>
                </c:pt>
                <c:pt idx="8">
                  <c:v>8.6176499999999994</c:v>
                </c:pt>
                <c:pt idx="9">
                  <c:v>8.4115920000000006</c:v>
                </c:pt>
                <c:pt idx="10">
                  <c:v>8.1655099999999994</c:v>
                </c:pt>
                <c:pt idx="11">
                  <c:v>7.9099880000000002</c:v>
                </c:pt>
                <c:pt idx="12">
                  <c:v>7.6451770000000003</c:v>
                </c:pt>
                <c:pt idx="13">
                  <c:v>7.3766780000000001</c:v>
                </c:pt>
                <c:pt idx="14">
                  <c:v>7.1416740000000001</c:v>
                </c:pt>
                <c:pt idx="15">
                  <c:v>6.9123419999999998</c:v>
                </c:pt>
                <c:pt idx="16">
                  <c:v>6.6707890000000001</c:v>
                </c:pt>
                <c:pt idx="17">
                  <c:v>6.4439869999999999</c:v>
                </c:pt>
                <c:pt idx="18">
                  <c:v>6.2442339999999996</c:v>
                </c:pt>
                <c:pt idx="19">
                  <c:v>6.0505760000000004</c:v>
                </c:pt>
                <c:pt idx="20">
                  <c:v>5.8825770000000004</c:v>
                </c:pt>
                <c:pt idx="21">
                  <c:v>5.7258399999999998</c:v>
                </c:pt>
                <c:pt idx="22">
                  <c:v>5.5636950000000001</c:v>
                </c:pt>
                <c:pt idx="23">
                  <c:v>5.432372</c:v>
                </c:pt>
                <c:pt idx="24">
                  <c:v>5.3006039999999999</c:v>
                </c:pt>
                <c:pt idx="25">
                  <c:v>5.1883920000000003</c:v>
                </c:pt>
                <c:pt idx="26">
                  <c:v>5.079199</c:v>
                </c:pt>
                <c:pt idx="27">
                  <c:v>4.9938330000000004</c:v>
                </c:pt>
                <c:pt idx="28">
                  <c:v>4.9002809999999997</c:v>
                </c:pt>
                <c:pt idx="29">
                  <c:v>4.8153069999999998</c:v>
                </c:pt>
                <c:pt idx="30">
                  <c:v>4.7520910000000001</c:v>
                </c:pt>
              </c:numCache>
            </c:numRef>
          </c:val>
          <c:smooth val="0"/>
          <c:extLst>
            <c:ext xmlns:c16="http://schemas.microsoft.com/office/drawing/2014/chart" uri="{C3380CC4-5D6E-409C-BE32-E72D297353CC}">
              <c16:uniqueId val="{0000000B-AE90-4AD5-BC14-3E35679E4120}"/>
            </c:ext>
          </c:extLst>
        </c:ser>
        <c:ser>
          <c:idx val="0"/>
          <c:order val="10"/>
          <c:tx>
            <c:strRef>
              <c:f>'6_AltTransport'!$M$32</c:f>
              <c:strCache>
                <c:ptCount val="1"/>
                <c:pt idx="0">
                  <c:v>History</c:v>
                </c:pt>
              </c:strCache>
            </c:strRef>
          </c:tx>
          <c:spPr>
            <a:ln w="15875" cap="rnd">
              <a:solidFill>
                <a:schemeClr val="tx1"/>
              </a:solidFill>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'6_AltTransport'!$N$32:$AR$32</c:f>
              <c:numCache>
                <c:formatCode>0.0</c:formatCode>
                <c:ptCount val="31"/>
                <c:pt idx="0">
                  <c:v>8.0489999999999995</c:v>
                </c:pt>
                <c:pt idx="1">
                  <c:v>8.8160000000000007</c:v>
                </c:pt>
                <c:pt idx="2">
                  <c:v>8.81</c:v>
                </c:pt>
                <c:pt idx="3">
                  <c:v>8.9450000000000003</c:v>
                </c:pt>
                <c:pt idx="4">
                  <c:v>8.9670000000000005</c:v>
                </c:pt>
                <c:pt idx="5">
                  <c:v>8.8940000000000001</c:v>
                </c:pt>
              </c:numCache>
            </c:numRef>
          </c:val>
          <c:smooth val="0"/>
          <c:extLst>
            <c:ext xmlns:c16="http://schemas.microsoft.com/office/drawing/2014/chart" uri="{C3380CC4-5D6E-409C-BE32-E72D297353CC}">
              <c16:uniqueId val="{00000000-7C48-4A3F-9170-11BE7A0F70B0}"/>
            </c:ext>
          </c:extLst>
        </c:ser>
        <c:ser>
          <c:idx val="6"/>
          <c:order val="11"/>
          <c:tx>
            <c:strRef>
              <c:f>'6_AltTransport'!$M$27</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'6_AltTransport'!$N$20:$AR$20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'6_AltTransport'!$N$27:$AR$27</c:f>
              <c:numCache>
                <c:formatCode>0.0</c:formatCode>
                <c:ptCount val="31"/>
                <c:pt idx="5">
                  <c:v>8.8940000000000001</c:v>
                </c:pt>
                <c:pt idx="6">
                  <c:v>8.8529999999999998</c:v>
                </c:pt>
                <c:pt idx="7">
                  <c:v>8.8187390000000008</c:v>
                </c:pt>
                <c:pt idx="8">
                  <c:v>8.6824759999999994</c:v>
                </c:pt>
                <c:pt idx="9">
                  <c:v>8.4953240000000001</c:v>
                </c:pt>
                <c:pt idx="10">
                  <c:v>8.2602600000000006</c:v>
                </c:pt>
                <c:pt idx="11">
                  <c:v>8.0002639999999996</c:v>
                </c:pt>
                <c:pt idx="12">
                  <c:v>7.7180330000000001</c:v>
                </c:pt>
                <c:pt idx="13">
                  <c:v>7.4346990000000002</c:v>
                </c:pt>
                <c:pt idx="14">
                  <c:v>7.1866459999999996</c:v>
                </c:pt>
                <c:pt idx="15">
                  <c:v>6.9488750000000001</c:v>
                </c:pt>
                <c:pt idx="16">
                  <c:v>6.7001400000000002</c:v>
                </c:pt>
                <c:pt idx="17">
                  <c:v>6.4658369999999996</c:v>
                </c:pt>
                <c:pt idx="18">
                  <c:v>6.2522190000000002</c:v>
                </c:pt>
                <c:pt idx="19">
                  <c:v>6.0532110000000001</c:v>
                </c:pt>
                <c:pt idx="20">
                  <c:v>5.8781280000000002</c:v>
                </c:pt>
                <c:pt idx="21">
                  <c:v>5.7164650000000004</c:v>
                </c:pt>
                <c:pt idx="22">
                  <c:v>5.5538939999999997</c:v>
                </c:pt>
                <c:pt idx="23">
                  <c:v>5.4247059999999996</c:v>
                </c:pt>
                <c:pt idx="24">
                  <c:v>5.2983989999999999</c:v>
                </c:pt>
                <c:pt idx="25">
                  <c:v>5.1915269999999998</c:v>
                </c:pt>
                <c:pt idx="26">
                  <c:v>5.0916240000000004</c:v>
                </c:pt>
                <c:pt idx="27">
                  <c:v>5.0139459999999998</c:v>
                </c:pt>
                <c:pt idx="28">
                  <c:v>4.9274360000000001</c:v>
                </c:pt>
                <c:pt idx="29">
                  <c:v>4.8502239999999999</c:v>
                </c:pt>
                <c:pt idx="30">
                  <c:v>4.7905470000000001</c:v>
                </c:pt>
              </c:numCache>
            </c:numRef>
          </c:val>
          <c:smooth val="0"/>
          <c:extLst>
            <c:ext xmlns:c16="http://schemas.microsoft.com/office/drawing/2014/chart" uri="{C3380CC4-5D6E-409C-BE32-E72D297353CC}">
              <c16:uniqueId val="{00000007-AE90-4AD5-BC14-3E35679E4120}"/>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6"/>
        <c:crossBetween val="midCat"/>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02466408091631E-2"/>
          <c:y val="0.25435294546515019"/>
          <c:w val="0.33483833398572405"/>
          <c:h val="0.60868401866433364"/>
        </c:manualLayout>
      </c:layout>
      <c:lineChart>
        <c:grouping val="standard"/>
        <c:varyColors val="0"/>
        <c:ser>
          <c:idx val="2"/>
          <c:order val="0"/>
          <c:tx>
            <c:strRef>
              <c:f>'7_DataCenters'!$M$4</c:f>
              <c:strCache>
                <c:ptCount val="1"/>
                <c:pt idx="0">
                  <c:v>Low ZTC</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'7_DataCenters'!$N$4:$AR$4</c:f>
              <c:numCache>
                <c:formatCode>#,##0_);\(#,##0\)</c:formatCode>
                <c:ptCount val="31"/>
                <c:pt idx="5">
                  <c:v>4298.2807620000003</c:v>
                </c:pt>
                <c:pt idx="6">
                  <c:v>4386.09375</c:v>
                </c:pt>
                <c:pt idx="7">
                  <c:v>4395.5683589999999</c:v>
                </c:pt>
                <c:pt idx="8">
                  <c:v>4446.6591799999997</c:v>
                </c:pt>
                <c:pt idx="9">
                  <c:v>4497.3715819999998</c:v>
                </c:pt>
                <c:pt idx="10">
                  <c:v>4549.8774409999996</c:v>
                </c:pt>
                <c:pt idx="11">
                  <c:v>4603.6279299999997</c:v>
                </c:pt>
                <c:pt idx="12">
                  <c:v>4668.6040039999998</c:v>
                </c:pt>
                <c:pt idx="13">
                  <c:v>4747.2192379999997</c:v>
                </c:pt>
                <c:pt idx="14">
                  <c:v>4844.1748049999997</c:v>
                </c:pt>
                <c:pt idx="15">
                  <c:v>4943.2641599999997</c:v>
                </c:pt>
                <c:pt idx="16">
                  <c:v>5043.0034180000002</c:v>
                </c:pt>
                <c:pt idx="17">
                  <c:v>5134.8066410000001</c:v>
                </c:pt>
                <c:pt idx="18">
                  <c:v>5216.5590819999998</c:v>
                </c:pt>
                <c:pt idx="19">
                  <c:v>5305.8095700000003</c:v>
                </c:pt>
                <c:pt idx="20">
                  <c:v>5389.0107420000004</c:v>
                </c:pt>
                <c:pt idx="21">
                  <c:v>5468.5239259999998</c:v>
                </c:pt>
                <c:pt idx="22">
                  <c:v>5543.3095700000003</c:v>
                </c:pt>
                <c:pt idx="23">
                  <c:v>5612.6469729999999</c:v>
                </c:pt>
                <c:pt idx="24">
                  <c:v>5677.4379879999997</c:v>
                </c:pt>
                <c:pt idx="25">
                  <c:v>5742.5068359999996</c:v>
                </c:pt>
                <c:pt idx="26">
                  <c:v>5804.3706050000001</c:v>
                </c:pt>
                <c:pt idx="27">
                  <c:v>5865.0273440000001</c:v>
                </c:pt>
                <c:pt idx="28">
                  <c:v>5922.1240230000003</c:v>
                </c:pt>
                <c:pt idx="29">
                  <c:v>5975.0444340000004</c:v>
                </c:pt>
                <c:pt idx="30">
                  <c:v>6024.9697269999997</c:v>
                </c:pt>
              </c:numCache>
            </c:numRef>
          </c:val>
          <c:smooth val="0"/>
          <c:extLst>
            <c:ext xmlns:c16="http://schemas.microsoft.com/office/drawing/2014/chart" uri="{C3380CC4-5D6E-409C-BE32-E72D297353CC}">
              <c16:uniqueId val="{00000000-1525-486E-BFA0-5212F36005DD}"/>
            </c:ext>
          </c:extLst>
        </c:ser>
        <c:ser>
          <c:idx val="5"/>
          <c:order val="1"/>
          <c:tx>
            <c:strRef>
              <c:f>'7_DataCenters'!$M$7</c:f>
              <c:strCache>
                <c:ptCount val="1"/>
                <c:pt idx="0">
                  <c:v>Combination</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'7_DataCenters'!$N$7:$AR$7</c:f>
              <c:numCache>
                <c:formatCode>#,##0_);\(#,##0\)</c:formatCode>
                <c:ptCount val="31"/>
                <c:pt idx="5">
                  <c:v>4298.1826170000004</c:v>
                </c:pt>
                <c:pt idx="6">
                  <c:v>4422.2846680000002</c:v>
                </c:pt>
                <c:pt idx="7">
                  <c:v>4423.3315430000002</c:v>
                </c:pt>
                <c:pt idx="8">
                  <c:v>4461.8286129999997</c:v>
                </c:pt>
                <c:pt idx="9">
                  <c:v>4494.5224609999996</c:v>
                </c:pt>
                <c:pt idx="10">
                  <c:v>4519.234375</c:v>
                </c:pt>
                <c:pt idx="11">
                  <c:v>4542.1328119999998</c:v>
                </c:pt>
                <c:pt idx="12">
                  <c:v>4569.8608400000003</c:v>
                </c:pt>
                <c:pt idx="13">
                  <c:v>4604.5805659999996</c:v>
                </c:pt>
                <c:pt idx="14">
                  <c:v>4644.6040039999998</c:v>
                </c:pt>
                <c:pt idx="15">
                  <c:v>4690.6064450000003</c:v>
                </c:pt>
                <c:pt idx="16">
                  <c:v>4741.8579099999997</c:v>
                </c:pt>
                <c:pt idx="17">
                  <c:v>4797.8530270000001</c:v>
                </c:pt>
                <c:pt idx="18">
                  <c:v>4854.591797</c:v>
                </c:pt>
                <c:pt idx="19">
                  <c:v>4911.5458980000003</c:v>
                </c:pt>
                <c:pt idx="20">
                  <c:v>4965.5268550000001</c:v>
                </c:pt>
                <c:pt idx="21">
                  <c:v>5017.8041990000002</c:v>
                </c:pt>
                <c:pt idx="22">
                  <c:v>5070.2797849999997</c:v>
                </c:pt>
                <c:pt idx="23">
                  <c:v>5121.4340819999998</c:v>
                </c:pt>
                <c:pt idx="24">
                  <c:v>5172.0742190000001</c:v>
                </c:pt>
                <c:pt idx="25">
                  <c:v>5226.3681640000004</c:v>
                </c:pt>
                <c:pt idx="26">
                  <c:v>5279.9458009999998</c:v>
                </c:pt>
                <c:pt idx="27">
                  <c:v>5332.7895509999998</c:v>
                </c:pt>
                <c:pt idx="28">
                  <c:v>5381.6635740000002</c:v>
                </c:pt>
                <c:pt idx="29">
                  <c:v>5429.8999020000001</c:v>
                </c:pt>
                <c:pt idx="30">
                  <c:v>5477.4467770000001</c:v>
                </c:pt>
              </c:numCache>
            </c:numRef>
          </c:val>
          <c:smooth val="0"/>
          <c:extLst>
            <c:ext xmlns:c16="http://schemas.microsoft.com/office/drawing/2014/chart" uri="{C3380CC4-5D6E-409C-BE32-E72D297353CC}">
              <c16:uniqueId val="{00000003-1525-486E-BFA0-5212F36005DD}"/>
            </c:ext>
          </c:extLst>
        </c:ser>
        <c:ser>
          <c:idx val="7"/>
          <c:order val="2"/>
          <c:tx>
            <c:strRef>
              <c:f>'7_DataCenters'!$M$8</c:f>
              <c:strCache>
                <c:ptCount val="1"/>
                <c:pt idx="0">
                  <c:v>Alt Electricity</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'7_DataCenters'!$N$8:$AR$8</c:f>
              <c:numCache>
                <c:formatCode>#,##0_);\(#,##0\)</c:formatCode>
                <c:ptCount val="31"/>
                <c:pt idx="5">
                  <c:v>4298.2744140000004</c:v>
                </c:pt>
                <c:pt idx="6">
                  <c:v>4422.9155270000001</c:v>
                </c:pt>
                <c:pt idx="7">
                  <c:v>4426.1772460000002</c:v>
                </c:pt>
                <c:pt idx="8">
                  <c:v>4471.6069340000004</c:v>
                </c:pt>
                <c:pt idx="9">
                  <c:v>4517.59375</c:v>
                </c:pt>
                <c:pt idx="10">
                  <c:v>4566.8149409999996</c:v>
                </c:pt>
                <c:pt idx="11">
                  <c:v>4628.78125</c:v>
                </c:pt>
                <c:pt idx="12">
                  <c:v>4699.0239259999998</c:v>
                </c:pt>
                <c:pt idx="13">
                  <c:v>4776.9765619999998</c:v>
                </c:pt>
                <c:pt idx="14">
                  <c:v>4868.0190430000002</c:v>
                </c:pt>
                <c:pt idx="15">
                  <c:v>4959.6997069999998</c:v>
                </c:pt>
                <c:pt idx="16">
                  <c:v>5051.4936520000001</c:v>
                </c:pt>
                <c:pt idx="17">
                  <c:v>5138.6435549999997</c:v>
                </c:pt>
                <c:pt idx="18">
                  <c:v>5224.580078</c:v>
                </c:pt>
                <c:pt idx="19">
                  <c:v>5312.8813479999999</c:v>
                </c:pt>
                <c:pt idx="20">
                  <c:v>5395.4902339999999</c:v>
                </c:pt>
                <c:pt idx="21">
                  <c:v>5472.4384769999997</c:v>
                </c:pt>
                <c:pt idx="22">
                  <c:v>5546.0454099999997</c:v>
                </c:pt>
                <c:pt idx="23">
                  <c:v>5615.8515619999998</c:v>
                </c:pt>
                <c:pt idx="24">
                  <c:v>5681.7841799999997</c:v>
                </c:pt>
                <c:pt idx="25">
                  <c:v>5747.751953</c:v>
                </c:pt>
                <c:pt idx="26">
                  <c:v>5811.3232420000004</c:v>
                </c:pt>
                <c:pt idx="27">
                  <c:v>5871.5566410000001</c:v>
                </c:pt>
                <c:pt idx="28">
                  <c:v>5927.6914059999999</c:v>
                </c:pt>
                <c:pt idx="29">
                  <c:v>5981.5922849999997</c:v>
                </c:pt>
                <c:pt idx="30">
                  <c:v>6031.3173829999996</c:v>
                </c:pt>
              </c:numCache>
            </c:numRef>
          </c:val>
          <c:smooth val="0"/>
          <c:extLst>
            <c:ext xmlns:c16="http://schemas.microsoft.com/office/drawing/2014/chart" uri="{C3380CC4-5D6E-409C-BE32-E72D297353CC}">
              <c16:uniqueId val="{00000004-1525-486E-BFA0-5212F36005DD}"/>
            </c:ext>
          </c:extLst>
        </c:ser>
        <c:ser>
          <c:idx val="9"/>
          <c:order val="3"/>
          <c:tx>
            <c:strRef>
              <c:f>'7_DataCenters'!$M$9</c:f>
              <c:strCache>
                <c:ptCount val="1"/>
                <c:pt idx="0">
                  <c:v>Low Oil and Gas Supply</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'7_DataCenters'!$N$9:$AR$9</c:f>
              <c:numCache>
                <c:formatCode>#,##0_);\(#,##0\)</c:formatCode>
                <c:ptCount val="31"/>
                <c:pt idx="5">
                  <c:v>4298.2744140000004</c:v>
                </c:pt>
                <c:pt idx="6">
                  <c:v>4367.3549800000001</c:v>
                </c:pt>
                <c:pt idx="7">
                  <c:v>4347.875</c:v>
                </c:pt>
                <c:pt idx="8">
                  <c:v>4364.6860349999997</c:v>
                </c:pt>
                <c:pt idx="9">
                  <c:v>4382.0581050000001</c:v>
                </c:pt>
                <c:pt idx="10">
                  <c:v>4415.4140619999998</c:v>
                </c:pt>
                <c:pt idx="11">
                  <c:v>4463.3183589999999</c:v>
                </c:pt>
                <c:pt idx="12">
                  <c:v>4524.0561520000001</c:v>
                </c:pt>
                <c:pt idx="13">
                  <c:v>4591.8784180000002</c:v>
                </c:pt>
                <c:pt idx="14">
                  <c:v>4678.1054690000001</c:v>
                </c:pt>
                <c:pt idx="15">
                  <c:v>4775.7197269999997</c:v>
                </c:pt>
                <c:pt idx="16">
                  <c:v>4879.5805659999996</c:v>
                </c:pt>
                <c:pt idx="17">
                  <c:v>4979.7875979999999</c:v>
                </c:pt>
                <c:pt idx="18">
                  <c:v>5069.7563479999999</c:v>
                </c:pt>
                <c:pt idx="19">
                  <c:v>5159.515625</c:v>
                </c:pt>
                <c:pt idx="20">
                  <c:v>5235.9755859999996</c:v>
                </c:pt>
                <c:pt idx="21">
                  <c:v>5307.826172</c:v>
                </c:pt>
                <c:pt idx="22">
                  <c:v>5370.6440430000002</c:v>
                </c:pt>
                <c:pt idx="23">
                  <c:v>5428.6621089999999</c:v>
                </c:pt>
                <c:pt idx="24">
                  <c:v>5484.6870120000003</c:v>
                </c:pt>
                <c:pt idx="25">
                  <c:v>5539.6396480000003</c:v>
                </c:pt>
                <c:pt idx="26">
                  <c:v>5593.0273440000001</c:v>
                </c:pt>
                <c:pt idx="27">
                  <c:v>5645.470703</c:v>
                </c:pt>
                <c:pt idx="28">
                  <c:v>5696.388672</c:v>
                </c:pt>
                <c:pt idx="29">
                  <c:v>5745.7377930000002</c:v>
                </c:pt>
                <c:pt idx="30">
                  <c:v>5794.6992190000001</c:v>
                </c:pt>
              </c:numCache>
            </c:numRef>
          </c:val>
          <c:smooth val="0"/>
          <c:extLst>
            <c:ext xmlns:c16="http://schemas.microsoft.com/office/drawing/2014/chart" uri="{C3380CC4-5D6E-409C-BE32-E72D297353CC}">
              <c16:uniqueId val="{00000005-1525-486E-BFA0-5212F36005DD}"/>
            </c:ext>
          </c:extLst>
        </c:ser>
        <c:ser>
          <c:idx val="6"/>
          <c:order val="4"/>
          <c:tx>
            <c:strRef>
              <c:f>'7_DataCenters'!$M$11</c:f>
              <c:strCache>
                <c:ptCount val="1"/>
                <c:pt idx="0">
                  <c:v>High Oil and Gas Supply</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'7_DataCenters'!$N$11:$AR$11</c:f>
              <c:numCache>
                <c:formatCode>#,##0_);\(#,##0\)</c:formatCode>
                <c:ptCount val="31"/>
                <c:pt idx="5">
                  <c:v>4298.2734380000002</c:v>
                </c:pt>
                <c:pt idx="6">
                  <c:v>4401.158203</c:v>
                </c:pt>
                <c:pt idx="7">
                  <c:v>4419.6577150000003</c:v>
                </c:pt>
                <c:pt idx="8">
                  <c:v>4475.1210940000001</c:v>
                </c:pt>
                <c:pt idx="9">
                  <c:v>4531.7915039999998</c:v>
                </c:pt>
                <c:pt idx="10">
                  <c:v>4593.0903319999998</c:v>
                </c:pt>
                <c:pt idx="11">
                  <c:v>4650.9873049999997</c:v>
                </c:pt>
                <c:pt idx="12">
                  <c:v>4726.5166019999997</c:v>
                </c:pt>
                <c:pt idx="13">
                  <c:v>4805.8413090000004</c:v>
                </c:pt>
                <c:pt idx="14">
                  <c:v>4895.9370120000003</c:v>
                </c:pt>
                <c:pt idx="15">
                  <c:v>4988.3930659999996</c:v>
                </c:pt>
                <c:pt idx="16">
                  <c:v>5083.2592770000001</c:v>
                </c:pt>
                <c:pt idx="17">
                  <c:v>5178.4501950000003</c:v>
                </c:pt>
                <c:pt idx="18">
                  <c:v>5263.2080079999996</c:v>
                </c:pt>
                <c:pt idx="19">
                  <c:v>5356.4545900000003</c:v>
                </c:pt>
                <c:pt idx="20">
                  <c:v>5444.8740230000003</c:v>
                </c:pt>
                <c:pt idx="21">
                  <c:v>5528.3081050000001</c:v>
                </c:pt>
                <c:pt idx="22">
                  <c:v>5608.783203</c:v>
                </c:pt>
                <c:pt idx="23">
                  <c:v>5683.9829099999997</c:v>
                </c:pt>
                <c:pt idx="24">
                  <c:v>5750.4619140000004</c:v>
                </c:pt>
                <c:pt idx="25">
                  <c:v>5815.9301759999998</c:v>
                </c:pt>
                <c:pt idx="26">
                  <c:v>5880.0424800000001</c:v>
                </c:pt>
                <c:pt idx="27">
                  <c:v>5942.1938479999999</c:v>
                </c:pt>
                <c:pt idx="28">
                  <c:v>5998.6884769999997</c:v>
                </c:pt>
                <c:pt idx="29">
                  <c:v>6052.1875</c:v>
                </c:pt>
                <c:pt idx="30">
                  <c:v>6104.4326170000004</c:v>
                </c:pt>
              </c:numCache>
            </c:numRef>
          </c:val>
          <c:smooth val="0"/>
          <c:extLst>
            <c:ext xmlns:c16="http://schemas.microsoft.com/office/drawing/2014/chart" uri="{C3380CC4-5D6E-409C-BE32-E72D297353CC}">
              <c16:uniqueId val="{00000006-1525-486E-BFA0-5212F36005DD}"/>
            </c:ext>
          </c:extLst>
        </c:ser>
        <c:ser>
          <c:idx val="12"/>
          <c:order val="5"/>
          <c:tx>
            <c:strRef>
              <c:f>'7_DataCenters'!$M$13</c:f>
              <c:strCache>
                <c:ptCount val="1"/>
                <c:pt idx="0">
                  <c:v>High ZTC</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'7_DataCenters'!$N$13:$AR$13</c:f>
              <c:numCache>
                <c:formatCode>#,##0_);\(#,##0\)</c:formatCode>
                <c:ptCount val="31"/>
                <c:pt idx="5">
                  <c:v>4298.2807620000003</c:v>
                </c:pt>
                <c:pt idx="6">
                  <c:v>4385.4169920000004</c:v>
                </c:pt>
                <c:pt idx="7">
                  <c:v>4395.373047</c:v>
                </c:pt>
                <c:pt idx="8">
                  <c:v>4447.2910160000001</c:v>
                </c:pt>
                <c:pt idx="9">
                  <c:v>4495.9497069999998</c:v>
                </c:pt>
                <c:pt idx="10">
                  <c:v>4547.1010740000002</c:v>
                </c:pt>
                <c:pt idx="11">
                  <c:v>4601.4736329999996</c:v>
                </c:pt>
                <c:pt idx="12">
                  <c:v>4666.658203</c:v>
                </c:pt>
                <c:pt idx="13">
                  <c:v>4742.9794920000004</c:v>
                </c:pt>
                <c:pt idx="14">
                  <c:v>4834.3222660000001</c:v>
                </c:pt>
                <c:pt idx="15">
                  <c:v>4928.763672</c:v>
                </c:pt>
                <c:pt idx="16">
                  <c:v>5025.5639650000003</c:v>
                </c:pt>
                <c:pt idx="17">
                  <c:v>5120.904297</c:v>
                </c:pt>
                <c:pt idx="18">
                  <c:v>5197.5014650000003</c:v>
                </c:pt>
                <c:pt idx="19">
                  <c:v>5284.1313479999999</c:v>
                </c:pt>
                <c:pt idx="20">
                  <c:v>5364.2192379999997</c:v>
                </c:pt>
                <c:pt idx="21">
                  <c:v>5441.5327150000003</c:v>
                </c:pt>
                <c:pt idx="22">
                  <c:v>5515.3173829999996</c:v>
                </c:pt>
                <c:pt idx="23">
                  <c:v>5583.1625979999999</c:v>
                </c:pt>
                <c:pt idx="24">
                  <c:v>5646.1796880000002</c:v>
                </c:pt>
                <c:pt idx="25">
                  <c:v>5710.046875</c:v>
                </c:pt>
                <c:pt idx="26">
                  <c:v>5772.2348629999997</c:v>
                </c:pt>
                <c:pt idx="27">
                  <c:v>5831.3422849999997</c:v>
                </c:pt>
                <c:pt idx="28">
                  <c:v>5887.2192379999997</c:v>
                </c:pt>
                <c:pt idx="29">
                  <c:v>5939.7705079999996</c:v>
                </c:pt>
                <c:pt idx="30">
                  <c:v>5990.9453119999998</c:v>
                </c:pt>
              </c:numCache>
            </c:numRef>
          </c:val>
          <c:smooth val="0"/>
          <c:extLst>
            <c:ext xmlns:c16="http://schemas.microsoft.com/office/drawing/2014/chart" uri="{C3380CC4-5D6E-409C-BE32-E72D297353CC}">
              <c16:uniqueId val="{00000008-1525-486E-BFA0-5212F36005DD}"/>
            </c:ext>
          </c:extLst>
        </c:ser>
        <c:ser>
          <c:idx val="11"/>
          <c:order val="6"/>
          <c:tx>
            <c:strRef>
              <c:f>'7_DataCenters'!$M$12</c:f>
              <c:strCache>
                <c:ptCount val="1"/>
                <c:pt idx="0">
                  <c:v>High Economic Growth</c:v>
                </c:pt>
              </c:strCache>
            </c:strRef>
          </c:tx>
          <c:spPr>
            <a:ln w="15875" cap="rnd">
              <a:solidFill>
                <a:schemeClr val="accent1"/>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'7_DataCenters'!$N$12:$AR$12</c:f>
              <c:numCache>
                <c:formatCode>#,##0_);\(#,##0\)</c:formatCode>
                <c:ptCount val="31"/>
                <c:pt idx="5">
                  <c:v>4299.46875</c:v>
                </c:pt>
                <c:pt idx="6">
                  <c:v>4401.2377930000002</c:v>
                </c:pt>
                <c:pt idx="7">
                  <c:v>4421.0732420000004</c:v>
                </c:pt>
                <c:pt idx="8">
                  <c:v>4479.6640619999998</c:v>
                </c:pt>
                <c:pt idx="9">
                  <c:v>4538.3681640000004</c:v>
                </c:pt>
                <c:pt idx="10">
                  <c:v>4607.0434569999998</c:v>
                </c:pt>
                <c:pt idx="11">
                  <c:v>4675.3828119999998</c:v>
                </c:pt>
                <c:pt idx="12">
                  <c:v>4756.6123049999997</c:v>
                </c:pt>
                <c:pt idx="13">
                  <c:v>4850.5688479999999</c:v>
                </c:pt>
                <c:pt idx="14">
                  <c:v>4955.2109380000002</c:v>
                </c:pt>
                <c:pt idx="15">
                  <c:v>5065.78125</c:v>
                </c:pt>
                <c:pt idx="16">
                  <c:v>5179.5561520000001</c:v>
                </c:pt>
                <c:pt idx="17">
                  <c:v>5290.7753910000001</c:v>
                </c:pt>
                <c:pt idx="18">
                  <c:v>5386.548828</c:v>
                </c:pt>
                <c:pt idx="19">
                  <c:v>5483.7255859999996</c:v>
                </c:pt>
                <c:pt idx="20">
                  <c:v>5579.8813479999999</c:v>
                </c:pt>
                <c:pt idx="21">
                  <c:v>5670.3046880000002</c:v>
                </c:pt>
                <c:pt idx="22">
                  <c:v>5754.1186520000001</c:v>
                </c:pt>
                <c:pt idx="23">
                  <c:v>5832.3598629999997</c:v>
                </c:pt>
                <c:pt idx="24">
                  <c:v>5906.1782229999999</c:v>
                </c:pt>
                <c:pt idx="25">
                  <c:v>5982.564453</c:v>
                </c:pt>
                <c:pt idx="26">
                  <c:v>6057.5087890000004</c:v>
                </c:pt>
                <c:pt idx="27">
                  <c:v>6131.8789059999999</c:v>
                </c:pt>
                <c:pt idx="28">
                  <c:v>6205.1245120000003</c:v>
                </c:pt>
                <c:pt idx="29">
                  <c:v>6272.6489259999998</c:v>
                </c:pt>
                <c:pt idx="30">
                  <c:v>6343.9379879999997</c:v>
                </c:pt>
              </c:numCache>
            </c:numRef>
          </c:val>
          <c:smooth val="0"/>
          <c:extLst>
            <c:ext xmlns:c16="http://schemas.microsoft.com/office/drawing/2014/chart" uri="{C3380CC4-5D6E-409C-BE32-E72D297353CC}">
              <c16:uniqueId val="{00000007-1525-486E-BFA0-5212F36005DD}"/>
            </c:ext>
          </c:extLst>
        </c:ser>
        <c:ser>
          <c:idx val="3"/>
          <c:order val="7"/>
          <c:tx>
            <c:strRef>
              <c:f>'7_DataCenters'!$M$5</c:f>
              <c:strCache>
                <c:ptCount val="1"/>
                <c:pt idx="0">
                  <c:v>High Electricity Demand</c:v>
                </c:pt>
              </c:strCache>
            </c:strRef>
          </c:tx>
          <c:spPr>
            <a:ln w="15875" cap="rnd">
              <a:solidFill>
                <a:schemeClr val="accent5">
                  <a:lumMod val="75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'7_DataCenters'!$N$5:$AR$5</c:f>
              <c:numCache>
                <c:formatCode>#,##0_);\(#,##0\)</c:formatCode>
                <c:ptCount val="31"/>
                <c:pt idx="5">
                  <c:v>4298.2768550000001</c:v>
                </c:pt>
                <c:pt idx="6">
                  <c:v>4422.9140619999998</c:v>
                </c:pt>
                <c:pt idx="7">
                  <c:v>4426.6816410000001</c:v>
                </c:pt>
                <c:pt idx="8">
                  <c:v>4474.1865230000003</c:v>
                </c:pt>
                <c:pt idx="9">
                  <c:v>4522.5878910000001</c:v>
                </c:pt>
                <c:pt idx="10">
                  <c:v>4572.9677730000003</c:v>
                </c:pt>
                <c:pt idx="11">
                  <c:v>4634.3476559999999</c:v>
                </c:pt>
                <c:pt idx="12">
                  <c:v>4708.8178710000002</c:v>
                </c:pt>
                <c:pt idx="13">
                  <c:v>4796.4262699999999</c:v>
                </c:pt>
                <c:pt idx="14">
                  <c:v>4904.3930659999996</c:v>
                </c:pt>
                <c:pt idx="15">
                  <c:v>5018.2041019999997</c:v>
                </c:pt>
                <c:pt idx="16">
                  <c:v>5135.3198240000002</c:v>
                </c:pt>
                <c:pt idx="17">
                  <c:v>5241.9526370000003</c:v>
                </c:pt>
                <c:pt idx="18">
                  <c:v>5335.6064450000003</c:v>
                </c:pt>
                <c:pt idx="19">
                  <c:v>5441.2045900000003</c:v>
                </c:pt>
                <c:pt idx="20">
                  <c:v>5541.5263670000004</c:v>
                </c:pt>
                <c:pt idx="21">
                  <c:v>5639.7509769999997</c:v>
                </c:pt>
                <c:pt idx="22">
                  <c:v>5736.5034180000002</c:v>
                </c:pt>
                <c:pt idx="23">
                  <c:v>5828.6010740000002</c:v>
                </c:pt>
                <c:pt idx="24">
                  <c:v>5918.1918949999999</c:v>
                </c:pt>
                <c:pt idx="25">
                  <c:v>6010.8393550000001</c:v>
                </c:pt>
                <c:pt idx="26">
                  <c:v>6104.3486329999996</c:v>
                </c:pt>
                <c:pt idx="27">
                  <c:v>6197.6323240000002</c:v>
                </c:pt>
                <c:pt idx="28">
                  <c:v>6288.5307620000003</c:v>
                </c:pt>
                <c:pt idx="29">
                  <c:v>6379.0620120000003</c:v>
                </c:pt>
                <c:pt idx="30">
                  <c:v>6469.6137699999999</c:v>
                </c:pt>
              </c:numCache>
            </c:numRef>
          </c:val>
          <c:smooth val="0"/>
          <c:extLst>
            <c:ext xmlns:c16="http://schemas.microsoft.com/office/drawing/2014/chart" uri="{C3380CC4-5D6E-409C-BE32-E72D297353CC}">
              <c16:uniqueId val="{00000001-1525-486E-BFA0-5212F36005DD}"/>
            </c:ext>
          </c:extLst>
        </c:ser>
        <c:ser>
          <c:idx val="8"/>
          <c:order val="8"/>
          <c:tx>
            <c:strRef>
              <c:f>'7_DataCenters'!$M$14</c:f>
              <c:strCache>
                <c:ptCount val="1"/>
                <c:pt idx="0">
                  <c:v>Low Economic Growth</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'7_DataCenters'!$N$14:$AR$14</c:f>
              <c:numCache>
                <c:formatCode>#,##0_);\(#,##0\)</c:formatCode>
                <c:ptCount val="31"/>
                <c:pt idx="5">
                  <c:v>4296.9882809999999</c:v>
                </c:pt>
                <c:pt idx="6">
                  <c:v>4359.5073240000002</c:v>
                </c:pt>
                <c:pt idx="7">
                  <c:v>4344.7001950000003</c:v>
                </c:pt>
                <c:pt idx="8">
                  <c:v>4386.5092770000001</c:v>
                </c:pt>
                <c:pt idx="9">
                  <c:v>4423.5366210000002</c:v>
                </c:pt>
                <c:pt idx="10">
                  <c:v>4459.826172</c:v>
                </c:pt>
                <c:pt idx="11">
                  <c:v>4499.4580079999996</c:v>
                </c:pt>
                <c:pt idx="12">
                  <c:v>4554.3286129999997</c:v>
                </c:pt>
                <c:pt idx="13">
                  <c:v>4620.3881840000004</c:v>
                </c:pt>
                <c:pt idx="14">
                  <c:v>4696.5209960000002</c:v>
                </c:pt>
                <c:pt idx="15">
                  <c:v>4779.9643550000001</c:v>
                </c:pt>
                <c:pt idx="16">
                  <c:v>4861.8842770000001</c:v>
                </c:pt>
                <c:pt idx="17">
                  <c:v>4939.9565430000002</c:v>
                </c:pt>
                <c:pt idx="18">
                  <c:v>5008.0869140000004</c:v>
                </c:pt>
                <c:pt idx="19">
                  <c:v>5083.6166990000002</c:v>
                </c:pt>
                <c:pt idx="20">
                  <c:v>5156.5971680000002</c:v>
                </c:pt>
                <c:pt idx="21">
                  <c:v>5226.1777339999999</c:v>
                </c:pt>
                <c:pt idx="22">
                  <c:v>5292.9208980000003</c:v>
                </c:pt>
                <c:pt idx="23">
                  <c:v>5352.0493159999996</c:v>
                </c:pt>
                <c:pt idx="24">
                  <c:v>5405.2026370000003</c:v>
                </c:pt>
                <c:pt idx="25">
                  <c:v>5456.8095700000003</c:v>
                </c:pt>
                <c:pt idx="26">
                  <c:v>5505.5258789999998</c:v>
                </c:pt>
                <c:pt idx="27">
                  <c:v>5552.9077150000003</c:v>
                </c:pt>
                <c:pt idx="28">
                  <c:v>5596.248047</c:v>
                </c:pt>
                <c:pt idx="29">
                  <c:v>5636.5976559999999</c:v>
                </c:pt>
                <c:pt idx="30">
                  <c:v>5677.5844729999999</c:v>
                </c:pt>
              </c:numCache>
            </c:numRef>
          </c:val>
          <c:smooth val="0"/>
          <c:extLst>
            <c:ext xmlns:c16="http://schemas.microsoft.com/office/drawing/2014/chart" uri="{C3380CC4-5D6E-409C-BE32-E72D297353CC}">
              <c16:uniqueId val="{00000009-1525-486E-BFA0-5212F36005DD}"/>
            </c:ext>
          </c:extLst>
        </c:ser>
        <c:ser>
          <c:idx val="4"/>
          <c:order val="9"/>
          <c:tx>
            <c:strRef>
              <c:f>'7_DataCenters'!$M$6</c:f>
              <c:strCache>
                <c:ptCount val="1"/>
                <c:pt idx="0">
                  <c:v>Alt Transportation</c:v>
                </c:pt>
              </c:strCache>
            </c:strRef>
          </c:tx>
          <c:spPr>
            <a:ln w="12700" cap="rnd">
              <a:solidFill>
                <a:schemeClr val="bg1">
                  <a:lumMod val="50000"/>
                </a:schemeClr>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'7_DataCenters'!$N$6:$AR$6</c:f>
              <c:numCache>
                <c:formatCode>#,##0_);\(#,##0\)</c:formatCode>
                <c:ptCount val="31"/>
                <c:pt idx="5">
                  <c:v>4298.1840819999998</c:v>
                </c:pt>
                <c:pt idx="6">
                  <c:v>4422.2871089999999</c:v>
                </c:pt>
                <c:pt idx="7">
                  <c:v>4423.486328</c:v>
                </c:pt>
                <c:pt idx="8">
                  <c:v>4461.2641599999997</c:v>
                </c:pt>
                <c:pt idx="9">
                  <c:v>4491.294922</c:v>
                </c:pt>
                <c:pt idx="10">
                  <c:v>4513.0200199999999</c:v>
                </c:pt>
                <c:pt idx="11">
                  <c:v>4525.1191410000001</c:v>
                </c:pt>
                <c:pt idx="12">
                  <c:v>4545.6640619999998</c:v>
                </c:pt>
                <c:pt idx="13">
                  <c:v>4578.595703</c:v>
                </c:pt>
                <c:pt idx="14">
                  <c:v>4621.3935549999997</c:v>
                </c:pt>
                <c:pt idx="15">
                  <c:v>4671.6708980000003</c:v>
                </c:pt>
                <c:pt idx="16">
                  <c:v>4725.7333980000003</c:v>
                </c:pt>
                <c:pt idx="17">
                  <c:v>4782.3427730000003</c:v>
                </c:pt>
                <c:pt idx="18">
                  <c:v>4830.1889650000003</c:v>
                </c:pt>
                <c:pt idx="19">
                  <c:v>4884.9155270000001</c:v>
                </c:pt>
                <c:pt idx="20">
                  <c:v>4936.8344729999999</c:v>
                </c:pt>
                <c:pt idx="21">
                  <c:v>4988.9907229999999</c:v>
                </c:pt>
                <c:pt idx="22">
                  <c:v>5042.5859380000002</c:v>
                </c:pt>
                <c:pt idx="23">
                  <c:v>5093.4790039999998</c:v>
                </c:pt>
                <c:pt idx="24">
                  <c:v>5141.0107420000004</c:v>
                </c:pt>
                <c:pt idx="25">
                  <c:v>5192.6875</c:v>
                </c:pt>
                <c:pt idx="26">
                  <c:v>5245.2631840000004</c:v>
                </c:pt>
                <c:pt idx="27">
                  <c:v>5296.2939450000003</c:v>
                </c:pt>
                <c:pt idx="28">
                  <c:v>5345.9750979999999</c:v>
                </c:pt>
                <c:pt idx="29">
                  <c:v>5392.46875</c:v>
                </c:pt>
                <c:pt idx="30">
                  <c:v>5439.0893550000001</c:v>
                </c:pt>
              </c:numCache>
            </c:numRef>
          </c:val>
          <c:smooth val="0"/>
          <c:extLst>
            <c:ext xmlns:c16="http://schemas.microsoft.com/office/drawing/2014/chart" uri="{C3380CC4-5D6E-409C-BE32-E72D297353CC}">
              <c16:uniqueId val="{00000002-1525-486E-BFA0-5212F36005DD}"/>
            </c:ext>
          </c:extLst>
        </c:ser>
        <c:ser>
          <c:idx val="0"/>
          <c:order val="10"/>
          <c:tx>
            <c:strRef>
              <c:f>'7_DataCenters'!$M$15</c:f>
              <c:strCache>
                <c:ptCount val="1"/>
                <c:pt idx="0">
                  <c:v>History</c:v>
                </c:pt>
              </c:strCache>
            </c:strRef>
          </c:tx>
          <c:spPr>
            <a:ln w="15875" cap="rnd">
              <a:solidFill>
                <a:schemeClr val="bg2"/>
              </a:solidFill>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'7_DataCenters'!$N$15:$AR$15</c:f>
              <c:numCache>
                <c:formatCode>#,##0_);\(#,##0\)</c:formatCode>
                <c:ptCount val="31"/>
                <c:pt idx="0">
                  <c:v>3893.400635</c:v>
                </c:pt>
                <c:pt idx="1">
                  <c:v>3992.7692870000001</c:v>
                </c:pt>
                <c:pt idx="2">
                  <c:v>4123.0678710000002</c:v>
                </c:pt>
                <c:pt idx="3">
                  <c:v>4090.1367190000001</c:v>
                </c:pt>
                <c:pt idx="4">
                  <c:v>4206.5908200000003</c:v>
                </c:pt>
                <c:pt idx="5">
                  <c:v>4298.2807620000003</c:v>
                </c:pt>
              </c:numCache>
            </c:numRef>
          </c:val>
          <c:smooth val="0"/>
          <c:extLst>
            <c:ext xmlns:c16="http://schemas.microsoft.com/office/drawing/2014/chart" uri="{C3380CC4-5D6E-409C-BE32-E72D297353CC}">
              <c16:uniqueId val="{0000000A-1525-486E-BFA0-5212F36005DD}"/>
            </c:ext>
          </c:extLst>
        </c:ser>
        <c:ser>
          <c:idx val="10"/>
          <c:order val="11"/>
          <c:tx>
            <c:strRef>
              <c:f>'7_DataCenters'!$M$10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'7_DataCenters'!$N$3:$AR$3</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'7_DataCenters'!$N$10:$AR$10</c:f>
              <c:numCache>
                <c:formatCode>#,##0_);\(#,##0\)</c:formatCode>
                <c:ptCount val="31"/>
                <c:pt idx="5">
                  <c:v>4298.2734380000002</c:v>
                </c:pt>
                <c:pt idx="6">
                  <c:v>4422.8759769999997</c:v>
                </c:pt>
                <c:pt idx="7">
                  <c:v>4424.4868159999996</c:v>
                </c:pt>
                <c:pt idx="8">
                  <c:v>4469.2592770000001</c:v>
                </c:pt>
                <c:pt idx="9">
                  <c:v>4513.794922</c:v>
                </c:pt>
                <c:pt idx="10">
                  <c:v>4562.0083009999998</c:v>
                </c:pt>
                <c:pt idx="11">
                  <c:v>4612.388672</c:v>
                </c:pt>
                <c:pt idx="12">
                  <c:v>4674.7392579999996</c:v>
                </c:pt>
                <c:pt idx="13">
                  <c:v>4750.7041019999997</c:v>
                </c:pt>
                <c:pt idx="14">
                  <c:v>4842.4584960000002</c:v>
                </c:pt>
                <c:pt idx="15">
                  <c:v>4937.1118159999996</c:v>
                </c:pt>
                <c:pt idx="16">
                  <c:v>5032.9814450000003</c:v>
                </c:pt>
                <c:pt idx="17">
                  <c:v>5127.2426759999998</c:v>
                </c:pt>
                <c:pt idx="18">
                  <c:v>5202.1787109999996</c:v>
                </c:pt>
                <c:pt idx="19">
                  <c:v>5287.4072269999997</c:v>
                </c:pt>
                <c:pt idx="20">
                  <c:v>5367.4951170000004</c:v>
                </c:pt>
                <c:pt idx="21">
                  <c:v>5446.7236329999996</c:v>
                </c:pt>
                <c:pt idx="22">
                  <c:v>5521.453125</c:v>
                </c:pt>
                <c:pt idx="23">
                  <c:v>5588.9335940000001</c:v>
                </c:pt>
                <c:pt idx="24">
                  <c:v>5652.7416990000002</c:v>
                </c:pt>
                <c:pt idx="25">
                  <c:v>5715.7700199999999</c:v>
                </c:pt>
                <c:pt idx="26">
                  <c:v>5779.6811520000001</c:v>
                </c:pt>
                <c:pt idx="27">
                  <c:v>5839.0546880000002</c:v>
                </c:pt>
                <c:pt idx="28">
                  <c:v>5894.1303710000002</c:v>
                </c:pt>
                <c:pt idx="29">
                  <c:v>5945.8198240000002</c:v>
                </c:pt>
                <c:pt idx="30">
                  <c:v>5995.2148440000001</c:v>
                </c:pt>
              </c:numCache>
            </c:numRef>
          </c:val>
          <c:smooth val="0"/>
          <c:extLst>
            <c:ext xmlns:c16="http://schemas.microsoft.com/office/drawing/2014/chart" uri="{C3380CC4-5D6E-409C-BE32-E72D297353CC}">
              <c16:uniqueId val="{0000000B-1525-486E-BFA0-5212F36005DD}"/>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7000"/>
          <c:min val="2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6"/>
        <c:crossBetween val="midCat"/>
        <c:majorUnit val="1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61972638272217"/>
          <c:y val="0.25249613764944617"/>
          <c:w val="0.58409479188615443"/>
          <c:h val="0.60870771361913101"/>
        </c:manualLayout>
      </c:layout>
      <c:lineChart>
        <c:grouping val="standard"/>
        <c:varyColors val="0"/>
        <c:ser>
          <c:idx val="1"/>
          <c:order val="0"/>
          <c:tx>
            <c:strRef>
              <c:f>'7_DataCenters'!$M$21</c:f>
              <c:strCache>
                <c:ptCount val="1"/>
                <c:pt idx="0">
                  <c:v>Low ZTC</c:v>
                </c:pt>
              </c:strCache>
            </c:strRef>
          </c:tx>
          <c:spPr>
            <a:ln w="12700" cap="rnd">
              <a:solidFill>
                <a:schemeClr val="bg1">
                  <a:lumMod val="50000"/>
                </a:schemeClr>
              </a:solidFill>
              <a:prstDash val="sysDot"/>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'7_DataCenters'!$N$21:$AR$21</c:f>
              <c:numCache>
                <c:formatCode>#,##0</c:formatCode>
                <c:ptCount val="31"/>
                <c:pt idx="5">
                  <c:v>104.83091055800001</c:v>
                </c:pt>
                <c:pt idx="6">
                  <c:v>118.32008947500002</c:v>
                </c:pt>
                <c:pt idx="7">
                  <c:v>132.78079875700001</c:v>
                </c:pt>
                <c:pt idx="8">
                  <c:v>147.72771282799999</c:v>
                </c:pt>
                <c:pt idx="9">
                  <c:v>162.95509584600003</c:v>
                </c:pt>
                <c:pt idx="10">
                  <c:v>178.265124886</c:v>
                </c:pt>
                <c:pt idx="11">
                  <c:v>193.56694793800003</c:v>
                </c:pt>
                <c:pt idx="12">
                  <c:v>209.22661068100001</c:v>
                </c:pt>
                <c:pt idx="13">
                  <c:v>225.26199044600003</c:v>
                </c:pt>
                <c:pt idx="14">
                  <c:v>241.715582528</c:v>
                </c:pt>
                <c:pt idx="15">
                  <c:v>258.47367537900004</c:v>
                </c:pt>
                <c:pt idx="16">
                  <c:v>275.30181219900004</c:v>
                </c:pt>
                <c:pt idx="17">
                  <c:v>292.08921215000004</c:v>
                </c:pt>
                <c:pt idx="18">
                  <c:v>308.47920782500006</c:v>
                </c:pt>
                <c:pt idx="19">
                  <c:v>324.735856195</c:v>
                </c:pt>
                <c:pt idx="20">
                  <c:v>340.57487839000004</c:v>
                </c:pt>
                <c:pt idx="21">
                  <c:v>355.92359280200003</c:v>
                </c:pt>
                <c:pt idx="22">
                  <c:v>370.43471029600005</c:v>
                </c:pt>
                <c:pt idx="23">
                  <c:v>384.12845277100001</c:v>
                </c:pt>
                <c:pt idx="24">
                  <c:v>396.78179319600008</c:v>
                </c:pt>
                <c:pt idx="25">
                  <c:v>408.40557519800001</c:v>
                </c:pt>
                <c:pt idx="26">
                  <c:v>418.78380545000005</c:v>
                </c:pt>
                <c:pt idx="27">
                  <c:v>427.83090722000003</c:v>
                </c:pt>
                <c:pt idx="28">
                  <c:v>435.42085997800007</c:v>
                </c:pt>
                <c:pt idx="29">
                  <c:v>441.45519186800004</c:v>
                </c:pt>
                <c:pt idx="30">
                  <c:v>446.82894172400006</c:v>
                </c:pt>
              </c:numCache>
            </c:numRef>
          </c:val>
          <c:smooth val="0"/>
          <c:extLst>
            <c:ext xmlns:c16="http://schemas.microsoft.com/office/drawing/2014/chart" uri="{C3380CC4-5D6E-409C-BE32-E72D297353CC}">
              <c16:uniqueId val="{00000000-ACDA-4422-ACB6-03C196E93833}"/>
            </c:ext>
          </c:extLst>
        </c:ser>
        <c:ser>
          <c:idx val="2"/>
          <c:order val="1"/>
          <c:tx>
            <c:strRef>
              <c:f>'7_DataCenters'!$M$22</c:f>
              <c:strCache>
                <c:ptCount val="1"/>
                <c:pt idx="0">
                  <c:v>High Electricity Demand</c:v>
                </c:pt>
              </c:strCache>
            </c:strRef>
          </c:tx>
          <c:spPr>
            <a:ln w="15875" cap="rnd">
              <a:solidFill>
                <a:schemeClr val="accent5">
                  <a:lumMod val="75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'7_DataCenters'!$N$22:$AR$22</c:f>
              <c:numCache>
                <c:formatCode>#,##0</c:formatCode>
                <c:ptCount val="31"/>
                <c:pt idx="5">
                  <c:v>104.828859061</c:v>
                </c:pt>
                <c:pt idx="6">
                  <c:v>119.64535653700001</c:v>
                </c:pt>
                <c:pt idx="7">
                  <c:v>135.938638782</c:v>
                </c:pt>
                <c:pt idx="8">
                  <c:v>153.31481837200002</c:v>
                </c:pt>
                <c:pt idx="9">
                  <c:v>171.62384295500001</c:v>
                </c:pt>
                <c:pt idx="10">
                  <c:v>190.73939893000002</c:v>
                </c:pt>
                <c:pt idx="11">
                  <c:v>210.68258740900004</c:v>
                </c:pt>
                <c:pt idx="12">
                  <c:v>231.83674526000001</c:v>
                </c:pt>
                <c:pt idx="13">
                  <c:v>254.26546889000002</c:v>
                </c:pt>
                <c:pt idx="14">
                  <c:v>278.180355561</c:v>
                </c:pt>
                <c:pt idx="15">
                  <c:v>303.53715155200001</c:v>
                </c:pt>
                <c:pt idx="16">
                  <c:v>330.29336156800002</c:v>
                </c:pt>
                <c:pt idx="17">
                  <c:v>358.30743231600002</c:v>
                </c:pt>
                <c:pt idx="18">
                  <c:v>387.38359236800005</c:v>
                </c:pt>
                <c:pt idx="19">
                  <c:v>417.79146704400006</c:v>
                </c:pt>
                <c:pt idx="20">
                  <c:v>449.463650014</c:v>
                </c:pt>
                <c:pt idx="21">
                  <c:v>482.24158986700007</c:v>
                </c:pt>
                <c:pt idx="22">
                  <c:v>516.03677916100003</c:v>
                </c:pt>
                <c:pt idx="23">
                  <c:v>550.75191832400003</c:v>
                </c:pt>
                <c:pt idx="24">
                  <c:v>586.43389871600016</c:v>
                </c:pt>
                <c:pt idx="25">
                  <c:v>623.00798723200012</c:v>
                </c:pt>
                <c:pt idx="26">
                  <c:v>660.45513425700005</c:v>
                </c:pt>
                <c:pt idx="27">
                  <c:v>698.75013568500003</c:v>
                </c:pt>
                <c:pt idx="28">
                  <c:v>737.8446348010001</c:v>
                </c:pt>
                <c:pt idx="29">
                  <c:v>777.84149952600012</c:v>
                </c:pt>
                <c:pt idx="30">
                  <c:v>818.66658289700013</c:v>
                </c:pt>
              </c:numCache>
            </c:numRef>
          </c:val>
          <c:smooth val="0"/>
          <c:extLst>
            <c:ext xmlns:c16="http://schemas.microsoft.com/office/drawing/2014/chart" uri="{C3380CC4-5D6E-409C-BE32-E72D297353CC}">
              <c16:uniqueId val="{00000001-ACDA-4422-ACB6-03C196E93833}"/>
            </c:ext>
          </c:extLst>
        </c:ser>
        <c:ser>
          <c:idx val="3"/>
          <c:order val="2"/>
          <c:tx>
            <c:strRef>
              <c:f>'7_DataCenters'!$M$23</c:f>
              <c:strCache>
                <c:ptCount val="1"/>
                <c:pt idx="0">
                  <c:v>Alt Transportation</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'7_DataCenters'!$N$23:$AR$23</c:f>
              <c:numCache>
                <c:formatCode>#,##0</c:formatCode>
                <c:ptCount val="31"/>
                <c:pt idx="5">
                  <c:v>104.828859061</c:v>
                </c:pt>
                <c:pt idx="6">
                  <c:v>118.31246962900001</c:v>
                </c:pt>
                <c:pt idx="7">
                  <c:v>132.75383622500001</c:v>
                </c:pt>
                <c:pt idx="8">
                  <c:v>147.66616791800001</c:v>
                </c:pt>
                <c:pt idx="9">
                  <c:v>162.848124931</c:v>
                </c:pt>
                <c:pt idx="10">
                  <c:v>178.13558750400003</c:v>
                </c:pt>
                <c:pt idx="11">
                  <c:v>193.45939088100002</c:v>
                </c:pt>
                <c:pt idx="12">
                  <c:v>209.12872496700001</c:v>
                </c:pt>
                <c:pt idx="13">
                  <c:v>225.151502679</c:v>
                </c:pt>
                <c:pt idx="14">
                  <c:v>241.48405643800001</c:v>
                </c:pt>
                <c:pt idx="15">
                  <c:v>258.06484133399999</c:v>
                </c:pt>
                <c:pt idx="16">
                  <c:v>274.72182469000001</c:v>
                </c:pt>
                <c:pt idx="17">
                  <c:v>291.40225372600003</c:v>
                </c:pt>
                <c:pt idx="18">
                  <c:v>307.67003879400005</c:v>
                </c:pt>
                <c:pt idx="19">
                  <c:v>323.74351778900007</c:v>
                </c:pt>
                <c:pt idx="20">
                  <c:v>339.36977043799999</c:v>
                </c:pt>
                <c:pt idx="21">
                  <c:v>354.53004019700006</c:v>
                </c:pt>
                <c:pt idx="22">
                  <c:v>368.90605196000007</c:v>
                </c:pt>
                <c:pt idx="23">
                  <c:v>382.48578981600002</c:v>
                </c:pt>
                <c:pt idx="24">
                  <c:v>395.01545427900004</c:v>
                </c:pt>
                <c:pt idx="25">
                  <c:v>406.54574663200003</c:v>
                </c:pt>
                <c:pt idx="26">
                  <c:v>416.83840015200002</c:v>
                </c:pt>
                <c:pt idx="27">
                  <c:v>425.81545795300008</c:v>
                </c:pt>
                <c:pt idx="28">
                  <c:v>433.35617478300003</c:v>
                </c:pt>
                <c:pt idx="29">
                  <c:v>439.3292548340001</c:v>
                </c:pt>
                <c:pt idx="30">
                  <c:v>444.67281837700006</c:v>
                </c:pt>
              </c:numCache>
            </c:numRef>
          </c:val>
          <c:smooth val="0"/>
          <c:extLst>
            <c:ext xmlns:c16="http://schemas.microsoft.com/office/drawing/2014/chart" uri="{C3380CC4-5D6E-409C-BE32-E72D297353CC}">
              <c16:uniqueId val="{00000002-ACDA-4422-ACB6-03C196E93833}"/>
            </c:ext>
          </c:extLst>
        </c:ser>
        <c:ser>
          <c:idx val="4"/>
          <c:order val="3"/>
          <c:tx>
            <c:strRef>
              <c:f>'7_DataCenters'!$M$24</c:f>
              <c:strCache>
                <c:ptCount val="1"/>
                <c:pt idx="0">
                  <c:v>Combination</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'7_DataCenters'!$N$24:$AR$24</c:f>
              <c:numCache>
                <c:formatCode>#,##0</c:formatCode>
                <c:ptCount val="31"/>
                <c:pt idx="5">
                  <c:v>104.828859061</c:v>
                </c:pt>
                <c:pt idx="6">
                  <c:v>118.312176558</c:v>
                </c:pt>
                <c:pt idx="7">
                  <c:v>132.75178472800002</c:v>
                </c:pt>
                <c:pt idx="8">
                  <c:v>147.66792634399999</c:v>
                </c:pt>
                <c:pt idx="9">
                  <c:v>162.88915487100002</c:v>
                </c:pt>
                <c:pt idx="10">
                  <c:v>178.21823352600003</c:v>
                </c:pt>
                <c:pt idx="11">
                  <c:v>193.71289729600002</c:v>
                </c:pt>
                <c:pt idx="12">
                  <c:v>209.50502813100002</c:v>
                </c:pt>
                <c:pt idx="13">
                  <c:v>225.58671311400002</c:v>
                </c:pt>
                <c:pt idx="14">
                  <c:v>241.90285489700003</c:v>
                </c:pt>
                <c:pt idx="15">
                  <c:v>258.40597597800001</c:v>
                </c:pt>
                <c:pt idx="16">
                  <c:v>275.01372340600005</c:v>
                </c:pt>
                <c:pt idx="17">
                  <c:v>291.64931257900002</c:v>
                </c:pt>
                <c:pt idx="18">
                  <c:v>308.10700765500002</c:v>
                </c:pt>
                <c:pt idx="19">
                  <c:v>324.24173848900006</c:v>
                </c:pt>
                <c:pt idx="20">
                  <c:v>339.90403887100007</c:v>
                </c:pt>
                <c:pt idx="21">
                  <c:v>355.03441538800001</c:v>
                </c:pt>
                <c:pt idx="22">
                  <c:v>369.39313596200003</c:v>
                </c:pt>
                <c:pt idx="23">
                  <c:v>382.99397493000004</c:v>
                </c:pt>
                <c:pt idx="24">
                  <c:v>395.60218242100001</c:v>
                </c:pt>
                <c:pt idx="25">
                  <c:v>407.22186142900006</c:v>
                </c:pt>
                <c:pt idx="26">
                  <c:v>417.57430143300002</c:v>
                </c:pt>
                <c:pt idx="27">
                  <c:v>426.56982270700001</c:v>
                </c:pt>
                <c:pt idx="28">
                  <c:v>434.10995339499999</c:v>
                </c:pt>
                <c:pt idx="29">
                  <c:v>440.13871693600004</c:v>
                </c:pt>
                <c:pt idx="30">
                  <c:v>445.49283103499999</c:v>
                </c:pt>
              </c:numCache>
            </c:numRef>
          </c:val>
          <c:smooth val="0"/>
          <c:extLst>
            <c:ext xmlns:c16="http://schemas.microsoft.com/office/drawing/2014/chart" uri="{C3380CC4-5D6E-409C-BE32-E72D297353CC}">
              <c16:uniqueId val="{00000003-ACDA-4422-ACB6-03C196E93833}"/>
            </c:ext>
          </c:extLst>
        </c:ser>
        <c:ser>
          <c:idx val="5"/>
          <c:order val="4"/>
          <c:tx>
            <c:strRef>
              <c:f>'7_DataCenters'!$M$25</c:f>
              <c:strCache>
                <c:ptCount val="1"/>
                <c:pt idx="0">
                  <c:v>Alt Electricity</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'7_DataCenters'!$N$25:$AR$25</c:f>
              <c:numCache>
                <c:formatCode>#,##0</c:formatCode>
                <c:ptCount val="31"/>
                <c:pt idx="5">
                  <c:v>104.82915213200002</c:v>
                </c:pt>
                <c:pt idx="6">
                  <c:v>118.312176558</c:v>
                </c:pt>
                <c:pt idx="7">
                  <c:v>132.75793921900001</c:v>
                </c:pt>
                <c:pt idx="8">
                  <c:v>147.680235326</c:v>
                </c:pt>
                <c:pt idx="9">
                  <c:v>162.88622416100003</c:v>
                </c:pt>
                <c:pt idx="10">
                  <c:v>178.20768297000001</c:v>
                </c:pt>
                <c:pt idx="11">
                  <c:v>193.70732894700004</c:v>
                </c:pt>
                <c:pt idx="12">
                  <c:v>209.47484181800002</c:v>
                </c:pt>
                <c:pt idx="13">
                  <c:v>225.54714852900003</c:v>
                </c:pt>
                <c:pt idx="14">
                  <c:v>241.92747286100001</c:v>
                </c:pt>
                <c:pt idx="15">
                  <c:v>258.574491803</c:v>
                </c:pt>
                <c:pt idx="16">
                  <c:v>275.29565770800002</c:v>
                </c:pt>
                <c:pt idx="17">
                  <c:v>292.00275620500003</c:v>
                </c:pt>
                <c:pt idx="18">
                  <c:v>308.49913665300005</c:v>
                </c:pt>
                <c:pt idx="19">
                  <c:v>324.70361838499997</c:v>
                </c:pt>
                <c:pt idx="20">
                  <c:v>340.445634079</c:v>
                </c:pt>
                <c:pt idx="21">
                  <c:v>355.660121973</c:v>
                </c:pt>
                <c:pt idx="22">
                  <c:v>370.08214588300001</c:v>
                </c:pt>
                <c:pt idx="23">
                  <c:v>383.71346423500006</c:v>
                </c:pt>
                <c:pt idx="24">
                  <c:v>396.32753314600001</c:v>
                </c:pt>
                <c:pt idx="25">
                  <c:v>407.934023959</c:v>
                </c:pt>
                <c:pt idx="26">
                  <c:v>418.27386191000005</c:v>
                </c:pt>
                <c:pt idx="27">
                  <c:v>427.29986256800004</c:v>
                </c:pt>
                <c:pt idx="28">
                  <c:v>434.88541926100004</c:v>
                </c:pt>
                <c:pt idx="29">
                  <c:v>440.96224644600005</c:v>
                </c:pt>
                <c:pt idx="30">
                  <c:v>446.37644010000002</c:v>
                </c:pt>
              </c:numCache>
            </c:numRef>
          </c:val>
          <c:smooth val="0"/>
          <c:extLst>
            <c:ext xmlns:c16="http://schemas.microsoft.com/office/drawing/2014/chart" uri="{C3380CC4-5D6E-409C-BE32-E72D297353CC}">
              <c16:uniqueId val="{00000004-ACDA-4422-ACB6-03C196E93833}"/>
            </c:ext>
          </c:extLst>
        </c:ser>
        <c:ser>
          <c:idx val="8"/>
          <c:order val="5"/>
          <c:tx>
            <c:strRef>
              <c:f>'7_DataCenters'!$M$26</c:f>
              <c:strCache>
                <c:ptCount val="1"/>
                <c:pt idx="0">
                  <c:v>Low Oil and Gas Supply</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'7_DataCenters'!$N$26:$AR$26</c:f>
              <c:numCache>
                <c:formatCode>#,##0</c:formatCode>
                <c:ptCount val="31"/>
                <c:pt idx="5">
                  <c:v>104.82915213200002</c:v>
                </c:pt>
                <c:pt idx="6">
                  <c:v>118.31686569400001</c:v>
                </c:pt>
                <c:pt idx="7">
                  <c:v>132.68086154600002</c:v>
                </c:pt>
                <c:pt idx="8">
                  <c:v>147.29807074200002</c:v>
                </c:pt>
                <c:pt idx="9">
                  <c:v>162.07588284600001</c:v>
                </c:pt>
                <c:pt idx="10">
                  <c:v>176.99466210100002</c:v>
                </c:pt>
                <c:pt idx="11">
                  <c:v>192.013085496</c:v>
                </c:pt>
                <c:pt idx="12">
                  <c:v>207.32457989100001</c:v>
                </c:pt>
                <c:pt idx="13">
                  <c:v>222.86818651800002</c:v>
                </c:pt>
                <c:pt idx="14">
                  <c:v>238.780769534</c:v>
                </c:pt>
                <c:pt idx="15">
                  <c:v>255.04621003400001</c:v>
                </c:pt>
                <c:pt idx="16">
                  <c:v>271.48397628200001</c:v>
                </c:pt>
                <c:pt idx="17">
                  <c:v>287.98651122100006</c:v>
                </c:pt>
                <c:pt idx="18">
                  <c:v>304.27012212300002</c:v>
                </c:pt>
                <c:pt idx="19">
                  <c:v>320.36059923600004</c:v>
                </c:pt>
                <c:pt idx="20">
                  <c:v>336.00355693200004</c:v>
                </c:pt>
                <c:pt idx="21">
                  <c:v>351.07180239700006</c:v>
                </c:pt>
                <c:pt idx="22">
                  <c:v>365.26552399799999</c:v>
                </c:pt>
                <c:pt idx="23">
                  <c:v>378.64538743200006</c:v>
                </c:pt>
                <c:pt idx="24">
                  <c:v>390.95759321300005</c:v>
                </c:pt>
                <c:pt idx="25">
                  <c:v>402.17723030600001</c:v>
                </c:pt>
                <c:pt idx="26">
                  <c:v>412.08977073900007</c:v>
                </c:pt>
                <c:pt idx="27">
                  <c:v>420.73829594900002</c:v>
                </c:pt>
                <c:pt idx="28">
                  <c:v>428.01173202700005</c:v>
                </c:pt>
                <c:pt idx="29">
                  <c:v>433.8119001880001</c:v>
                </c:pt>
                <c:pt idx="30">
                  <c:v>438.98636176400004</c:v>
                </c:pt>
              </c:numCache>
            </c:numRef>
          </c:val>
          <c:smooth val="0"/>
          <c:extLst>
            <c:ext xmlns:c16="http://schemas.microsoft.com/office/drawing/2014/chart" uri="{C3380CC4-5D6E-409C-BE32-E72D297353CC}">
              <c16:uniqueId val="{00000005-ACDA-4422-ACB6-03C196E93833}"/>
            </c:ext>
          </c:extLst>
        </c:ser>
        <c:ser>
          <c:idx val="10"/>
          <c:order val="6"/>
          <c:tx>
            <c:strRef>
              <c:f>'7_DataCenters'!$M$28</c:f>
              <c:strCache>
                <c:ptCount val="1"/>
                <c:pt idx="0">
                  <c:v>High Oil and Gas Supply</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'7_DataCenters'!$N$28:$AR$28</c:f>
              <c:numCache>
                <c:formatCode>#,##0</c:formatCode>
                <c:ptCount val="31"/>
                <c:pt idx="5">
                  <c:v>104.82915213200002</c:v>
                </c:pt>
                <c:pt idx="6">
                  <c:v>118.31598648100001</c:v>
                </c:pt>
                <c:pt idx="7">
                  <c:v>132.82124255500003</c:v>
                </c:pt>
                <c:pt idx="8">
                  <c:v>147.88626423900001</c:v>
                </c:pt>
                <c:pt idx="9">
                  <c:v>163.28392150800002</c:v>
                </c:pt>
                <c:pt idx="10">
                  <c:v>178.82635585100002</c:v>
                </c:pt>
                <c:pt idx="11">
                  <c:v>194.41275084400002</c:v>
                </c:pt>
                <c:pt idx="12">
                  <c:v>210.35434788900002</c:v>
                </c:pt>
                <c:pt idx="13">
                  <c:v>226.58256837200003</c:v>
                </c:pt>
                <c:pt idx="14">
                  <c:v>243.13287388400002</c:v>
                </c:pt>
                <c:pt idx="15">
                  <c:v>259.92261840300006</c:v>
                </c:pt>
                <c:pt idx="16">
                  <c:v>276.76687412800004</c:v>
                </c:pt>
                <c:pt idx="17">
                  <c:v>293.60321693600002</c:v>
                </c:pt>
                <c:pt idx="18">
                  <c:v>310.15791851300003</c:v>
                </c:pt>
                <c:pt idx="19">
                  <c:v>326.53794977400003</c:v>
                </c:pt>
                <c:pt idx="20">
                  <c:v>342.50328557000006</c:v>
                </c:pt>
                <c:pt idx="21">
                  <c:v>357.96776302700005</c:v>
                </c:pt>
                <c:pt idx="22">
                  <c:v>372.62424373700003</c:v>
                </c:pt>
                <c:pt idx="23">
                  <c:v>386.47477919700003</c:v>
                </c:pt>
                <c:pt idx="24">
                  <c:v>399.26322535300005</c:v>
                </c:pt>
                <c:pt idx="25">
                  <c:v>410.98430692700003</c:v>
                </c:pt>
                <c:pt idx="26">
                  <c:v>421.376018445</c:v>
                </c:pt>
                <c:pt idx="27">
                  <c:v>430.41081123300006</c:v>
                </c:pt>
                <c:pt idx="28">
                  <c:v>437.95944098000007</c:v>
                </c:pt>
                <c:pt idx="29">
                  <c:v>443.91405755800008</c:v>
                </c:pt>
                <c:pt idx="30">
                  <c:v>449.27198158000004</c:v>
                </c:pt>
              </c:numCache>
            </c:numRef>
          </c:val>
          <c:smooth val="0"/>
          <c:extLst>
            <c:ext xmlns:c16="http://schemas.microsoft.com/office/drawing/2014/chart" uri="{C3380CC4-5D6E-409C-BE32-E72D297353CC}">
              <c16:uniqueId val="{00000006-ACDA-4422-ACB6-03C196E93833}"/>
            </c:ext>
          </c:extLst>
        </c:ser>
        <c:ser>
          <c:idx val="6"/>
          <c:order val="7"/>
          <c:tx>
            <c:strRef>
              <c:f>'7_DataCenters'!$M$29</c:f>
              <c:strCache>
                <c:ptCount val="1"/>
                <c:pt idx="0">
                  <c:v>High Economic Growth</c:v>
                </c:pt>
              </c:strCache>
            </c:strRef>
          </c:tx>
          <c:spPr>
            <a:ln w="15875" cap="rnd">
              <a:solidFill>
                <a:schemeClr val="accent1"/>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'7_DataCenters'!$N$29:$AR$29</c:f>
              <c:numCache>
                <c:formatCode>#,##0</c:formatCode>
                <c:ptCount val="31"/>
                <c:pt idx="5">
                  <c:v>104.82915213200002</c:v>
                </c:pt>
                <c:pt idx="6">
                  <c:v>118.32243404300002</c:v>
                </c:pt>
                <c:pt idx="7">
                  <c:v>132.86901312800001</c:v>
                </c:pt>
                <c:pt idx="8">
                  <c:v>147.94282694200001</c:v>
                </c:pt>
                <c:pt idx="9">
                  <c:v>163.30502262000002</c:v>
                </c:pt>
                <c:pt idx="10">
                  <c:v>178.85331838300002</c:v>
                </c:pt>
                <c:pt idx="11">
                  <c:v>194.48924237500003</c:v>
                </c:pt>
                <c:pt idx="12">
                  <c:v>210.54162025800002</c:v>
                </c:pt>
                <c:pt idx="13">
                  <c:v>226.99990147600002</c:v>
                </c:pt>
                <c:pt idx="14">
                  <c:v>243.94526669600003</c:v>
                </c:pt>
                <c:pt idx="15">
                  <c:v>261.28832926300004</c:v>
                </c:pt>
                <c:pt idx="16">
                  <c:v>278.80869978500004</c:v>
                </c:pt>
                <c:pt idx="17">
                  <c:v>296.36130811700008</c:v>
                </c:pt>
                <c:pt idx="18">
                  <c:v>313.63227521800002</c:v>
                </c:pt>
                <c:pt idx="19">
                  <c:v>330.80183975300002</c:v>
                </c:pt>
                <c:pt idx="20">
                  <c:v>347.63144192800002</c:v>
                </c:pt>
                <c:pt idx="21">
                  <c:v>364.03316044299999</c:v>
                </c:pt>
                <c:pt idx="22">
                  <c:v>379.66058537600003</c:v>
                </c:pt>
                <c:pt idx="23">
                  <c:v>394.47385907100005</c:v>
                </c:pt>
                <c:pt idx="24">
                  <c:v>408.28160616500008</c:v>
                </c:pt>
                <c:pt idx="25">
                  <c:v>421.13423487000006</c:v>
                </c:pt>
                <c:pt idx="26">
                  <c:v>432.75274159400004</c:v>
                </c:pt>
                <c:pt idx="27">
                  <c:v>443.084080486</c:v>
                </c:pt>
                <c:pt idx="28">
                  <c:v>451.99168046000005</c:v>
                </c:pt>
                <c:pt idx="29">
                  <c:v>459.37531123400004</c:v>
                </c:pt>
                <c:pt idx="30">
                  <c:v>466.18803970000005</c:v>
                </c:pt>
              </c:numCache>
            </c:numRef>
          </c:val>
          <c:smooth val="0"/>
          <c:extLst>
            <c:ext xmlns:c16="http://schemas.microsoft.com/office/drawing/2014/chart" uri="{C3380CC4-5D6E-409C-BE32-E72D297353CC}">
              <c16:uniqueId val="{00000007-ACDA-4422-ACB6-03C196E93833}"/>
            </c:ext>
          </c:extLst>
        </c:ser>
        <c:ser>
          <c:idx val="11"/>
          <c:order val="8"/>
          <c:tx>
            <c:strRef>
              <c:f>'7_DataCenters'!$M$30</c:f>
              <c:strCache>
                <c:ptCount val="1"/>
                <c:pt idx="0">
                  <c:v>High ZTC</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'7_DataCenters'!$N$30:$AR$30</c:f>
              <c:numCache>
                <c:formatCode>#,##0</c:formatCode>
                <c:ptCount val="31"/>
                <c:pt idx="5">
                  <c:v>104.83091055800001</c:v>
                </c:pt>
                <c:pt idx="6">
                  <c:v>118.320382546</c:v>
                </c:pt>
                <c:pt idx="7">
                  <c:v>132.78607403500001</c:v>
                </c:pt>
                <c:pt idx="8">
                  <c:v>147.74119409400001</c:v>
                </c:pt>
                <c:pt idx="9">
                  <c:v>162.93194323700001</c:v>
                </c:pt>
                <c:pt idx="10">
                  <c:v>178.22966329500002</c:v>
                </c:pt>
                <c:pt idx="11">
                  <c:v>193.53793390900003</c:v>
                </c:pt>
                <c:pt idx="12">
                  <c:v>209.189390664</c:v>
                </c:pt>
                <c:pt idx="13">
                  <c:v>225.16615622899999</c:v>
                </c:pt>
                <c:pt idx="14">
                  <c:v>241.51307046700001</c:v>
                </c:pt>
                <c:pt idx="15">
                  <c:v>258.15305570500004</c:v>
                </c:pt>
                <c:pt idx="16">
                  <c:v>274.88154838500003</c:v>
                </c:pt>
                <c:pt idx="17">
                  <c:v>291.60564500000004</c:v>
                </c:pt>
                <c:pt idx="18">
                  <c:v>307.95050774100002</c:v>
                </c:pt>
                <c:pt idx="19">
                  <c:v>324.08670393000006</c:v>
                </c:pt>
                <c:pt idx="20">
                  <c:v>339.78593125800001</c:v>
                </c:pt>
                <c:pt idx="21">
                  <c:v>355.02005490900001</c:v>
                </c:pt>
                <c:pt idx="22">
                  <c:v>369.43270054700002</c:v>
                </c:pt>
                <c:pt idx="23">
                  <c:v>383.01859289399999</c:v>
                </c:pt>
                <c:pt idx="24">
                  <c:v>395.53946522700005</c:v>
                </c:pt>
                <c:pt idx="25">
                  <c:v>407.06975758000004</c:v>
                </c:pt>
                <c:pt idx="26">
                  <c:v>417.35186054400003</c:v>
                </c:pt>
                <c:pt idx="27">
                  <c:v>426.34210654000003</c:v>
                </c:pt>
                <c:pt idx="28">
                  <c:v>433.91066511500003</c:v>
                </c:pt>
                <c:pt idx="29">
                  <c:v>439.97225260800002</c:v>
                </c:pt>
                <c:pt idx="30">
                  <c:v>445.41809793000004</c:v>
                </c:pt>
              </c:numCache>
            </c:numRef>
          </c:val>
          <c:smooth val="0"/>
          <c:extLst>
            <c:ext xmlns:c16="http://schemas.microsoft.com/office/drawing/2014/chart" uri="{C3380CC4-5D6E-409C-BE32-E72D297353CC}">
              <c16:uniqueId val="{00000008-ACDA-4422-ACB6-03C196E93833}"/>
            </c:ext>
          </c:extLst>
        </c:ser>
        <c:ser>
          <c:idx val="7"/>
          <c:order val="9"/>
          <c:tx>
            <c:strRef>
              <c:f>'7_DataCenters'!$M$31</c:f>
              <c:strCache>
                <c:ptCount val="1"/>
                <c:pt idx="0">
                  <c:v>Low Economic Growth</c:v>
                </c:pt>
              </c:strCache>
            </c:strRef>
          </c:tx>
          <c:spPr>
            <a:ln w="12700" cap="rnd">
              <a:solidFill>
                <a:schemeClr val="bg1">
                  <a:lumMod val="50000"/>
                </a:schemeClr>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'7_DataCenters'!$N$31:$AR$31</c:f>
              <c:numCache>
                <c:formatCode>#,##0</c:formatCode>
                <c:ptCount val="31"/>
                <c:pt idx="5">
                  <c:v>104.82915213200002</c:v>
                </c:pt>
                <c:pt idx="6">
                  <c:v>118.338552948</c:v>
                </c:pt>
                <c:pt idx="7">
                  <c:v>132.681154617</c:v>
                </c:pt>
                <c:pt idx="8">
                  <c:v>147.28986475400001</c:v>
                </c:pt>
                <c:pt idx="9">
                  <c:v>162.06826300000003</c:v>
                </c:pt>
                <c:pt idx="10">
                  <c:v>176.84929888500002</c:v>
                </c:pt>
                <c:pt idx="11">
                  <c:v>191.62388720800001</c:v>
                </c:pt>
                <c:pt idx="12">
                  <c:v>206.66106714700004</c:v>
                </c:pt>
                <c:pt idx="13">
                  <c:v>221.95966641800001</c:v>
                </c:pt>
                <c:pt idx="14">
                  <c:v>237.64130948600001</c:v>
                </c:pt>
                <c:pt idx="15">
                  <c:v>253.60986906300005</c:v>
                </c:pt>
                <c:pt idx="16">
                  <c:v>269.63850819500004</c:v>
                </c:pt>
                <c:pt idx="17">
                  <c:v>285.58157059500002</c:v>
                </c:pt>
                <c:pt idx="18">
                  <c:v>301.09557705100008</c:v>
                </c:pt>
                <c:pt idx="19">
                  <c:v>316.35519787900006</c:v>
                </c:pt>
                <c:pt idx="20">
                  <c:v>331.23470562000006</c:v>
                </c:pt>
                <c:pt idx="21">
                  <c:v>345.63386999200003</c:v>
                </c:pt>
                <c:pt idx="22">
                  <c:v>359.19543744600008</c:v>
                </c:pt>
                <c:pt idx="23">
                  <c:v>371.91501191700002</c:v>
                </c:pt>
                <c:pt idx="24">
                  <c:v>383.58656449199998</c:v>
                </c:pt>
                <c:pt idx="25">
                  <c:v>394.198958473</c:v>
                </c:pt>
                <c:pt idx="26">
                  <c:v>403.51275485300005</c:v>
                </c:pt>
                <c:pt idx="27">
                  <c:v>411.43973926100006</c:v>
                </c:pt>
                <c:pt idx="28">
                  <c:v>417.87704377600005</c:v>
                </c:pt>
                <c:pt idx="29">
                  <c:v>422.783345387</c:v>
                </c:pt>
                <c:pt idx="30">
                  <c:v>427.04899379200003</c:v>
                </c:pt>
              </c:numCache>
            </c:numRef>
          </c:val>
          <c:smooth val="0"/>
          <c:extLst>
            <c:ext xmlns:c16="http://schemas.microsoft.com/office/drawing/2014/chart" uri="{C3380CC4-5D6E-409C-BE32-E72D297353CC}">
              <c16:uniqueId val="{00000009-ACDA-4422-ACB6-03C196E93833}"/>
            </c:ext>
          </c:extLst>
        </c:ser>
        <c:ser>
          <c:idx val="12"/>
          <c:order val="10"/>
          <c:tx>
            <c:strRef>
              <c:f>'7_DataCenters'!$M$32</c:f>
              <c:strCache>
                <c:ptCount val="1"/>
                <c:pt idx="0">
                  <c:v>History</c:v>
                </c:pt>
              </c:strCache>
            </c:strRef>
          </c:tx>
          <c:spPr>
            <a:ln w="15875" cap="rnd">
              <a:solidFill>
                <a:schemeClr val="tx1"/>
              </a:solidFill>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'7_DataCenters'!$N$32:$AR$32</c:f>
              <c:numCache>
                <c:formatCode>#,##0</c:formatCode>
                <c:ptCount val="31"/>
                <c:pt idx="0">
                  <c:v>49.388031849000008</c:v>
                </c:pt>
                <c:pt idx="1">
                  <c:v>58.808213002000009</c:v>
                </c:pt>
                <c:pt idx="2">
                  <c:v>69.056319730000013</c:v>
                </c:pt>
                <c:pt idx="3">
                  <c:v>80.350396857000007</c:v>
                </c:pt>
                <c:pt idx="4">
                  <c:v>92.356050372000013</c:v>
                </c:pt>
                <c:pt idx="5">
                  <c:v>104.82915213200002</c:v>
                </c:pt>
              </c:numCache>
            </c:numRef>
          </c:val>
          <c:smooth val="0"/>
          <c:extLst>
            <c:ext xmlns:c16="http://schemas.microsoft.com/office/drawing/2014/chart" uri="{C3380CC4-5D6E-409C-BE32-E72D297353CC}">
              <c16:uniqueId val="{0000000A-ACDA-4422-ACB6-03C196E93833}"/>
            </c:ext>
          </c:extLst>
        </c:ser>
        <c:ser>
          <c:idx val="9"/>
          <c:order val="11"/>
          <c:tx>
            <c:strRef>
              <c:f>'7_DataCenters'!$M$27</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'7_DataCenters'!$N$20:$AR$20</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'7_DataCenters'!$N$27:$AR$27</c:f>
              <c:numCache>
                <c:formatCode>#,##0</c:formatCode>
                <c:ptCount val="31"/>
                <c:pt idx="5">
                  <c:v>104.82915213200002</c:v>
                </c:pt>
                <c:pt idx="6">
                  <c:v>118.31159041600002</c:v>
                </c:pt>
                <c:pt idx="7">
                  <c:v>132.75090551500003</c:v>
                </c:pt>
                <c:pt idx="8">
                  <c:v>147.660013427</c:v>
                </c:pt>
                <c:pt idx="9">
                  <c:v>162.85457249300003</c:v>
                </c:pt>
                <c:pt idx="10">
                  <c:v>178.14848262800001</c:v>
                </c:pt>
                <c:pt idx="11">
                  <c:v>193.45059875100003</c:v>
                </c:pt>
                <c:pt idx="12">
                  <c:v>209.11319220400003</c:v>
                </c:pt>
                <c:pt idx="13">
                  <c:v>225.13919369700002</c:v>
                </c:pt>
                <c:pt idx="14">
                  <c:v>241.536809218</c:v>
                </c:pt>
                <c:pt idx="15">
                  <c:v>258.22427195800003</c:v>
                </c:pt>
                <c:pt idx="16">
                  <c:v>274.98969158400001</c:v>
                </c:pt>
                <c:pt idx="17">
                  <c:v>291.73020017500005</c:v>
                </c:pt>
                <c:pt idx="18">
                  <c:v>308.07213220599999</c:v>
                </c:pt>
                <c:pt idx="19">
                  <c:v>324.18458964400003</c:v>
                </c:pt>
                <c:pt idx="20">
                  <c:v>339.88967839200001</c:v>
                </c:pt>
                <c:pt idx="21">
                  <c:v>355.15574678200005</c:v>
                </c:pt>
                <c:pt idx="22">
                  <c:v>369.59359652600006</c:v>
                </c:pt>
                <c:pt idx="23">
                  <c:v>383.20996825700001</c:v>
                </c:pt>
                <c:pt idx="24">
                  <c:v>395.788868648</c:v>
                </c:pt>
                <c:pt idx="25">
                  <c:v>407.35315723700006</c:v>
                </c:pt>
                <c:pt idx="26">
                  <c:v>417.66368808800001</c:v>
                </c:pt>
                <c:pt idx="27">
                  <c:v>426.65657172300007</c:v>
                </c:pt>
                <c:pt idx="28">
                  <c:v>434.21838966500002</c:v>
                </c:pt>
                <c:pt idx="29">
                  <c:v>440.22839666200002</c:v>
                </c:pt>
                <c:pt idx="30">
                  <c:v>445.60302573100006</c:v>
                </c:pt>
              </c:numCache>
            </c:numRef>
          </c:val>
          <c:smooth val="0"/>
          <c:extLst>
            <c:ext xmlns:c16="http://schemas.microsoft.com/office/drawing/2014/chart" uri="{C3380CC4-5D6E-409C-BE32-E72D297353CC}">
              <c16:uniqueId val="{0000000B-ACDA-4422-ACB6-03C196E93833}"/>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6"/>
        <c:crossBetween val="midCat"/>
        <c:majorUnit val="2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212800323036553E-2"/>
          <c:y val="0.17151538349372997"/>
          <c:w val="0.24155881957063061"/>
          <c:h val="0.62599409448818899"/>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w="25400">
              <a:noFill/>
            </a:ln>
            <a:effectLst/>
          </c:spPr>
          <c:cat>
            <c:strRef>
              <c:f>'8_AvgDailyElec'!$L$29:$L$52</c:f>
              <c:strCache>
                <c:ptCount val="19"/>
                <c:pt idx="0">
                  <c:v>mid-
night</c:v>
                </c:pt>
                <c:pt idx="6">
                  <c:v>6 am</c:v>
                </c:pt>
                <c:pt idx="12">
                  <c:v>noon</c:v>
                </c:pt>
                <c:pt idx="18">
                  <c:v>6 pm</c:v>
                </c:pt>
              </c:strCache>
            </c:strRef>
          </c:cat>
          <c:val>
            <c:numRef>
              <c:f>'8_AvgDailyElec'!$Q$29:$Q$52</c:f>
              <c:numCache>
                <c:formatCode>0.00</c:formatCode>
                <c:ptCount val="24"/>
                <c:pt idx="0">
                  <c:v>149.54236159999999</c:v>
                </c:pt>
                <c:pt idx="1">
                  <c:v>144.5435027</c:v>
                </c:pt>
                <c:pt idx="2">
                  <c:v>141.2569503</c:v>
                </c:pt>
                <c:pt idx="3">
                  <c:v>140.49641489999999</c:v>
                </c:pt>
                <c:pt idx="4">
                  <c:v>142.30854070000001</c:v>
                </c:pt>
                <c:pt idx="5">
                  <c:v>148.55382130000001</c:v>
                </c:pt>
                <c:pt idx="6">
                  <c:v>158.66882630000001</c:v>
                </c:pt>
                <c:pt idx="7">
                  <c:v>168.13689099999999</c:v>
                </c:pt>
                <c:pt idx="8">
                  <c:v>175.55835070000001</c:v>
                </c:pt>
                <c:pt idx="9">
                  <c:v>181.4608681</c:v>
                </c:pt>
                <c:pt idx="10">
                  <c:v>185.8841529</c:v>
                </c:pt>
                <c:pt idx="11">
                  <c:v>189.18161140000001</c:v>
                </c:pt>
                <c:pt idx="12">
                  <c:v>191.82462659999999</c:v>
                </c:pt>
                <c:pt idx="13">
                  <c:v>193.93635860000001</c:v>
                </c:pt>
                <c:pt idx="14">
                  <c:v>194.53972999999999</c:v>
                </c:pt>
                <c:pt idx="15">
                  <c:v>193.76153479999999</c:v>
                </c:pt>
                <c:pt idx="16">
                  <c:v>192.93814990000001</c:v>
                </c:pt>
                <c:pt idx="17">
                  <c:v>192.81112060000001</c:v>
                </c:pt>
                <c:pt idx="18">
                  <c:v>191.9051317</c:v>
                </c:pt>
                <c:pt idx="19">
                  <c:v>189.10707210000001</c:v>
                </c:pt>
                <c:pt idx="20">
                  <c:v>184.99835350000001</c:v>
                </c:pt>
                <c:pt idx="21">
                  <c:v>177.9100522</c:v>
                </c:pt>
                <c:pt idx="22">
                  <c:v>167.74655250000001</c:v>
                </c:pt>
                <c:pt idx="23">
                  <c:v>157.61937929999999</c:v>
                </c:pt>
              </c:numCache>
            </c:numRef>
          </c:val>
          <c:extLst>
            <c:ext xmlns:c16="http://schemas.microsoft.com/office/drawing/2014/chart" uri="{C3380CC4-5D6E-409C-BE32-E72D297353CC}">
              <c16:uniqueId val="{00000010-5DE4-4D69-9B27-051C4C881E84}"/>
            </c:ext>
          </c:extLst>
        </c:ser>
        <c:ser>
          <c:idx val="3"/>
          <c:order val="1"/>
          <c:tx>
            <c:strRef>
              <c:f>'8_AvgDailyElec'!$P$4</c:f>
              <c:strCache>
                <c:ptCount val="1"/>
                <c:pt idx="0">
                  <c:v>other load</c:v>
                </c:pt>
              </c:strCache>
            </c:strRef>
          </c:tx>
          <c:spPr>
            <a:solidFill>
              <a:schemeClr val="bg1">
                <a:lumMod val="65000"/>
              </a:schemeClr>
            </a:solidFill>
            <a:ln w="25400">
              <a:noFill/>
            </a:ln>
            <a:effectLst/>
          </c:spPr>
          <c:cat>
            <c:strRef>
              <c:f>'8_AvgDailyElec'!$L$29:$L$52</c:f>
              <c:strCache>
                <c:ptCount val="19"/>
                <c:pt idx="0">
                  <c:v>mid-
night</c:v>
                </c:pt>
                <c:pt idx="6">
                  <c:v>6 am</c:v>
                </c:pt>
                <c:pt idx="12">
                  <c:v>noon</c:v>
                </c:pt>
                <c:pt idx="18">
                  <c:v>6 pm</c:v>
                </c:pt>
              </c:strCache>
            </c:strRef>
          </c:cat>
          <c:val>
            <c:numRef>
              <c:f>'8_AvgDailyElec'!$P$29:$P$52</c:f>
              <c:numCache>
                <c:formatCode>0.00</c:formatCode>
                <c:ptCount val="24"/>
                <c:pt idx="0">
                  <c:v>21.367433120000001</c:v>
                </c:pt>
                <c:pt idx="1">
                  <c:v>20.849886569999999</c:v>
                </c:pt>
                <c:pt idx="2">
                  <c:v>19.797850610000001</c:v>
                </c:pt>
                <c:pt idx="3">
                  <c:v>19.108454170000002</c:v>
                </c:pt>
                <c:pt idx="4">
                  <c:v>18.346303120000002</c:v>
                </c:pt>
                <c:pt idx="5">
                  <c:v>17.562021479999999</c:v>
                </c:pt>
                <c:pt idx="6">
                  <c:v>15.771842510000001</c:v>
                </c:pt>
                <c:pt idx="7">
                  <c:v>16.707866540000001</c:v>
                </c:pt>
                <c:pt idx="8">
                  <c:v>17.611543300000001</c:v>
                </c:pt>
                <c:pt idx="9">
                  <c:v>18.67885128</c:v>
                </c:pt>
                <c:pt idx="10">
                  <c:v>19.51339565</c:v>
                </c:pt>
                <c:pt idx="11">
                  <c:v>21.061231530000001</c:v>
                </c:pt>
                <c:pt idx="12">
                  <c:v>23.022313820000001</c:v>
                </c:pt>
                <c:pt idx="13">
                  <c:v>25.725548109999998</c:v>
                </c:pt>
                <c:pt idx="14">
                  <c:v>27.949048139999999</c:v>
                </c:pt>
                <c:pt idx="15">
                  <c:v>28.75413966</c:v>
                </c:pt>
                <c:pt idx="16">
                  <c:v>28.431334150000001</c:v>
                </c:pt>
                <c:pt idx="17">
                  <c:v>27.117457900000002</c:v>
                </c:pt>
                <c:pt idx="18">
                  <c:v>26.154843889999999</c:v>
                </c:pt>
                <c:pt idx="19">
                  <c:v>24.96702617</c:v>
                </c:pt>
                <c:pt idx="20">
                  <c:v>23.374569860000001</c:v>
                </c:pt>
                <c:pt idx="21">
                  <c:v>22.201484969999999</c:v>
                </c:pt>
                <c:pt idx="22">
                  <c:v>21.955864980000001</c:v>
                </c:pt>
                <c:pt idx="23">
                  <c:v>21.652314449999999</c:v>
                </c:pt>
              </c:numCache>
            </c:numRef>
          </c:val>
          <c:extLst>
            <c:ext xmlns:c16="http://schemas.microsoft.com/office/drawing/2014/chart" uri="{C3380CC4-5D6E-409C-BE32-E72D297353CC}">
              <c16:uniqueId val="{0000000F-5DE4-4D69-9B27-051C4C881E84}"/>
            </c:ext>
          </c:extLst>
        </c:ser>
        <c:ser>
          <c:idx val="1"/>
          <c:order val="2"/>
          <c:tx>
            <c:strRef>
              <c:f>'8_AvgDailyElec'!$N$4</c:f>
              <c:strCache>
                <c:ptCount val="1"/>
                <c:pt idx="0">
                  <c:v>EV charging (commercial)</c:v>
                </c:pt>
              </c:strCache>
            </c:strRef>
          </c:tx>
          <c:spPr>
            <a:solidFill>
              <a:schemeClr val="accent5">
                <a:lumMod val="75000"/>
              </a:schemeClr>
            </a:solidFill>
            <a:ln w="25400">
              <a:noFill/>
            </a:ln>
            <a:effectLst/>
          </c:spPr>
          <c:cat>
            <c:strRef>
              <c:f>'8_AvgDailyElec'!$L$29:$L$52</c:f>
              <c:strCache>
                <c:ptCount val="19"/>
                <c:pt idx="0">
                  <c:v>mid-
night</c:v>
                </c:pt>
                <c:pt idx="6">
                  <c:v>6 am</c:v>
                </c:pt>
                <c:pt idx="12">
                  <c:v>noon</c:v>
                </c:pt>
                <c:pt idx="18">
                  <c:v>6 pm</c:v>
                </c:pt>
              </c:strCache>
            </c:strRef>
          </c:cat>
          <c:val>
            <c:numRef>
              <c:f>'8_AvgDailyElec'!$N$29:$N$52</c:f>
              <c:numCache>
                <c:formatCode>0.00</c:formatCode>
                <c:ptCount val="24"/>
                <c:pt idx="0">
                  <c:v>9.5341296450000002</c:v>
                </c:pt>
                <c:pt idx="1">
                  <c:v>9.3100198859999992</c:v>
                </c:pt>
                <c:pt idx="2">
                  <c:v>9.2155440070000001</c:v>
                </c:pt>
                <c:pt idx="3">
                  <c:v>9.1099090510000007</c:v>
                </c:pt>
                <c:pt idx="4">
                  <c:v>8.9351575630000006</c:v>
                </c:pt>
                <c:pt idx="5">
                  <c:v>8.7518916979999997</c:v>
                </c:pt>
                <c:pt idx="6">
                  <c:v>11.016157789999999</c:v>
                </c:pt>
                <c:pt idx="7">
                  <c:v>13.71545536</c:v>
                </c:pt>
                <c:pt idx="8">
                  <c:v>17.271713439999999</c:v>
                </c:pt>
                <c:pt idx="9">
                  <c:v>18.88657903</c:v>
                </c:pt>
                <c:pt idx="10">
                  <c:v>21.982302409999999</c:v>
                </c:pt>
                <c:pt idx="11">
                  <c:v>27.478366749999999</c:v>
                </c:pt>
                <c:pt idx="12">
                  <c:v>26.6595762</c:v>
                </c:pt>
                <c:pt idx="13">
                  <c:v>24.488117549999998</c:v>
                </c:pt>
                <c:pt idx="14">
                  <c:v>23.420104070000001</c:v>
                </c:pt>
                <c:pt idx="15">
                  <c:v>22.093096630000002</c:v>
                </c:pt>
                <c:pt idx="16">
                  <c:v>24.25662316</c:v>
                </c:pt>
                <c:pt idx="17">
                  <c:v>20.357419480000001</c:v>
                </c:pt>
                <c:pt idx="18">
                  <c:v>21.178701889999999</c:v>
                </c:pt>
                <c:pt idx="19">
                  <c:v>19.146343550000001</c:v>
                </c:pt>
                <c:pt idx="20">
                  <c:v>14.955873929999999</c:v>
                </c:pt>
                <c:pt idx="21">
                  <c:v>10.786562999999999</c:v>
                </c:pt>
                <c:pt idx="22">
                  <c:v>10.23700867</c:v>
                </c:pt>
                <c:pt idx="23">
                  <c:v>10.14620188</c:v>
                </c:pt>
              </c:numCache>
            </c:numRef>
          </c:val>
          <c:extLst>
            <c:ext xmlns:c16="http://schemas.microsoft.com/office/drawing/2014/chart" uri="{C3380CC4-5D6E-409C-BE32-E72D297353CC}">
              <c16:uniqueId val="{0000000D-5DE4-4D69-9B27-051C4C881E84}"/>
            </c:ext>
          </c:extLst>
        </c:ser>
        <c:ser>
          <c:idx val="2"/>
          <c:order val="3"/>
          <c:tx>
            <c:strRef>
              <c:f>'8_AvgDailyElec'!$O$4</c:f>
              <c:strCache>
                <c:ptCount val="1"/>
                <c:pt idx="0">
                  <c:v>residential EV charging</c:v>
                </c:pt>
              </c:strCache>
            </c:strRef>
          </c:tx>
          <c:spPr>
            <a:solidFill>
              <a:schemeClr val="accent5">
                <a:lumMod val="60000"/>
                <a:lumOff val="40000"/>
              </a:schemeClr>
            </a:solidFill>
            <a:ln w="25400">
              <a:noFill/>
            </a:ln>
            <a:effectLst/>
          </c:spPr>
          <c:cat>
            <c:strRef>
              <c:f>'8_AvgDailyElec'!$L$29:$L$52</c:f>
              <c:strCache>
                <c:ptCount val="19"/>
                <c:pt idx="0">
                  <c:v>mid-
night</c:v>
                </c:pt>
                <c:pt idx="6">
                  <c:v>6 am</c:v>
                </c:pt>
                <c:pt idx="12">
                  <c:v>noon</c:v>
                </c:pt>
                <c:pt idx="18">
                  <c:v>6 pm</c:v>
                </c:pt>
              </c:strCache>
            </c:strRef>
          </c:cat>
          <c:val>
            <c:numRef>
              <c:f>'8_AvgDailyElec'!$O$29:$O$52</c:f>
              <c:numCache>
                <c:formatCode>0.00</c:formatCode>
                <c:ptCount val="24"/>
                <c:pt idx="0">
                  <c:v>26.704479989999999</c:v>
                </c:pt>
                <c:pt idx="1">
                  <c:v>26.98996829</c:v>
                </c:pt>
                <c:pt idx="2">
                  <c:v>27.267667459999998</c:v>
                </c:pt>
                <c:pt idx="3">
                  <c:v>27.259907269999999</c:v>
                </c:pt>
                <c:pt idx="4">
                  <c:v>26.731010950000002</c:v>
                </c:pt>
                <c:pt idx="5">
                  <c:v>25.284529670000001</c:v>
                </c:pt>
                <c:pt idx="6">
                  <c:v>22.260034640000001</c:v>
                </c:pt>
                <c:pt idx="7">
                  <c:v>16.86234559</c:v>
                </c:pt>
                <c:pt idx="8">
                  <c:v>11.811133440000001</c:v>
                </c:pt>
                <c:pt idx="9">
                  <c:v>8.5876168839999991</c:v>
                </c:pt>
                <c:pt idx="10">
                  <c:v>6.4608572359999998</c:v>
                </c:pt>
                <c:pt idx="11">
                  <c:v>5.3393389930000001</c:v>
                </c:pt>
                <c:pt idx="12">
                  <c:v>5.1395673190000002</c:v>
                </c:pt>
                <c:pt idx="13">
                  <c:v>5.2564900980000004</c:v>
                </c:pt>
                <c:pt idx="14">
                  <c:v>5.7846799860000004</c:v>
                </c:pt>
                <c:pt idx="15">
                  <c:v>6.9949711179999996</c:v>
                </c:pt>
                <c:pt idx="16">
                  <c:v>9.0789657909999999</c:v>
                </c:pt>
                <c:pt idx="17">
                  <c:v>11.668068140000001</c:v>
                </c:pt>
                <c:pt idx="18">
                  <c:v>14.788790669999999</c:v>
                </c:pt>
                <c:pt idx="19">
                  <c:v>17.346744170000001</c:v>
                </c:pt>
                <c:pt idx="20">
                  <c:v>19.937626130000002</c:v>
                </c:pt>
                <c:pt idx="21">
                  <c:v>22.751089929999999</c:v>
                </c:pt>
                <c:pt idx="22">
                  <c:v>24.930133359999999</c:v>
                </c:pt>
                <c:pt idx="23">
                  <c:v>26.220201329999998</c:v>
                </c:pt>
              </c:numCache>
            </c:numRef>
          </c:val>
          <c:extLst>
            <c:ext xmlns:c16="http://schemas.microsoft.com/office/drawing/2014/chart" uri="{C3380CC4-5D6E-409C-BE32-E72D297353CC}">
              <c16:uniqueId val="{0000000E-5DE4-4D69-9B27-051C4C881E84}"/>
            </c:ext>
          </c:extLst>
        </c:ser>
        <c:ser>
          <c:idx val="0"/>
          <c:order val="4"/>
          <c:tx>
            <c:strRef>
              <c:f>'8_AvgDailyElec'!$M$4</c:f>
              <c:strCache>
                <c:ptCount val="1"/>
                <c:pt idx="0">
                  <c:v>data center server load</c:v>
                </c:pt>
              </c:strCache>
            </c:strRef>
          </c:tx>
          <c:spPr>
            <a:solidFill>
              <a:schemeClr val="tx2"/>
            </a:solidFill>
            <a:ln w="25400">
              <a:noFill/>
            </a:ln>
            <a:effectLst/>
          </c:spPr>
          <c:cat>
            <c:strRef>
              <c:f>'8_AvgDailyElec'!$L$29:$L$52</c:f>
              <c:strCache>
                <c:ptCount val="19"/>
                <c:pt idx="0">
                  <c:v>mid-
night</c:v>
                </c:pt>
                <c:pt idx="6">
                  <c:v>6 am</c:v>
                </c:pt>
                <c:pt idx="12">
                  <c:v>noon</c:v>
                </c:pt>
                <c:pt idx="18">
                  <c:v>6 pm</c:v>
                </c:pt>
              </c:strCache>
            </c:strRef>
          </c:cat>
          <c:val>
            <c:numRef>
              <c:f>'8_AvgDailyElec'!$M$29:$M$52</c:f>
              <c:numCache>
                <c:formatCode>0.00</c:formatCode>
                <c:ptCount val="24"/>
                <c:pt idx="0">
                  <c:v>12.479770159999999</c:v>
                </c:pt>
                <c:pt idx="1">
                  <c:v>12.396781430000001</c:v>
                </c:pt>
                <c:pt idx="2">
                  <c:v>12.309158829999999</c:v>
                </c:pt>
                <c:pt idx="3">
                  <c:v>12.20736548</c:v>
                </c:pt>
                <c:pt idx="4">
                  <c:v>12.11320094</c:v>
                </c:pt>
                <c:pt idx="5">
                  <c:v>12.14179431</c:v>
                </c:pt>
                <c:pt idx="6">
                  <c:v>14.557031350000001</c:v>
                </c:pt>
                <c:pt idx="7">
                  <c:v>14.67066642</c:v>
                </c:pt>
                <c:pt idx="8">
                  <c:v>14.861552229999999</c:v>
                </c:pt>
                <c:pt idx="9">
                  <c:v>15.113223530000001</c:v>
                </c:pt>
                <c:pt idx="10">
                  <c:v>15.37869637</c:v>
                </c:pt>
                <c:pt idx="11">
                  <c:v>15.59053984</c:v>
                </c:pt>
                <c:pt idx="12">
                  <c:v>15.74585905</c:v>
                </c:pt>
                <c:pt idx="13">
                  <c:v>15.84639645</c:v>
                </c:pt>
                <c:pt idx="14">
                  <c:v>15.89067528</c:v>
                </c:pt>
                <c:pt idx="15">
                  <c:v>15.900639999999999</c:v>
                </c:pt>
                <c:pt idx="16">
                  <c:v>15.87055262</c:v>
                </c:pt>
                <c:pt idx="17">
                  <c:v>15.764998350000001</c:v>
                </c:pt>
                <c:pt idx="18">
                  <c:v>15.585968080000001</c:v>
                </c:pt>
                <c:pt idx="19">
                  <c:v>15.367793150000001</c:v>
                </c:pt>
                <c:pt idx="20">
                  <c:v>15.13378784</c:v>
                </c:pt>
                <c:pt idx="21">
                  <c:v>14.797419870000001</c:v>
                </c:pt>
                <c:pt idx="22">
                  <c:v>12.7439008</c:v>
                </c:pt>
                <c:pt idx="23">
                  <c:v>12.571233039999999</c:v>
                </c:pt>
              </c:numCache>
            </c:numRef>
          </c:val>
          <c:extLst>
            <c:ext xmlns:c16="http://schemas.microsoft.com/office/drawing/2014/chart" uri="{C3380CC4-5D6E-409C-BE32-E72D297353CC}">
              <c16:uniqueId val="{0000000C-5DE4-4D69-9B27-051C4C881E84}"/>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45275590551193E-2"/>
          <c:y val="0.17153543307086616"/>
          <c:w val="0.86453083989501311"/>
          <c:h val="0.62900554097404504"/>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a:noFill/>
            </a:ln>
            <a:effectLst/>
          </c:spPr>
          <c:cat>
            <c:strRef>
              <c:f>'8_AvgDailyElec'!$L$5:$L$28</c:f>
              <c:strCache>
                <c:ptCount val="19"/>
                <c:pt idx="0">
                  <c:v>mid-
night</c:v>
                </c:pt>
                <c:pt idx="6">
                  <c:v>6 am</c:v>
                </c:pt>
                <c:pt idx="12">
                  <c:v>noon</c:v>
                </c:pt>
                <c:pt idx="18">
                  <c:v>6 pm</c:v>
                </c:pt>
              </c:strCache>
            </c:strRef>
          </c:cat>
          <c:val>
            <c:numRef>
              <c:f>'8_AvgDailyElec'!$Q$5:$Q$28</c:f>
              <c:numCache>
                <c:formatCode>0.00</c:formatCode>
                <c:ptCount val="24"/>
                <c:pt idx="0">
                  <c:v>149.53848669999999</c:v>
                </c:pt>
                <c:pt idx="1">
                  <c:v>144.53976019999999</c:v>
                </c:pt>
                <c:pt idx="2">
                  <c:v>141.25329619999999</c:v>
                </c:pt>
                <c:pt idx="3">
                  <c:v>140.49278129999999</c:v>
                </c:pt>
                <c:pt idx="4">
                  <c:v>142.3048575</c:v>
                </c:pt>
                <c:pt idx="5">
                  <c:v>148.5499672</c:v>
                </c:pt>
                <c:pt idx="6">
                  <c:v>158.6646724</c:v>
                </c:pt>
                <c:pt idx="7">
                  <c:v>168.1324061</c:v>
                </c:pt>
                <c:pt idx="8">
                  <c:v>175.55360250000001</c:v>
                </c:pt>
                <c:pt idx="9">
                  <c:v>181.4559333</c:v>
                </c:pt>
                <c:pt idx="10">
                  <c:v>185.87912069999999</c:v>
                </c:pt>
                <c:pt idx="11">
                  <c:v>189.1765236</c:v>
                </c:pt>
                <c:pt idx="12">
                  <c:v>191.81949789999999</c:v>
                </c:pt>
                <c:pt idx="13">
                  <c:v>193.93119949999999</c:v>
                </c:pt>
                <c:pt idx="14">
                  <c:v>194.5345848</c:v>
                </c:pt>
                <c:pt idx="15">
                  <c:v>193.7564557</c:v>
                </c:pt>
                <c:pt idx="16">
                  <c:v>192.93313599999999</c:v>
                </c:pt>
                <c:pt idx="17">
                  <c:v>192.80612310000001</c:v>
                </c:pt>
                <c:pt idx="18">
                  <c:v>191.90014980000001</c:v>
                </c:pt>
                <c:pt idx="19">
                  <c:v>189.10215059999999</c:v>
                </c:pt>
                <c:pt idx="20">
                  <c:v>184.9935333</c:v>
                </c:pt>
                <c:pt idx="21">
                  <c:v>177.90541669999999</c:v>
                </c:pt>
                <c:pt idx="22">
                  <c:v>167.7421884</c:v>
                </c:pt>
                <c:pt idx="23">
                  <c:v>157.61528749999999</c:v>
                </c:pt>
              </c:numCache>
            </c:numRef>
          </c:val>
          <c:extLst>
            <c:ext xmlns:c16="http://schemas.microsoft.com/office/drawing/2014/chart" uri="{C3380CC4-5D6E-409C-BE32-E72D297353CC}">
              <c16:uniqueId val="{00000000-F098-4D44-A9AB-EC8E069A507F}"/>
            </c:ext>
          </c:extLst>
        </c:ser>
        <c:ser>
          <c:idx val="3"/>
          <c:order val="1"/>
          <c:tx>
            <c:strRef>
              <c:f>'8_AvgDailyElec'!$P$4</c:f>
              <c:strCache>
                <c:ptCount val="1"/>
                <c:pt idx="0">
                  <c:v>other load</c:v>
                </c:pt>
              </c:strCache>
            </c:strRef>
          </c:tx>
          <c:spPr>
            <a:solidFill>
              <a:schemeClr val="bg1">
                <a:lumMod val="65000"/>
              </a:schemeClr>
            </a:solidFill>
            <a:ln>
              <a:noFill/>
            </a:ln>
            <a:effectLst/>
          </c:spPr>
          <c:cat>
            <c:strRef>
              <c:f>'8_AvgDailyElec'!$L$5:$L$28</c:f>
              <c:strCache>
                <c:ptCount val="19"/>
                <c:pt idx="0">
                  <c:v>mid-
night</c:v>
                </c:pt>
                <c:pt idx="6">
                  <c:v>6 am</c:v>
                </c:pt>
                <c:pt idx="12">
                  <c:v>noon</c:v>
                </c:pt>
                <c:pt idx="18">
                  <c:v>6 pm</c:v>
                </c:pt>
              </c:strCache>
            </c:strRef>
          </c:cat>
          <c:val>
            <c:numRef>
              <c:f>'8_AvgDailyElec'!$P$5:$P$28</c:f>
              <c:numCache>
                <c:formatCode>0.00</c:formatCode>
                <c:ptCount val="24"/>
                <c:pt idx="0">
                  <c:v>19.907956039999998</c:v>
                </c:pt>
                <c:pt idx="1">
                  <c:v>19.502803610000001</c:v>
                </c:pt>
                <c:pt idx="2">
                  <c:v>18.702496010000001</c:v>
                </c:pt>
                <c:pt idx="3">
                  <c:v>18.12258499</c:v>
                </c:pt>
                <c:pt idx="4">
                  <c:v>17.488584469999999</c:v>
                </c:pt>
                <c:pt idx="5">
                  <c:v>16.864359329999999</c:v>
                </c:pt>
                <c:pt idx="6">
                  <c:v>15.74623785</c:v>
                </c:pt>
                <c:pt idx="7">
                  <c:v>16.78400744</c:v>
                </c:pt>
                <c:pt idx="8">
                  <c:v>17.940635969999999</c:v>
                </c:pt>
                <c:pt idx="9">
                  <c:v>19.27459211</c:v>
                </c:pt>
                <c:pt idx="10">
                  <c:v>20.303683459999998</c:v>
                </c:pt>
                <c:pt idx="11">
                  <c:v>21.81134874</c:v>
                </c:pt>
                <c:pt idx="12">
                  <c:v>23.676425070000001</c:v>
                </c:pt>
                <c:pt idx="13">
                  <c:v>25.848721659999999</c:v>
                </c:pt>
                <c:pt idx="14">
                  <c:v>27.55312142</c:v>
                </c:pt>
                <c:pt idx="15">
                  <c:v>28.253991800000001</c:v>
                </c:pt>
                <c:pt idx="16">
                  <c:v>28.04719008</c:v>
                </c:pt>
                <c:pt idx="17">
                  <c:v>27.02154131</c:v>
                </c:pt>
                <c:pt idx="18">
                  <c:v>25.895408159999999</c:v>
                </c:pt>
                <c:pt idx="19">
                  <c:v>24.508289189999999</c:v>
                </c:pt>
                <c:pt idx="20">
                  <c:v>22.84521002</c:v>
                </c:pt>
                <c:pt idx="21">
                  <c:v>21.44661863</c:v>
                </c:pt>
                <c:pt idx="22">
                  <c:v>20.71342211</c:v>
                </c:pt>
                <c:pt idx="23">
                  <c:v>20.25190169</c:v>
                </c:pt>
              </c:numCache>
            </c:numRef>
          </c:val>
          <c:extLst>
            <c:ext xmlns:c16="http://schemas.microsoft.com/office/drawing/2014/chart" uri="{C3380CC4-5D6E-409C-BE32-E72D297353CC}">
              <c16:uniqueId val="{00000003-262D-4BB7-AA29-60EE362DC4D0}"/>
            </c:ext>
          </c:extLst>
        </c:ser>
        <c:ser>
          <c:idx val="1"/>
          <c:order val="2"/>
          <c:tx>
            <c:strRef>
              <c:f>'8_AvgDailyElec'!$N$4</c:f>
              <c:strCache>
                <c:ptCount val="1"/>
                <c:pt idx="0">
                  <c:v>EV charging (commercial)</c:v>
                </c:pt>
              </c:strCache>
            </c:strRef>
          </c:tx>
          <c:spPr>
            <a:solidFill>
              <a:schemeClr val="accent5">
                <a:lumMod val="75000"/>
              </a:schemeClr>
            </a:solidFill>
            <a:ln>
              <a:noFill/>
            </a:ln>
            <a:effectLst/>
          </c:spPr>
          <c:cat>
            <c:strRef>
              <c:f>'8_AvgDailyElec'!$L$5:$L$28</c:f>
              <c:strCache>
                <c:ptCount val="19"/>
                <c:pt idx="0">
                  <c:v>mid-
night</c:v>
                </c:pt>
                <c:pt idx="6">
                  <c:v>6 am</c:v>
                </c:pt>
                <c:pt idx="12">
                  <c:v>noon</c:v>
                </c:pt>
                <c:pt idx="18">
                  <c:v>6 pm</c:v>
                </c:pt>
              </c:strCache>
            </c:strRef>
          </c:cat>
          <c:val>
            <c:numRef>
              <c:f>'8_AvgDailyElec'!$N$5:$N$28</c:f>
              <c:numCache>
                <c:formatCode>0.00</c:formatCode>
                <c:ptCount val="24"/>
                <c:pt idx="0">
                  <c:v>2.2197575930000002</c:v>
                </c:pt>
                <c:pt idx="1">
                  <c:v>2.1583077340000001</c:v>
                </c:pt>
                <c:pt idx="2">
                  <c:v>2.1307336729999999</c:v>
                </c:pt>
                <c:pt idx="3">
                  <c:v>2.1032802450000001</c:v>
                </c:pt>
                <c:pt idx="4">
                  <c:v>2.0633396510000002</c:v>
                </c:pt>
                <c:pt idx="5">
                  <c:v>2.030910574</c:v>
                </c:pt>
                <c:pt idx="6">
                  <c:v>2.6556326430000001</c:v>
                </c:pt>
                <c:pt idx="7">
                  <c:v>3.4242161200000001</c:v>
                </c:pt>
                <c:pt idx="8">
                  <c:v>4.4083115050000004</c:v>
                </c:pt>
                <c:pt idx="9">
                  <c:v>4.8655613200000003</c:v>
                </c:pt>
                <c:pt idx="10">
                  <c:v>5.6738042249999996</c:v>
                </c:pt>
                <c:pt idx="11">
                  <c:v>7.1248404250000004</c:v>
                </c:pt>
                <c:pt idx="12">
                  <c:v>6.9130083029999998</c:v>
                </c:pt>
                <c:pt idx="13">
                  <c:v>6.3434331899999998</c:v>
                </c:pt>
                <c:pt idx="14">
                  <c:v>6.0837467370000002</c:v>
                </c:pt>
                <c:pt idx="15">
                  <c:v>5.7235191939999996</c:v>
                </c:pt>
                <c:pt idx="16">
                  <c:v>6.2672798529999998</c:v>
                </c:pt>
                <c:pt idx="17">
                  <c:v>5.2139762029999996</c:v>
                </c:pt>
                <c:pt idx="18">
                  <c:v>5.3944403269999999</c:v>
                </c:pt>
                <c:pt idx="19">
                  <c:v>4.8345884010000004</c:v>
                </c:pt>
                <c:pt idx="20">
                  <c:v>3.7103745039999998</c:v>
                </c:pt>
                <c:pt idx="21">
                  <c:v>2.5894654369999999</c:v>
                </c:pt>
                <c:pt idx="22">
                  <c:v>2.422435256</c:v>
                </c:pt>
                <c:pt idx="23">
                  <c:v>2.384932558</c:v>
                </c:pt>
              </c:numCache>
            </c:numRef>
          </c:val>
          <c:extLst>
            <c:ext xmlns:c16="http://schemas.microsoft.com/office/drawing/2014/chart" uri="{C3380CC4-5D6E-409C-BE32-E72D297353CC}">
              <c16:uniqueId val="{00000001-262D-4BB7-AA29-60EE362DC4D0}"/>
            </c:ext>
          </c:extLst>
        </c:ser>
        <c:ser>
          <c:idx val="2"/>
          <c:order val="3"/>
          <c:tx>
            <c:strRef>
              <c:f>'8_AvgDailyElec'!$O$4</c:f>
              <c:strCache>
                <c:ptCount val="1"/>
                <c:pt idx="0">
                  <c:v>residential EV charging</c:v>
                </c:pt>
              </c:strCache>
            </c:strRef>
          </c:tx>
          <c:spPr>
            <a:solidFill>
              <a:schemeClr val="accent5">
                <a:lumMod val="60000"/>
                <a:lumOff val="40000"/>
              </a:schemeClr>
            </a:solidFill>
            <a:ln>
              <a:noFill/>
            </a:ln>
            <a:effectLst/>
          </c:spPr>
          <c:cat>
            <c:strRef>
              <c:f>'8_AvgDailyElec'!$L$5:$L$28</c:f>
              <c:strCache>
                <c:ptCount val="19"/>
                <c:pt idx="0">
                  <c:v>mid-
night</c:v>
                </c:pt>
                <c:pt idx="6">
                  <c:v>6 am</c:v>
                </c:pt>
                <c:pt idx="12">
                  <c:v>noon</c:v>
                </c:pt>
                <c:pt idx="18">
                  <c:v>6 pm</c:v>
                </c:pt>
              </c:strCache>
            </c:strRef>
          </c:cat>
          <c:val>
            <c:numRef>
              <c:f>'8_AvgDailyElec'!$O$5:$O$28</c:f>
              <c:numCache>
                <c:formatCode>0.00</c:formatCode>
                <c:ptCount val="24"/>
                <c:pt idx="0">
                  <c:v>10.325396870000001</c:v>
                </c:pt>
                <c:pt idx="1">
                  <c:v>10.43578209</c:v>
                </c:pt>
                <c:pt idx="2">
                  <c:v>10.54315562</c:v>
                </c:pt>
                <c:pt idx="3">
                  <c:v>10.540155110000001</c:v>
                </c:pt>
                <c:pt idx="4">
                  <c:v>10.335655170000001</c:v>
                </c:pt>
                <c:pt idx="5">
                  <c:v>9.7763672449999994</c:v>
                </c:pt>
                <c:pt idx="6">
                  <c:v>8.6069338179999999</c:v>
                </c:pt>
                <c:pt idx="7">
                  <c:v>6.5198951799999998</c:v>
                </c:pt>
                <c:pt idx="8">
                  <c:v>4.5668232560000002</c:v>
                </c:pt>
                <c:pt idx="9">
                  <c:v>3.3204373390000002</c:v>
                </c:pt>
                <c:pt idx="10">
                  <c:v>2.4981169859999999</c:v>
                </c:pt>
                <c:pt idx="11">
                  <c:v>2.0644773509999998</c:v>
                </c:pt>
                <c:pt idx="12">
                  <c:v>1.9872348129999999</c:v>
                </c:pt>
                <c:pt idx="13">
                  <c:v>2.032443486</c:v>
                </c:pt>
                <c:pt idx="14">
                  <c:v>2.2366702749999998</c:v>
                </c:pt>
                <c:pt idx="15">
                  <c:v>2.704634312</c:v>
                </c:pt>
                <c:pt idx="16">
                  <c:v>3.5104194120000001</c:v>
                </c:pt>
                <c:pt idx="17">
                  <c:v>4.5115064680000003</c:v>
                </c:pt>
                <c:pt idx="18">
                  <c:v>5.7181466529999998</c:v>
                </c:pt>
                <c:pt idx="19">
                  <c:v>6.7071898809999997</c:v>
                </c:pt>
                <c:pt idx="20">
                  <c:v>7.7089650320000001</c:v>
                </c:pt>
                <c:pt idx="21">
                  <c:v>8.7968023649999996</c:v>
                </c:pt>
                <c:pt idx="22">
                  <c:v>9.6393384579999992</c:v>
                </c:pt>
                <c:pt idx="23">
                  <c:v>10.13814854</c:v>
                </c:pt>
              </c:numCache>
            </c:numRef>
          </c:val>
          <c:extLst>
            <c:ext xmlns:c16="http://schemas.microsoft.com/office/drawing/2014/chart" uri="{C3380CC4-5D6E-409C-BE32-E72D297353CC}">
              <c16:uniqueId val="{00000002-262D-4BB7-AA29-60EE362DC4D0}"/>
            </c:ext>
          </c:extLst>
        </c:ser>
        <c:ser>
          <c:idx val="0"/>
          <c:order val="4"/>
          <c:tx>
            <c:strRef>
              <c:f>'8_AvgDailyElec'!$M$4</c:f>
              <c:strCache>
                <c:ptCount val="1"/>
                <c:pt idx="0">
                  <c:v>data center server load</c:v>
                </c:pt>
              </c:strCache>
            </c:strRef>
          </c:tx>
          <c:spPr>
            <a:solidFill>
              <a:schemeClr val="tx2"/>
            </a:solidFill>
            <a:ln>
              <a:noFill/>
            </a:ln>
            <a:effectLst/>
          </c:spPr>
          <c:cat>
            <c:strRef>
              <c:f>'8_AvgDailyElec'!$L$5:$L$28</c:f>
              <c:strCache>
                <c:ptCount val="19"/>
                <c:pt idx="0">
                  <c:v>mid-
night</c:v>
                </c:pt>
                <c:pt idx="6">
                  <c:v>6 am</c:v>
                </c:pt>
                <c:pt idx="12">
                  <c:v>noon</c:v>
                </c:pt>
                <c:pt idx="18">
                  <c:v>6 pm</c:v>
                </c:pt>
              </c:strCache>
            </c:strRef>
          </c:cat>
          <c:val>
            <c:numRef>
              <c:f>'8_AvgDailyElec'!$M$5:$M$28</c:f>
              <c:numCache>
                <c:formatCode>0.00</c:formatCode>
                <c:ptCount val="24"/>
                <c:pt idx="0">
                  <c:v>12.43059234</c:v>
                </c:pt>
                <c:pt idx="1">
                  <c:v>12.34793063</c:v>
                </c:pt>
                <c:pt idx="2">
                  <c:v>12.260653319999999</c:v>
                </c:pt>
                <c:pt idx="3">
                  <c:v>12.1592611</c:v>
                </c:pt>
                <c:pt idx="4">
                  <c:v>12.065467630000001</c:v>
                </c:pt>
                <c:pt idx="5">
                  <c:v>12.093948320000001</c:v>
                </c:pt>
                <c:pt idx="6">
                  <c:v>14.49966787</c:v>
                </c:pt>
                <c:pt idx="7">
                  <c:v>14.61285515</c:v>
                </c:pt>
                <c:pt idx="8">
                  <c:v>14.80298876</c:v>
                </c:pt>
                <c:pt idx="9">
                  <c:v>15.053668310000001</c:v>
                </c:pt>
                <c:pt idx="10">
                  <c:v>15.318095039999999</c:v>
                </c:pt>
                <c:pt idx="11">
                  <c:v>15.529103709999999</c:v>
                </c:pt>
                <c:pt idx="12">
                  <c:v>15.68381087</c:v>
                </c:pt>
                <c:pt idx="13">
                  <c:v>15.7839521</c:v>
                </c:pt>
                <c:pt idx="14">
                  <c:v>15.828056439999999</c:v>
                </c:pt>
                <c:pt idx="15">
                  <c:v>15.83798189</c:v>
                </c:pt>
                <c:pt idx="16">
                  <c:v>15.808013069999999</c:v>
                </c:pt>
                <c:pt idx="17">
                  <c:v>15.702874749999999</c:v>
                </c:pt>
                <c:pt idx="18">
                  <c:v>15.52454996</c:v>
                </c:pt>
                <c:pt idx="19">
                  <c:v>15.30723478</c:v>
                </c:pt>
                <c:pt idx="20">
                  <c:v>15.07415159</c:v>
                </c:pt>
                <c:pt idx="21">
                  <c:v>14.73910912</c:v>
                </c:pt>
                <c:pt idx="22">
                  <c:v>12.693682150000001</c:v>
                </c:pt>
                <c:pt idx="23">
                  <c:v>12.521694800000001</c:v>
                </c:pt>
              </c:numCache>
            </c:numRef>
          </c:val>
          <c:extLst>
            <c:ext xmlns:c16="http://schemas.microsoft.com/office/drawing/2014/chart" uri="{C3380CC4-5D6E-409C-BE32-E72D297353CC}">
              <c16:uniqueId val="{00000000-262D-4BB7-AA29-60EE362DC4D0}"/>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45275590551179E-2"/>
          <c:y val="0.16783172936716242"/>
          <c:w val="0.86453083989501311"/>
          <c:h val="0.63270924467774858"/>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w="25400">
              <a:noFill/>
            </a:ln>
            <a:effectLst/>
          </c:spPr>
          <c:cat>
            <c:strRef>
              <c:f>'8_AvgDailyElec'!$L$53:$L$76</c:f>
              <c:strCache>
                <c:ptCount val="19"/>
                <c:pt idx="0">
                  <c:v>mid-
night</c:v>
                </c:pt>
                <c:pt idx="6">
                  <c:v>6 am</c:v>
                </c:pt>
                <c:pt idx="12">
                  <c:v>noon</c:v>
                </c:pt>
                <c:pt idx="18">
                  <c:v>6 pm</c:v>
                </c:pt>
              </c:strCache>
            </c:strRef>
          </c:cat>
          <c:val>
            <c:numRef>
              <c:f>'8_AvgDailyElec'!$Q$53:$Q$76</c:f>
              <c:numCache>
                <c:formatCode>0.00</c:formatCode>
                <c:ptCount val="24"/>
                <c:pt idx="0">
                  <c:v>149.5422082</c:v>
                </c:pt>
                <c:pt idx="1">
                  <c:v>144.5433554</c:v>
                </c:pt>
                <c:pt idx="2">
                  <c:v>141.2568067</c:v>
                </c:pt>
                <c:pt idx="3">
                  <c:v>140.49627100000001</c:v>
                </c:pt>
                <c:pt idx="4">
                  <c:v>142.3083915</c:v>
                </c:pt>
                <c:pt idx="5">
                  <c:v>148.55365879999999</c:v>
                </c:pt>
                <c:pt idx="6">
                  <c:v>158.6686412</c:v>
                </c:pt>
                <c:pt idx="7">
                  <c:v>168.1366792</c:v>
                </c:pt>
                <c:pt idx="8">
                  <c:v>175.55811650000001</c:v>
                </c:pt>
                <c:pt idx="9">
                  <c:v>181.46061979999999</c:v>
                </c:pt>
                <c:pt idx="10">
                  <c:v>185.88390150000001</c:v>
                </c:pt>
                <c:pt idx="11">
                  <c:v>189.1813611</c:v>
                </c:pt>
                <c:pt idx="12">
                  <c:v>191.82437719999999</c:v>
                </c:pt>
                <c:pt idx="13">
                  <c:v>193.93611150000001</c:v>
                </c:pt>
                <c:pt idx="14">
                  <c:v>194.5394877</c:v>
                </c:pt>
                <c:pt idx="15">
                  <c:v>193.7613016</c:v>
                </c:pt>
                <c:pt idx="16">
                  <c:v>192.9379252</c:v>
                </c:pt>
                <c:pt idx="17">
                  <c:v>192.8108986</c:v>
                </c:pt>
                <c:pt idx="18">
                  <c:v>191.90491259999999</c:v>
                </c:pt>
                <c:pt idx="19">
                  <c:v>189.10685599999999</c:v>
                </c:pt>
                <c:pt idx="20">
                  <c:v>184.9981429</c:v>
                </c:pt>
                <c:pt idx="21">
                  <c:v>177.90985370000001</c:v>
                </c:pt>
                <c:pt idx="22">
                  <c:v>167.7463717</c:v>
                </c:pt>
                <c:pt idx="23">
                  <c:v>157.6192145</c:v>
                </c:pt>
              </c:numCache>
            </c:numRef>
          </c:val>
          <c:extLst>
            <c:ext xmlns:c16="http://schemas.microsoft.com/office/drawing/2014/chart" uri="{C3380CC4-5D6E-409C-BE32-E72D297353CC}">
              <c16:uniqueId val="{00000018-C945-4AAE-8C76-21ED79B336E2}"/>
            </c:ext>
          </c:extLst>
        </c:ser>
        <c:ser>
          <c:idx val="3"/>
          <c:order val="1"/>
          <c:tx>
            <c:strRef>
              <c:f>'8_AvgDailyElec'!$P$4</c:f>
              <c:strCache>
                <c:ptCount val="1"/>
                <c:pt idx="0">
                  <c:v>other load</c:v>
                </c:pt>
              </c:strCache>
            </c:strRef>
          </c:tx>
          <c:spPr>
            <a:solidFill>
              <a:schemeClr val="bg1">
                <a:lumMod val="65000"/>
              </a:schemeClr>
            </a:solidFill>
            <a:ln w="25400">
              <a:noFill/>
            </a:ln>
            <a:effectLst/>
          </c:spPr>
          <c:cat>
            <c:strRef>
              <c:f>'8_AvgDailyElec'!$L$53:$L$76</c:f>
              <c:strCache>
                <c:ptCount val="19"/>
                <c:pt idx="0">
                  <c:v>mid-
night</c:v>
                </c:pt>
                <c:pt idx="6">
                  <c:v>6 am</c:v>
                </c:pt>
                <c:pt idx="12">
                  <c:v>noon</c:v>
                </c:pt>
                <c:pt idx="18">
                  <c:v>6 pm</c:v>
                </c:pt>
              </c:strCache>
            </c:strRef>
          </c:cat>
          <c:val>
            <c:numRef>
              <c:f>'8_AvgDailyElec'!$P$53:$P$76</c:f>
              <c:numCache>
                <c:formatCode>0.00</c:formatCode>
                <c:ptCount val="24"/>
                <c:pt idx="0">
                  <c:v>24.85023954</c:v>
                </c:pt>
                <c:pt idx="1">
                  <c:v>24.11020744</c:v>
                </c:pt>
                <c:pt idx="2">
                  <c:v>22.81671493</c:v>
                </c:pt>
                <c:pt idx="3">
                  <c:v>22.031096139999999</c:v>
                </c:pt>
                <c:pt idx="4">
                  <c:v>21.212952380000001</c:v>
                </c:pt>
                <c:pt idx="5">
                  <c:v>20.408682089999999</c:v>
                </c:pt>
                <c:pt idx="6">
                  <c:v>18.46188926</c:v>
                </c:pt>
                <c:pt idx="7">
                  <c:v>19.701034719999999</c:v>
                </c:pt>
                <c:pt idx="8">
                  <c:v>20.830874040000001</c:v>
                </c:pt>
                <c:pt idx="9">
                  <c:v>22.37423364</c:v>
                </c:pt>
                <c:pt idx="10">
                  <c:v>23.86268724</c:v>
                </c:pt>
                <c:pt idx="11">
                  <c:v>26.09589772</c:v>
                </c:pt>
                <c:pt idx="12">
                  <c:v>28.61095817</c:v>
                </c:pt>
                <c:pt idx="13">
                  <c:v>32.069984849999997</c:v>
                </c:pt>
                <c:pt idx="14">
                  <c:v>34.751904639999999</c:v>
                </c:pt>
                <c:pt idx="15">
                  <c:v>35.572693129999998</c:v>
                </c:pt>
                <c:pt idx="16">
                  <c:v>34.82898316</c:v>
                </c:pt>
                <c:pt idx="17">
                  <c:v>32.620068179999997</c:v>
                </c:pt>
                <c:pt idx="18">
                  <c:v>30.879473269999998</c:v>
                </c:pt>
                <c:pt idx="19">
                  <c:v>29.171915550000001</c:v>
                </c:pt>
                <c:pt idx="20">
                  <c:v>27.004883400000001</c:v>
                </c:pt>
                <c:pt idx="21">
                  <c:v>25.39647231</c:v>
                </c:pt>
                <c:pt idx="22">
                  <c:v>25.43634892</c:v>
                </c:pt>
                <c:pt idx="23">
                  <c:v>25.22298151</c:v>
                </c:pt>
              </c:numCache>
            </c:numRef>
          </c:val>
          <c:extLst>
            <c:ext xmlns:c16="http://schemas.microsoft.com/office/drawing/2014/chart" uri="{C3380CC4-5D6E-409C-BE32-E72D297353CC}">
              <c16:uniqueId val="{00000017-C945-4AAE-8C76-21ED79B336E2}"/>
            </c:ext>
          </c:extLst>
        </c:ser>
        <c:ser>
          <c:idx val="1"/>
          <c:order val="2"/>
          <c:tx>
            <c:strRef>
              <c:f>'8_AvgDailyElec'!$N$4</c:f>
              <c:strCache>
                <c:ptCount val="1"/>
                <c:pt idx="0">
                  <c:v>EV charging (commercial)</c:v>
                </c:pt>
              </c:strCache>
            </c:strRef>
          </c:tx>
          <c:spPr>
            <a:solidFill>
              <a:schemeClr val="accent5">
                <a:lumMod val="75000"/>
              </a:schemeClr>
            </a:solidFill>
            <a:ln w="25400">
              <a:noFill/>
            </a:ln>
            <a:effectLst/>
          </c:spPr>
          <c:cat>
            <c:strRef>
              <c:f>'8_AvgDailyElec'!$L$53:$L$76</c:f>
              <c:strCache>
                <c:ptCount val="19"/>
                <c:pt idx="0">
                  <c:v>mid-
night</c:v>
                </c:pt>
                <c:pt idx="6">
                  <c:v>6 am</c:v>
                </c:pt>
                <c:pt idx="12">
                  <c:v>noon</c:v>
                </c:pt>
                <c:pt idx="18">
                  <c:v>6 pm</c:v>
                </c:pt>
              </c:strCache>
            </c:strRef>
          </c:cat>
          <c:val>
            <c:numRef>
              <c:f>'8_AvgDailyElec'!$N$53:$N$76</c:f>
              <c:numCache>
                <c:formatCode>0.00</c:formatCode>
                <c:ptCount val="24"/>
                <c:pt idx="0">
                  <c:v>9.5159996069999995</c:v>
                </c:pt>
                <c:pt idx="1">
                  <c:v>9.2917447640000006</c:v>
                </c:pt>
                <c:pt idx="2">
                  <c:v>9.1971101659999999</c:v>
                </c:pt>
                <c:pt idx="3">
                  <c:v>9.0914953520000008</c:v>
                </c:pt>
                <c:pt idx="4">
                  <c:v>8.9170973490000005</c:v>
                </c:pt>
                <c:pt idx="5">
                  <c:v>8.7347544429999999</c:v>
                </c:pt>
                <c:pt idx="6">
                  <c:v>11.0010815</c:v>
                </c:pt>
                <c:pt idx="7">
                  <c:v>13.704004469999999</c:v>
                </c:pt>
                <c:pt idx="8">
                  <c:v>17.26362512</c:v>
                </c:pt>
                <c:pt idx="9">
                  <c:v>18.880704309999999</c:v>
                </c:pt>
                <c:pt idx="10">
                  <c:v>21.978100189999999</c:v>
                </c:pt>
                <c:pt idx="11">
                  <c:v>27.475444580000001</c:v>
                </c:pt>
                <c:pt idx="12">
                  <c:v>26.656786279999999</c:v>
                </c:pt>
                <c:pt idx="13">
                  <c:v>24.485079420000002</c:v>
                </c:pt>
                <c:pt idx="14">
                  <c:v>23.416737640000001</c:v>
                </c:pt>
                <c:pt idx="15">
                  <c:v>22.088857220000001</c:v>
                </c:pt>
                <c:pt idx="16">
                  <c:v>24.251183560000001</c:v>
                </c:pt>
                <c:pt idx="17">
                  <c:v>20.349899860000001</c:v>
                </c:pt>
                <c:pt idx="18">
                  <c:v>21.169018900000001</c:v>
                </c:pt>
                <c:pt idx="19">
                  <c:v>19.134742169999999</c:v>
                </c:pt>
                <c:pt idx="20">
                  <c:v>14.942335740000001</c:v>
                </c:pt>
                <c:pt idx="21">
                  <c:v>10.77097904</c:v>
                </c:pt>
                <c:pt idx="22">
                  <c:v>10.22001229</c:v>
                </c:pt>
                <c:pt idx="23">
                  <c:v>10.128387569999999</c:v>
                </c:pt>
              </c:numCache>
            </c:numRef>
          </c:val>
          <c:extLst>
            <c:ext xmlns:c16="http://schemas.microsoft.com/office/drawing/2014/chart" uri="{C3380CC4-5D6E-409C-BE32-E72D297353CC}">
              <c16:uniqueId val="{00000015-C945-4AAE-8C76-21ED79B336E2}"/>
            </c:ext>
          </c:extLst>
        </c:ser>
        <c:ser>
          <c:idx val="2"/>
          <c:order val="3"/>
          <c:tx>
            <c:strRef>
              <c:f>'8_AvgDailyElec'!$O$4</c:f>
              <c:strCache>
                <c:ptCount val="1"/>
                <c:pt idx="0">
                  <c:v>residential EV charging</c:v>
                </c:pt>
              </c:strCache>
            </c:strRef>
          </c:tx>
          <c:spPr>
            <a:solidFill>
              <a:schemeClr val="accent5">
                <a:lumMod val="60000"/>
                <a:lumOff val="40000"/>
              </a:schemeClr>
            </a:solidFill>
            <a:ln w="25400">
              <a:noFill/>
            </a:ln>
            <a:effectLst/>
          </c:spPr>
          <c:cat>
            <c:strRef>
              <c:f>'8_AvgDailyElec'!$L$53:$L$76</c:f>
              <c:strCache>
                <c:ptCount val="19"/>
                <c:pt idx="0">
                  <c:v>mid-
night</c:v>
                </c:pt>
                <c:pt idx="6">
                  <c:v>6 am</c:v>
                </c:pt>
                <c:pt idx="12">
                  <c:v>noon</c:v>
                </c:pt>
                <c:pt idx="18">
                  <c:v>6 pm</c:v>
                </c:pt>
              </c:strCache>
            </c:strRef>
          </c:cat>
          <c:val>
            <c:numRef>
              <c:f>'8_AvgDailyElec'!$O$53:$O$76</c:f>
              <c:numCache>
                <c:formatCode>0.00</c:formatCode>
                <c:ptCount val="24"/>
                <c:pt idx="0">
                  <c:v>26.722216169999999</c:v>
                </c:pt>
                <c:pt idx="1">
                  <c:v>27.007894090000001</c:v>
                </c:pt>
                <c:pt idx="2">
                  <c:v>27.285777700000001</c:v>
                </c:pt>
                <c:pt idx="3">
                  <c:v>27.278012360000002</c:v>
                </c:pt>
                <c:pt idx="4">
                  <c:v>26.74876476</c:v>
                </c:pt>
                <c:pt idx="5">
                  <c:v>25.301322769999999</c:v>
                </c:pt>
                <c:pt idx="6">
                  <c:v>22.274818979999999</c:v>
                </c:pt>
                <c:pt idx="7">
                  <c:v>16.873544970000001</c:v>
                </c:pt>
                <c:pt idx="8">
                  <c:v>11.81897799</c:v>
                </c:pt>
                <c:pt idx="9">
                  <c:v>8.5933204799999992</c:v>
                </c:pt>
                <c:pt idx="10">
                  <c:v>6.4651483130000003</c:v>
                </c:pt>
                <c:pt idx="11">
                  <c:v>5.3428851970000002</c:v>
                </c:pt>
                <c:pt idx="12">
                  <c:v>5.1429808399999999</c:v>
                </c:pt>
                <c:pt idx="13">
                  <c:v>5.2599812760000004</c:v>
                </c:pt>
                <c:pt idx="14">
                  <c:v>5.7885219689999996</c:v>
                </c:pt>
                <c:pt idx="15">
                  <c:v>6.9996169339999996</c:v>
                </c:pt>
                <c:pt idx="16">
                  <c:v>9.0849957240000005</c:v>
                </c:pt>
                <c:pt idx="17">
                  <c:v>11.67581766</c:v>
                </c:pt>
                <c:pt idx="18">
                  <c:v>14.798612869999999</c:v>
                </c:pt>
                <c:pt idx="19">
                  <c:v>17.358265280000001</c:v>
                </c:pt>
                <c:pt idx="20">
                  <c:v>19.950868010000001</c:v>
                </c:pt>
                <c:pt idx="21">
                  <c:v>22.76620041</c:v>
                </c:pt>
                <c:pt idx="22">
                  <c:v>24.946691090000002</c:v>
                </c:pt>
                <c:pt idx="23">
                  <c:v>26.23761588</c:v>
                </c:pt>
              </c:numCache>
            </c:numRef>
          </c:val>
          <c:extLst>
            <c:ext xmlns:c16="http://schemas.microsoft.com/office/drawing/2014/chart" uri="{C3380CC4-5D6E-409C-BE32-E72D297353CC}">
              <c16:uniqueId val="{00000016-C945-4AAE-8C76-21ED79B336E2}"/>
            </c:ext>
          </c:extLst>
        </c:ser>
        <c:ser>
          <c:idx val="0"/>
          <c:order val="4"/>
          <c:tx>
            <c:strRef>
              <c:f>'8_AvgDailyElec'!$M$4</c:f>
              <c:strCache>
                <c:ptCount val="1"/>
                <c:pt idx="0">
                  <c:v>data center server load</c:v>
                </c:pt>
              </c:strCache>
            </c:strRef>
          </c:tx>
          <c:spPr>
            <a:solidFill>
              <a:schemeClr val="tx2"/>
            </a:solidFill>
            <a:ln w="25400">
              <a:noFill/>
            </a:ln>
            <a:effectLst/>
          </c:spPr>
          <c:cat>
            <c:strRef>
              <c:f>'8_AvgDailyElec'!$L$53:$L$76</c:f>
              <c:strCache>
                <c:ptCount val="19"/>
                <c:pt idx="0">
                  <c:v>mid-
night</c:v>
                </c:pt>
                <c:pt idx="6">
                  <c:v>6 am</c:v>
                </c:pt>
                <c:pt idx="12">
                  <c:v>noon</c:v>
                </c:pt>
                <c:pt idx="18">
                  <c:v>6 pm</c:v>
                </c:pt>
              </c:strCache>
            </c:strRef>
          </c:cat>
          <c:val>
            <c:numRef>
              <c:f>'8_AvgDailyElec'!$M$53:$M$76</c:f>
              <c:numCache>
                <c:formatCode>0.00</c:formatCode>
                <c:ptCount val="24"/>
                <c:pt idx="0">
                  <c:v>25.92590848</c:v>
                </c:pt>
                <c:pt idx="1">
                  <c:v>25.753504809999999</c:v>
                </c:pt>
                <c:pt idx="2">
                  <c:v>25.571474569999999</c:v>
                </c:pt>
                <c:pt idx="3">
                  <c:v>25.36000554</c:v>
                </c:pt>
                <c:pt idx="4">
                  <c:v>25.164384850000001</c:v>
                </c:pt>
                <c:pt idx="5">
                  <c:v>25.223785700000001</c:v>
                </c:pt>
                <c:pt idx="6">
                  <c:v>30.241283110000001</c:v>
                </c:pt>
                <c:pt idx="7">
                  <c:v>30.47735256</c:v>
                </c:pt>
                <c:pt idx="8">
                  <c:v>30.873905390000001</c:v>
                </c:pt>
                <c:pt idx="9">
                  <c:v>31.39673608</c:v>
                </c:pt>
                <c:pt idx="10">
                  <c:v>31.948238610000001</c:v>
                </c:pt>
                <c:pt idx="11">
                  <c:v>32.388329589999998</c:v>
                </c:pt>
                <c:pt idx="12">
                  <c:v>32.71099512</c:v>
                </c:pt>
                <c:pt idx="13">
                  <c:v>32.91985502</c:v>
                </c:pt>
                <c:pt idx="14">
                  <c:v>33.011841400000002</c:v>
                </c:pt>
                <c:pt idx="15">
                  <c:v>33.032542450000001</c:v>
                </c:pt>
                <c:pt idx="16">
                  <c:v>32.97003788</c:v>
                </c:pt>
                <c:pt idx="17">
                  <c:v>32.750755769999998</c:v>
                </c:pt>
                <c:pt idx="18">
                  <c:v>32.37883205</c:v>
                </c:pt>
                <c:pt idx="19">
                  <c:v>31.925587870000001</c:v>
                </c:pt>
                <c:pt idx="20">
                  <c:v>31.439457099999998</c:v>
                </c:pt>
                <c:pt idx="21">
                  <c:v>30.740674590000001</c:v>
                </c:pt>
                <c:pt idx="22">
                  <c:v>26.474622669999999</c:v>
                </c:pt>
                <c:pt idx="23">
                  <c:v>26.115916649999999</c:v>
                </c:pt>
              </c:numCache>
            </c:numRef>
          </c:val>
          <c:extLst>
            <c:ext xmlns:c16="http://schemas.microsoft.com/office/drawing/2014/chart" uri="{C3380CC4-5D6E-409C-BE32-E72D297353CC}">
              <c16:uniqueId val="{00000014-C945-4AAE-8C76-21ED79B336E2}"/>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212800323036553E-2"/>
          <c:y val="0.17151538349372997"/>
          <c:w val="0.24155881957063061"/>
          <c:h val="0.62599409448818899"/>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w="25400">
              <a:noFill/>
            </a:ln>
            <a:effectLst/>
          </c:spPr>
          <c:cat>
            <c:strRef>
              <c:f>'8_AvgDailyElec'!$L$29:$L$52</c:f>
              <c:strCache>
                <c:ptCount val="19"/>
                <c:pt idx="0">
                  <c:v>mid-
night</c:v>
                </c:pt>
                <c:pt idx="6">
                  <c:v>6 am</c:v>
                </c:pt>
                <c:pt idx="12">
                  <c:v>noon</c:v>
                </c:pt>
                <c:pt idx="18">
                  <c:v>6 pm</c:v>
                </c:pt>
              </c:strCache>
            </c:strRef>
          </c:cat>
          <c:val>
            <c:numRef>
              <c:f>'8_AvgDailyElec'!$Q$29:$Q$52</c:f>
              <c:numCache>
                <c:formatCode>0.00</c:formatCode>
                <c:ptCount val="24"/>
                <c:pt idx="0">
                  <c:v>149.54236159999999</c:v>
                </c:pt>
                <c:pt idx="1">
                  <c:v>144.5435027</c:v>
                </c:pt>
                <c:pt idx="2">
                  <c:v>141.2569503</c:v>
                </c:pt>
                <c:pt idx="3">
                  <c:v>140.49641489999999</c:v>
                </c:pt>
                <c:pt idx="4">
                  <c:v>142.30854070000001</c:v>
                </c:pt>
                <c:pt idx="5">
                  <c:v>148.55382130000001</c:v>
                </c:pt>
                <c:pt idx="6">
                  <c:v>158.66882630000001</c:v>
                </c:pt>
                <c:pt idx="7">
                  <c:v>168.13689099999999</c:v>
                </c:pt>
                <c:pt idx="8">
                  <c:v>175.55835070000001</c:v>
                </c:pt>
                <c:pt idx="9">
                  <c:v>181.4608681</c:v>
                </c:pt>
                <c:pt idx="10">
                  <c:v>185.8841529</c:v>
                </c:pt>
                <c:pt idx="11">
                  <c:v>189.18161140000001</c:v>
                </c:pt>
                <c:pt idx="12">
                  <c:v>191.82462659999999</c:v>
                </c:pt>
                <c:pt idx="13">
                  <c:v>193.93635860000001</c:v>
                </c:pt>
                <c:pt idx="14">
                  <c:v>194.53972999999999</c:v>
                </c:pt>
                <c:pt idx="15">
                  <c:v>193.76153479999999</c:v>
                </c:pt>
                <c:pt idx="16">
                  <c:v>192.93814990000001</c:v>
                </c:pt>
                <c:pt idx="17">
                  <c:v>192.81112060000001</c:v>
                </c:pt>
                <c:pt idx="18">
                  <c:v>191.9051317</c:v>
                </c:pt>
                <c:pt idx="19">
                  <c:v>189.10707210000001</c:v>
                </c:pt>
                <c:pt idx="20">
                  <c:v>184.99835350000001</c:v>
                </c:pt>
                <c:pt idx="21">
                  <c:v>177.9100522</c:v>
                </c:pt>
                <c:pt idx="22">
                  <c:v>167.74655250000001</c:v>
                </c:pt>
                <c:pt idx="23">
                  <c:v>157.61937929999999</c:v>
                </c:pt>
              </c:numCache>
            </c:numRef>
          </c:val>
          <c:extLst>
            <c:ext xmlns:c16="http://schemas.microsoft.com/office/drawing/2014/chart" uri="{C3380CC4-5D6E-409C-BE32-E72D297353CC}">
              <c16:uniqueId val="{00000010-5DE4-4D69-9B27-051C4C881E84}"/>
            </c:ext>
          </c:extLst>
        </c:ser>
        <c:ser>
          <c:idx val="3"/>
          <c:order val="1"/>
          <c:tx>
            <c:strRef>
              <c:f>'8_AvgDailyElec'!$P$4</c:f>
              <c:strCache>
                <c:ptCount val="1"/>
                <c:pt idx="0">
                  <c:v>other load</c:v>
                </c:pt>
              </c:strCache>
            </c:strRef>
          </c:tx>
          <c:spPr>
            <a:solidFill>
              <a:schemeClr val="bg1">
                <a:lumMod val="65000"/>
              </a:schemeClr>
            </a:solidFill>
            <a:ln w="25400">
              <a:noFill/>
            </a:ln>
            <a:effectLst/>
          </c:spPr>
          <c:cat>
            <c:strRef>
              <c:f>'8_AvgDailyElec'!$L$29:$L$52</c:f>
              <c:strCache>
                <c:ptCount val="19"/>
                <c:pt idx="0">
                  <c:v>mid-
night</c:v>
                </c:pt>
                <c:pt idx="6">
                  <c:v>6 am</c:v>
                </c:pt>
                <c:pt idx="12">
                  <c:v>noon</c:v>
                </c:pt>
                <c:pt idx="18">
                  <c:v>6 pm</c:v>
                </c:pt>
              </c:strCache>
            </c:strRef>
          </c:cat>
          <c:val>
            <c:numRef>
              <c:f>'8_AvgDailyElec'!$P$29:$P$52</c:f>
              <c:numCache>
                <c:formatCode>0.00</c:formatCode>
                <c:ptCount val="24"/>
                <c:pt idx="0">
                  <c:v>21.367433120000001</c:v>
                </c:pt>
                <c:pt idx="1">
                  <c:v>20.849886569999999</c:v>
                </c:pt>
                <c:pt idx="2">
                  <c:v>19.797850610000001</c:v>
                </c:pt>
                <c:pt idx="3">
                  <c:v>19.108454170000002</c:v>
                </c:pt>
                <c:pt idx="4">
                  <c:v>18.346303120000002</c:v>
                </c:pt>
                <c:pt idx="5">
                  <c:v>17.562021479999999</c:v>
                </c:pt>
                <c:pt idx="6">
                  <c:v>15.771842510000001</c:v>
                </c:pt>
                <c:pt idx="7">
                  <c:v>16.707866540000001</c:v>
                </c:pt>
                <c:pt idx="8">
                  <c:v>17.611543300000001</c:v>
                </c:pt>
                <c:pt idx="9">
                  <c:v>18.67885128</c:v>
                </c:pt>
                <c:pt idx="10">
                  <c:v>19.51339565</c:v>
                </c:pt>
                <c:pt idx="11">
                  <c:v>21.061231530000001</c:v>
                </c:pt>
                <c:pt idx="12">
                  <c:v>23.022313820000001</c:v>
                </c:pt>
                <c:pt idx="13">
                  <c:v>25.725548109999998</c:v>
                </c:pt>
                <c:pt idx="14">
                  <c:v>27.949048139999999</c:v>
                </c:pt>
                <c:pt idx="15">
                  <c:v>28.75413966</c:v>
                </c:pt>
                <c:pt idx="16">
                  <c:v>28.431334150000001</c:v>
                </c:pt>
                <c:pt idx="17">
                  <c:v>27.117457900000002</c:v>
                </c:pt>
                <c:pt idx="18">
                  <c:v>26.154843889999999</c:v>
                </c:pt>
                <c:pt idx="19">
                  <c:v>24.96702617</c:v>
                </c:pt>
                <c:pt idx="20">
                  <c:v>23.374569860000001</c:v>
                </c:pt>
                <c:pt idx="21">
                  <c:v>22.201484969999999</c:v>
                </c:pt>
                <c:pt idx="22">
                  <c:v>21.955864980000001</c:v>
                </c:pt>
                <c:pt idx="23">
                  <c:v>21.652314449999999</c:v>
                </c:pt>
              </c:numCache>
            </c:numRef>
          </c:val>
          <c:extLst>
            <c:ext xmlns:c16="http://schemas.microsoft.com/office/drawing/2014/chart" uri="{C3380CC4-5D6E-409C-BE32-E72D297353CC}">
              <c16:uniqueId val="{0000000F-5DE4-4D69-9B27-051C4C881E84}"/>
            </c:ext>
          </c:extLst>
        </c:ser>
        <c:ser>
          <c:idx val="1"/>
          <c:order val="2"/>
          <c:tx>
            <c:strRef>
              <c:f>'8_AvgDailyElec'!$N$4</c:f>
              <c:strCache>
                <c:ptCount val="1"/>
                <c:pt idx="0">
                  <c:v>EV charging (commercial)</c:v>
                </c:pt>
              </c:strCache>
            </c:strRef>
          </c:tx>
          <c:spPr>
            <a:solidFill>
              <a:schemeClr val="accent5">
                <a:lumMod val="75000"/>
              </a:schemeClr>
            </a:solidFill>
            <a:ln w="25400">
              <a:noFill/>
            </a:ln>
            <a:effectLst/>
          </c:spPr>
          <c:cat>
            <c:strRef>
              <c:f>'8_AvgDailyElec'!$L$29:$L$52</c:f>
              <c:strCache>
                <c:ptCount val="19"/>
                <c:pt idx="0">
                  <c:v>mid-
night</c:v>
                </c:pt>
                <c:pt idx="6">
                  <c:v>6 am</c:v>
                </c:pt>
                <c:pt idx="12">
                  <c:v>noon</c:v>
                </c:pt>
                <c:pt idx="18">
                  <c:v>6 pm</c:v>
                </c:pt>
              </c:strCache>
            </c:strRef>
          </c:cat>
          <c:val>
            <c:numRef>
              <c:f>'8_AvgDailyElec'!$N$29:$N$52</c:f>
              <c:numCache>
                <c:formatCode>0.00</c:formatCode>
                <c:ptCount val="24"/>
                <c:pt idx="0">
                  <c:v>9.5341296450000002</c:v>
                </c:pt>
                <c:pt idx="1">
                  <c:v>9.3100198859999992</c:v>
                </c:pt>
                <c:pt idx="2">
                  <c:v>9.2155440070000001</c:v>
                </c:pt>
                <c:pt idx="3">
                  <c:v>9.1099090510000007</c:v>
                </c:pt>
                <c:pt idx="4">
                  <c:v>8.9351575630000006</c:v>
                </c:pt>
                <c:pt idx="5">
                  <c:v>8.7518916979999997</c:v>
                </c:pt>
                <c:pt idx="6">
                  <c:v>11.016157789999999</c:v>
                </c:pt>
                <c:pt idx="7">
                  <c:v>13.71545536</c:v>
                </c:pt>
                <c:pt idx="8">
                  <c:v>17.271713439999999</c:v>
                </c:pt>
                <c:pt idx="9">
                  <c:v>18.88657903</c:v>
                </c:pt>
                <c:pt idx="10">
                  <c:v>21.982302409999999</c:v>
                </c:pt>
                <c:pt idx="11">
                  <c:v>27.478366749999999</c:v>
                </c:pt>
                <c:pt idx="12">
                  <c:v>26.6595762</c:v>
                </c:pt>
                <c:pt idx="13">
                  <c:v>24.488117549999998</c:v>
                </c:pt>
                <c:pt idx="14">
                  <c:v>23.420104070000001</c:v>
                </c:pt>
                <c:pt idx="15">
                  <c:v>22.093096630000002</c:v>
                </c:pt>
                <c:pt idx="16">
                  <c:v>24.25662316</c:v>
                </c:pt>
                <c:pt idx="17">
                  <c:v>20.357419480000001</c:v>
                </c:pt>
                <c:pt idx="18">
                  <c:v>21.178701889999999</c:v>
                </c:pt>
                <c:pt idx="19">
                  <c:v>19.146343550000001</c:v>
                </c:pt>
                <c:pt idx="20">
                  <c:v>14.955873929999999</c:v>
                </c:pt>
                <c:pt idx="21">
                  <c:v>10.786562999999999</c:v>
                </c:pt>
                <c:pt idx="22">
                  <c:v>10.23700867</c:v>
                </c:pt>
                <c:pt idx="23">
                  <c:v>10.14620188</c:v>
                </c:pt>
              </c:numCache>
            </c:numRef>
          </c:val>
          <c:extLst>
            <c:ext xmlns:c16="http://schemas.microsoft.com/office/drawing/2014/chart" uri="{C3380CC4-5D6E-409C-BE32-E72D297353CC}">
              <c16:uniqueId val="{0000000D-5DE4-4D69-9B27-051C4C881E84}"/>
            </c:ext>
          </c:extLst>
        </c:ser>
        <c:ser>
          <c:idx val="2"/>
          <c:order val="3"/>
          <c:tx>
            <c:strRef>
              <c:f>'8_AvgDailyElec'!$O$4</c:f>
              <c:strCache>
                <c:ptCount val="1"/>
                <c:pt idx="0">
                  <c:v>residential EV charging</c:v>
                </c:pt>
              </c:strCache>
            </c:strRef>
          </c:tx>
          <c:spPr>
            <a:solidFill>
              <a:schemeClr val="accent5">
                <a:lumMod val="60000"/>
                <a:lumOff val="40000"/>
              </a:schemeClr>
            </a:solidFill>
            <a:ln w="25400">
              <a:noFill/>
            </a:ln>
            <a:effectLst/>
          </c:spPr>
          <c:cat>
            <c:strRef>
              <c:f>'8_AvgDailyElec'!$L$29:$L$52</c:f>
              <c:strCache>
                <c:ptCount val="19"/>
                <c:pt idx="0">
                  <c:v>mid-
night</c:v>
                </c:pt>
                <c:pt idx="6">
                  <c:v>6 am</c:v>
                </c:pt>
                <c:pt idx="12">
                  <c:v>noon</c:v>
                </c:pt>
                <c:pt idx="18">
                  <c:v>6 pm</c:v>
                </c:pt>
              </c:strCache>
            </c:strRef>
          </c:cat>
          <c:val>
            <c:numRef>
              <c:f>'8_AvgDailyElec'!$O$29:$O$52</c:f>
              <c:numCache>
                <c:formatCode>0.00</c:formatCode>
                <c:ptCount val="24"/>
                <c:pt idx="0">
                  <c:v>26.704479989999999</c:v>
                </c:pt>
                <c:pt idx="1">
                  <c:v>26.98996829</c:v>
                </c:pt>
                <c:pt idx="2">
                  <c:v>27.267667459999998</c:v>
                </c:pt>
                <c:pt idx="3">
                  <c:v>27.259907269999999</c:v>
                </c:pt>
                <c:pt idx="4">
                  <c:v>26.731010950000002</c:v>
                </c:pt>
                <c:pt idx="5">
                  <c:v>25.284529670000001</c:v>
                </c:pt>
                <c:pt idx="6">
                  <c:v>22.260034640000001</c:v>
                </c:pt>
                <c:pt idx="7">
                  <c:v>16.86234559</c:v>
                </c:pt>
                <c:pt idx="8">
                  <c:v>11.811133440000001</c:v>
                </c:pt>
                <c:pt idx="9">
                  <c:v>8.5876168839999991</c:v>
                </c:pt>
                <c:pt idx="10">
                  <c:v>6.4608572359999998</c:v>
                </c:pt>
                <c:pt idx="11">
                  <c:v>5.3393389930000001</c:v>
                </c:pt>
                <c:pt idx="12">
                  <c:v>5.1395673190000002</c:v>
                </c:pt>
                <c:pt idx="13">
                  <c:v>5.2564900980000004</c:v>
                </c:pt>
                <c:pt idx="14">
                  <c:v>5.7846799860000004</c:v>
                </c:pt>
                <c:pt idx="15">
                  <c:v>6.9949711179999996</c:v>
                </c:pt>
                <c:pt idx="16">
                  <c:v>9.0789657909999999</c:v>
                </c:pt>
                <c:pt idx="17">
                  <c:v>11.668068140000001</c:v>
                </c:pt>
                <c:pt idx="18">
                  <c:v>14.788790669999999</c:v>
                </c:pt>
                <c:pt idx="19">
                  <c:v>17.346744170000001</c:v>
                </c:pt>
                <c:pt idx="20">
                  <c:v>19.937626130000002</c:v>
                </c:pt>
                <c:pt idx="21">
                  <c:v>22.751089929999999</c:v>
                </c:pt>
                <c:pt idx="22">
                  <c:v>24.930133359999999</c:v>
                </c:pt>
                <c:pt idx="23">
                  <c:v>26.220201329999998</c:v>
                </c:pt>
              </c:numCache>
            </c:numRef>
          </c:val>
          <c:extLst>
            <c:ext xmlns:c16="http://schemas.microsoft.com/office/drawing/2014/chart" uri="{C3380CC4-5D6E-409C-BE32-E72D297353CC}">
              <c16:uniqueId val="{0000000E-5DE4-4D69-9B27-051C4C881E84}"/>
            </c:ext>
          </c:extLst>
        </c:ser>
        <c:ser>
          <c:idx val="0"/>
          <c:order val="4"/>
          <c:tx>
            <c:strRef>
              <c:f>'8_AvgDailyElec'!$M$4</c:f>
              <c:strCache>
                <c:ptCount val="1"/>
                <c:pt idx="0">
                  <c:v>data center server load</c:v>
                </c:pt>
              </c:strCache>
            </c:strRef>
          </c:tx>
          <c:spPr>
            <a:solidFill>
              <a:schemeClr val="tx2"/>
            </a:solidFill>
            <a:ln w="25400">
              <a:noFill/>
            </a:ln>
            <a:effectLst/>
          </c:spPr>
          <c:cat>
            <c:strRef>
              <c:f>'8_AvgDailyElec'!$L$29:$L$52</c:f>
              <c:strCache>
                <c:ptCount val="19"/>
                <c:pt idx="0">
                  <c:v>mid-
night</c:v>
                </c:pt>
                <c:pt idx="6">
                  <c:v>6 am</c:v>
                </c:pt>
                <c:pt idx="12">
                  <c:v>noon</c:v>
                </c:pt>
                <c:pt idx="18">
                  <c:v>6 pm</c:v>
                </c:pt>
              </c:strCache>
            </c:strRef>
          </c:cat>
          <c:val>
            <c:numRef>
              <c:f>'8_AvgDailyElec'!$M$29:$M$52</c:f>
              <c:numCache>
                <c:formatCode>0.00</c:formatCode>
                <c:ptCount val="24"/>
                <c:pt idx="0">
                  <c:v>12.479770159999999</c:v>
                </c:pt>
                <c:pt idx="1">
                  <c:v>12.396781430000001</c:v>
                </c:pt>
                <c:pt idx="2">
                  <c:v>12.309158829999999</c:v>
                </c:pt>
                <c:pt idx="3">
                  <c:v>12.20736548</c:v>
                </c:pt>
                <c:pt idx="4">
                  <c:v>12.11320094</c:v>
                </c:pt>
                <c:pt idx="5">
                  <c:v>12.14179431</c:v>
                </c:pt>
                <c:pt idx="6">
                  <c:v>14.557031350000001</c:v>
                </c:pt>
                <c:pt idx="7">
                  <c:v>14.67066642</c:v>
                </c:pt>
                <c:pt idx="8">
                  <c:v>14.861552229999999</c:v>
                </c:pt>
                <c:pt idx="9">
                  <c:v>15.113223530000001</c:v>
                </c:pt>
                <c:pt idx="10">
                  <c:v>15.37869637</c:v>
                </c:pt>
                <c:pt idx="11">
                  <c:v>15.59053984</c:v>
                </c:pt>
                <c:pt idx="12">
                  <c:v>15.74585905</c:v>
                </c:pt>
                <c:pt idx="13">
                  <c:v>15.84639645</c:v>
                </c:pt>
                <c:pt idx="14">
                  <c:v>15.89067528</c:v>
                </c:pt>
                <c:pt idx="15">
                  <c:v>15.900639999999999</c:v>
                </c:pt>
                <c:pt idx="16">
                  <c:v>15.87055262</c:v>
                </c:pt>
                <c:pt idx="17">
                  <c:v>15.764998350000001</c:v>
                </c:pt>
                <c:pt idx="18">
                  <c:v>15.585968080000001</c:v>
                </c:pt>
                <c:pt idx="19">
                  <c:v>15.367793150000001</c:v>
                </c:pt>
                <c:pt idx="20">
                  <c:v>15.13378784</c:v>
                </c:pt>
                <c:pt idx="21">
                  <c:v>14.797419870000001</c:v>
                </c:pt>
                <c:pt idx="22">
                  <c:v>12.7439008</c:v>
                </c:pt>
                <c:pt idx="23">
                  <c:v>12.571233039999999</c:v>
                </c:pt>
              </c:numCache>
            </c:numRef>
          </c:val>
          <c:extLst>
            <c:ext xmlns:c16="http://schemas.microsoft.com/office/drawing/2014/chart" uri="{C3380CC4-5D6E-409C-BE32-E72D297353CC}">
              <c16:uniqueId val="{0000000C-5DE4-4D69-9B27-051C4C881E84}"/>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16724992709248E-2"/>
          <c:y val="0.19107456630350264"/>
          <c:w val="0.33642771216097983"/>
          <c:h val="0.66857883400216289"/>
        </c:manualLayout>
      </c:layout>
      <c:lineChart>
        <c:grouping val="standard"/>
        <c:varyColors val="0"/>
        <c:ser>
          <c:idx val="2"/>
          <c:order val="0"/>
          <c:tx>
            <c:strRef>
              <c:f>'2_Macro'!$M$4</c:f>
              <c:strCache>
                <c:ptCount val="1"/>
                <c:pt idx="0">
                  <c:v>Low ZTC</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'2_Macro'!$N$4:$BB$4</c:f>
              <c:numCache>
                <c:formatCode>#,##0</c:formatCode>
                <c:ptCount val="41"/>
                <c:pt idx="15">
                  <c:v>22.086083984000002</c:v>
                </c:pt>
                <c:pt idx="16">
                  <c:v>22.671744140999998</c:v>
                </c:pt>
                <c:pt idx="17">
                  <c:v>23.099607422000002</c:v>
                </c:pt>
                <c:pt idx="18">
                  <c:v>23.397697265999998</c:v>
                </c:pt>
                <c:pt idx="19">
                  <c:v>23.763564453000001</c:v>
                </c:pt>
                <c:pt idx="20">
                  <c:v>24.190410156000002</c:v>
                </c:pt>
                <c:pt idx="21">
                  <c:v>24.606517577999998</c:v>
                </c:pt>
                <c:pt idx="22">
                  <c:v>25.044875000000001</c:v>
                </c:pt>
                <c:pt idx="23">
                  <c:v>25.534835938000001</c:v>
                </c:pt>
                <c:pt idx="24">
                  <c:v>26.060572265999998</c:v>
                </c:pt>
                <c:pt idx="25">
                  <c:v>26.603757812000001</c:v>
                </c:pt>
                <c:pt idx="26">
                  <c:v>27.0799375</c:v>
                </c:pt>
                <c:pt idx="27">
                  <c:v>27.551367188</c:v>
                </c:pt>
                <c:pt idx="28">
                  <c:v>28.016144531000002</c:v>
                </c:pt>
                <c:pt idx="29">
                  <c:v>28.481259766000001</c:v>
                </c:pt>
                <c:pt idx="30">
                  <c:v>28.947259765999998</c:v>
                </c:pt>
                <c:pt idx="31">
                  <c:v>29.384625</c:v>
                </c:pt>
                <c:pt idx="32">
                  <c:v>29.838830077999997</c:v>
                </c:pt>
                <c:pt idx="33">
                  <c:v>30.298193359000003</c:v>
                </c:pt>
                <c:pt idx="34">
                  <c:v>30.755455078000001</c:v>
                </c:pt>
                <c:pt idx="35">
                  <c:v>31.228267578000001</c:v>
                </c:pt>
                <c:pt idx="36">
                  <c:v>31.692650391000001</c:v>
                </c:pt>
                <c:pt idx="37">
                  <c:v>32.153498046999999</c:v>
                </c:pt>
                <c:pt idx="38">
                  <c:v>32.618945312000001</c:v>
                </c:pt>
                <c:pt idx="39">
                  <c:v>33.067710937999998</c:v>
                </c:pt>
                <c:pt idx="40">
                  <c:v>33.535421874999997</c:v>
                </c:pt>
              </c:numCache>
            </c:numRef>
          </c:val>
          <c:smooth val="0"/>
          <c:extLst>
            <c:ext xmlns:c16="http://schemas.microsoft.com/office/drawing/2014/chart" uri="{C3380CC4-5D6E-409C-BE32-E72D297353CC}">
              <c16:uniqueId val="{00000001-66F4-47AA-B599-146CE8D987B7}"/>
            </c:ext>
          </c:extLst>
        </c:ser>
        <c:ser>
          <c:idx val="3"/>
          <c:order val="1"/>
          <c:tx>
            <c:strRef>
              <c:f>'2_Macro'!$M$5</c:f>
              <c:strCache>
                <c:ptCount val="1"/>
                <c:pt idx="0">
                  <c:v>High Electricity Demand</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'2_Macro'!$N$5:$BB$5</c:f>
              <c:numCache>
                <c:formatCode>#,##0</c:formatCode>
                <c:ptCount val="41"/>
                <c:pt idx="15">
                  <c:v>22.086083984000002</c:v>
                </c:pt>
                <c:pt idx="16">
                  <c:v>22.670455078</c:v>
                </c:pt>
                <c:pt idx="17">
                  <c:v>23.097259766000001</c:v>
                </c:pt>
                <c:pt idx="18">
                  <c:v>23.394082031000003</c:v>
                </c:pt>
                <c:pt idx="19">
                  <c:v>23.757529297000001</c:v>
                </c:pt>
                <c:pt idx="20">
                  <c:v>24.183904297000002</c:v>
                </c:pt>
                <c:pt idx="21">
                  <c:v>24.597568359</c:v>
                </c:pt>
                <c:pt idx="22">
                  <c:v>25.036105468999999</c:v>
                </c:pt>
                <c:pt idx="23">
                  <c:v>25.527660156000003</c:v>
                </c:pt>
                <c:pt idx="24">
                  <c:v>26.060347656000001</c:v>
                </c:pt>
                <c:pt idx="25">
                  <c:v>26.613519531000001</c:v>
                </c:pt>
                <c:pt idx="26">
                  <c:v>27.100050781</c:v>
                </c:pt>
                <c:pt idx="27">
                  <c:v>27.579052734000001</c:v>
                </c:pt>
                <c:pt idx="28">
                  <c:v>28.050082031000002</c:v>
                </c:pt>
                <c:pt idx="29">
                  <c:v>28.523630859000001</c:v>
                </c:pt>
                <c:pt idx="30">
                  <c:v>28.991972656000002</c:v>
                </c:pt>
                <c:pt idx="31">
                  <c:v>29.431292968999998</c:v>
                </c:pt>
                <c:pt idx="32">
                  <c:v>29.885054688</c:v>
                </c:pt>
                <c:pt idx="33">
                  <c:v>30.341125000000002</c:v>
                </c:pt>
                <c:pt idx="34">
                  <c:v>30.800617188</c:v>
                </c:pt>
                <c:pt idx="35">
                  <c:v>31.272734374999999</c:v>
                </c:pt>
                <c:pt idx="36">
                  <c:v>31.743945312000001</c:v>
                </c:pt>
                <c:pt idx="37">
                  <c:v>32.215509765999997</c:v>
                </c:pt>
                <c:pt idx="38">
                  <c:v>32.690439452999996</c:v>
                </c:pt>
                <c:pt idx="39">
                  <c:v>33.154296875</c:v>
                </c:pt>
                <c:pt idx="40">
                  <c:v>33.638539062000007</c:v>
                </c:pt>
              </c:numCache>
            </c:numRef>
          </c:val>
          <c:smooth val="0"/>
          <c:extLst>
            <c:ext xmlns:c16="http://schemas.microsoft.com/office/drawing/2014/chart" uri="{C3380CC4-5D6E-409C-BE32-E72D297353CC}">
              <c16:uniqueId val="{00000002-66F4-47AA-B599-146CE8D987B7}"/>
            </c:ext>
          </c:extLst>
        </c:ser>
        <c:ser>
          <c:idx val="4"/>
          <c:order val="2"/>
          <c:tx>
            <c:strRef>
              <c:f>'2_Macro'!$M$6</c:f>
              <c:strCache>
                <c:ptCount val="1"/>
                <c:pt idx="0">
                  <c:v>Alt Transportation</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'2_Macro'!$N$6:$BB$6</c:f>
              <c:numCache>
                <c:formatCode>#,##0</c:formatCode>
                <c:ptCount val="41"/>
                <c:pt idx="15">
                  <c:v>22.086083984000002</c:v>
                </c:pt>
                <c:pt idx="16">
                  <c:v>22.669865234</c:v>
                </c:pt>
                <c:pt idx="17">
                  <c:v>23.095210938000001</c:v>
                </c:pt>
                <c:pt idx="18">
                  <c:v>23.390015625</c:v>
                </c:pt>
                <c:pt idx="19">
                  <c:v>23.748035156</c:v>
                </c:pt>
                <c:pt idx="20">
                  <c:v>24.157855468999998</c:v>
                </c:pt>
                <c:pt idx="21">
                  <c:v>24.552425781</c:v>
                </c:pt>
                <c:pt idx="22">
                  <c:v>25.005876952999998</c:v>
                </c:pt>
                <c:pt idx="23">
                  <c:v>25.496783203</c:v>
                </c:pt>
                <c:pt idx="24">
                  <c:v>26.023648437999999</c:v>
                </c:pt>
                <c:pt idx="25">
                  <c:v>26.589712890999998</c:v>
                </c:pt>
                <c:pt idx="26">
                  <c:v>27.065869141</c:v>
                </c:pt>
                <c:pt idx="27">
                  <c:v>27.538216797</c:v>
                </c:pt>
                <c:pt idx="28">
                  <c:v>28.004355468999997</c:v>
                </c:pt>
                <c:pt idx="29">
                  <c:v>28.463886718999998</c:v>
                </c:pt>
                <c:pt idx="30">
                  <c:v>28.932755859</c:v>
                </c:pt>
                <c:pt idx="31">
                  <c:v>29.378355468999999</c:v>
                </c:pt>
                <c:pt idx="32">
                  <c:v>29.845712890999998</c:v>
                </c:pt>
                <c:pt idx="33">
                  <c:v>30.321507812</c:v>
                </c:pt>
                <c:pt idx="34">
                  <c:v>30.795484375000001</c:v>
                </c:pt>
                <c:pt idx="35">
                  <c:v>31.281369140999999</c:v>
                </c:pt>
                <c:pt idx="36">
                  <c:v>31.754054688</c:v>
                </c:pt>
                <c:pt idx="37">
                  <c:v>32.210847655999999</c:v>
                </c:pt>
                <c:pt idx="38">
                  <c:v>32.675224609000004</c:v>
                </c:pt>
                <c:pt idx="39">
                  <c:v>33.115906250000002</c:v>
                </c:pt>
                <c:pt idx="40">
                  <c:v>33.570863281000001</c:v>
                </c:pt>
              </c:numCache>
            </c:numRef>
          </c:val>
          <c:smooth val="0"/>
          <c:extLst>
            <c:ext xmlns:c16="http://schemas.microsoft.com/office/drawing/2014/chart" uri="{C3380CC4-5D6E-409C-BE32-E72D297353CC}">
              <c16:uniqueId val="{00000003-66F4-47AA-B599-146CE8D987B7}"/>
            </c:ext>
          </c:extLst>
        </c:ser>
        <c:ser>
          <c:idx val="5"/>
          <c:order val="3"/>
          <c:tx>
            <c:strRef>
              <c:f>'2_Macro'!$M$7</c:f>
              <c:strCache>
                <c:ptCount val="1"/>
                <c:pt idx="0">
                  <c:v>Combination</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'2_Macro'!$N$7:$BB$7</c:f>
              <c:numCache>
                <c:formatCode>#,##0</c:formatCode>
                <c:ptCount val="41"/>
                <c:pt idx="15">
                  <c:v>22.086083984000002</c:v>
                </c:pt>
                <c:pt idx="16">
                  <c:v>22.669974609</c:v>
                </c:pt>
                <c:pt idx="17">
                  <c:v>23.095640625000001</c:v>
                </c:pt>
                <c:pt idx="18">
                  <c:v>23.390617188</c:v>
                </c:pt>
                <c:pt idx="19">
                  <c:v>23.750759765999998</c:v>
                </c:pt>
                <c:pt idx="20">
                  <c:v>24.166652343999999</c:v>
                </c:pt>
                <c:pt idx="21">
                  <c:v>24.572644531000002</c:v>
                </c:pt>
                <c:pt idx="22">
                  <c:v>25.034144531000003</c:v>
                </c:pt>
                <c:pt idx="23">
                  <c:v>25.522300781000002</c:v>
                </c:pt>
                <c:pt idx="24">
                  <c:v>26.041154297000002</c:v>
                </c:pt>
                <c:pt idx="25">
                  <c:v>26.595578124999999</c:v>
                </c:pt>
                <c:pt idx="26">
                  <c:v>27.063660156000001</c:v>
                </c:pt>
                <c:pt idx="27">
                  <c:v>27.531339843999998</c:v>
                </c:pt>
                <c:pt idx="28">
                  <c:v>28.000277343999997</c:v>
                </c:pt>
                <c:pt idx="29">
                  <c:v>28.461050781000001</c:v>
                </c:pt>
                <c:pt idx="30">
                  <c:v>28.925544922</c:v>
                </c:pt>
                <c:pt idx="31">
                  <c:v>29.375912109000001</c:v>
                </c:pt>
                <c:pt idx="32">
                  <c:v>29.841964844</c:v>
                </c:pt>
                <c:pt idx="33">
                  <c:v>30.321671875</c:v>
                </c:pt>
                <c:pt idx="34">
                  <c:v>30.806214843999999</c:v>
                </c:pt>
                <c:pt idx="35">
                  <c:v>31.294171875</c:v>
                </c:pt>
                <c:pt idx="36">
                  <c:v>31.769937500000001</c:v>
                </c:pt>
                <c:pt idx="37">
                  <c:v>32.226466797</c:v>
                </c:pt>
                <c:pt idx="38">
                  <c:v>32.681023437999997</c:v>
                </c:pt>
                <c:pt idx="39">
                  <c:v>33.125082030999998</c:v>
                </c:pt>
                <c:pt idx="40">
                  <c:v>33.582949219</c:v>
                </c:pt>
              </c:numCache>
            </c:numRef>
          </c:val>
          <c:smooth val="0"/>
          <c:extLst>
            <c:ext xmlns:c16="http://schemas.microsoft.com/office/drawing/2014/chart" uri="{C3380CC4-5D6E-409C-BE32-E72D297353CC}">
              <c16:uniqueId val="{00000004-66F4-47AA-B599-146CE8D987B7}"/>
            </c:ext>
          </c:extLst>
        </c:ser>
        <c:ser>
          <c:idx val="7"/>
          <c:order val="4"/>
          <c:tx>
            <c:strRef>
              <c:f>'2_Macro'!$M$8</c:f>
              <c:strCache>
                <c:ptCount val="1"/>
                <c:pt idx="0">
                  <c:v>Alt Electricity</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'2_Macro'!$N$8:$BB$8</c:f>
              <c:numCache>
                <c:formatCode>#,##0</c:formatCode>
                <c:ptCount val="41"/>
                <c:pt idx="15">
                  <c:v>22.086083984000002</c:v>
                </c:pt>
                <c:pt idx="16">
                  <c:v>22.670642577999999</c:v>
                </c:pt>
                <c:pt idx="17">
                  <c:v>23.098980468999997</c:v>
                </c:pt>
                <c:pt idx="18">
                  <c:v>23.397707031000003</c:v>
                </c:pt>
                <c:pt idx="19">
                  <c:v>23.762779297000002</c:v>
                </c:pt>
                <c:pt idx="20">
                  <c:v>24.189314452999998</c:v>
                </c:pt>
                <c:pt idx="21">
                  <c:v>24.613642578</c:v>
                </c:pt>
                <c:pt idx="22">
                  <c:v>25.064033202999997</c:v>
                </c:pt>
                <c:pt idx="23">
                  <c:v>25.551210938000001</c:v>
                </c:pt>
                <c:pt idx="24">
                  <c:v>26.080857422000001</c:v>
                </c:pt>
                <c:pt idx="25">
                  <c:v>26.622287109000002</c:v>
                </c:pt>
                <c:pt idx="26">
                  <c:v>27.090494141000001</c:v>
                </c:pt>
                <c:pt idx="27">
                  <c:v>27.557574218999999</c:v>
                </c:pt>
                <c:pt idx="28">
                  <c:v>28.025703125</c:v>
                </c:pt>
                <c:pt idx="29">
                  <c:v>28.492908202999999</c:v>
                </c:pt>
                <c:pt idx="30">
                  <c:v>28.953398438000001</c:v>
                </c:pt>
                <c:pt idx="31">
                  <c:v>29.390419922</c:v>
                </c:pt>
                <c:pt idx="32">
                  <c:v>29.847078124999999</c:v>
                </c:pt>
                <c:pt idx="33">
                  <c:v>30.313332031000002</c:v>
                </c:pt>
                <c:pt idx="34">
                  <c:v>30.777660156000003</c:v>
                </c:pt>
                <c:pt idx="35">
                  <c:v>31.252898437999999</c:v>
                </c:pt>
                <c:pt idx="36">
                  <c:v>31.726705077999998</c:v>
                </c:pt>
                <c:pt idx="37">
                  <c:v>32.187320311999997</c:v>
                </c:pt>
                <c:pt idx="38">
                  <c:v>32.656539062</c:v>
                </c:pt>
                <c:pt idx="39">
                  <c:v>33.109156249999998</c:v>
                </c:pt>
                <c:pt idx="40">
                  <c:v>33.577707030999996</c:v>
                </c:pt>
              </c:numCache>
            </c:numRef>
          </c:val>
          <c:smooth val="0"/>
          <c:extLst>
            <c:ext xmlns:c16="http://schemas.microsoft.com/office/drawing/2014/chart" uri="{C3380CC4-5D6E-409C-BE32-E72D297353CC}">
              <c16:uniqueId val="{00000005-66F4-47AA-B599-146CE8D987B7}"/>
            </c:ext>
          </c:extLst>
        </c:ser>
        <c:ser>
          <c:idx val="9"/>
          <c:order val="5"/>
          <c:tx>
            <c:strRef>
              <c:f>'2_Macro'!$M$9</c:f>
              <c:strCache>
                <c:ptCount val="1"/>
                <c:pt idx="0">
                  <c:v>Low Oil and Gas Supply</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'2_Macro'!$N$9:$BB$9</c:f>
              <c:numCache>
                <c:formatCode>#,##0</c:formatCode>
                <c:ptCount val="41"/>
                <c:pt idx="15">
                  <c:v>22.086083984000002</c:v>
                </c:pt>
                <c:pt idx="16">
                  <c:v>22.607230468999997</c:v>
                </c:pt>
                <c:pt idx="17">
                  <c:v>22.935078125</c:v>
                </c:pt>
                <c:pt idx="18">
                  <c:v>23.119431640999998</c:v>
                </c:pt>
                <c:pt idx="19">
                  <c:v>23.392689452999999</c:v>
                </c:pt>
                <c:pt idx="20">
                  <c:v>23.781623047</c:v>
                </c:pt>
                <c:pt idx="21">
                  <c:v>24.173289061999998</c:v>
                </c:pt>
                <c:pt idx="22">
                  <c:v>24.609587891</c:v>
                </c:pt>
                <c:pt idx="23">
                  <c:v>25.118207031000001</c:v>
                </c:pt>
                <c:pt idx="24">
                  <c:v>25.682849609000002</c:v>
                </c:pt>
                <c:pt idx="25">
                  <c:v>26.289310546999999</c:v>
                </c:pt>
                <c:pt idx="26">
                  <c:v>26.829193359000001</c:v>
                </c:pt>
                <c:pt idx="27">
                  <c:v>27.351214843999998</c:v>
                </c:pt>
                <c:pt idx="28">
                  <c:v>27.846832031000002</c:v>
                </c:pt>
                <c:pt idx="29">
                  <c:v>28.311119140999999</c:v>
                </c:pt>
                <c:pt idx="30">
                  <c:v>28.734408202999997</c:v>
                </c:pt>
                <c:pt idx="31">
                  <c:v>29.099613281000003</c:v>
                </c:pt>
                <c:pt idx="32">
                  <c:v>29.465373047</c:v>
                </c:pt>
                <c:pt idx="33">
                  <c:v>29.843472656000003</c:v>
                </c:pt>
                <c:pt idx="34">
                  <c:v>30.240039062000001</c:v>
                </c:pt>
                <c:pt idx="35">
                  <c:v>30.655787109000002</c:v>
                </c:pt>
                <c:pt idx="36">
                  <c:v>31.088535156000003</c:v>
                </c:pt>
                <c:pt idx="37">
                  <c:v>31.525097656000003</c:v>
                </c:pt>
                <c:pt idx="38">
                  <c:v>31.984849609000001</c:v>
                </c:pt>
                <c:pt idx="39">
                  <c:v>32.449835938</c:v>
                </c:pt>
                <c:pt idx="40">
                  <c:v>32.939843750000001</c:v>
                </c:pt>
              </c:numCache>
            </c:numRef>
          </c:val>
          <c:smooth val="0"/>
          <c:extLst>
            <c:ext xmlns:c16="http://schemas.microsoft.com/office/drawing/2014/chart" uri="{C3380CC4-5D6E-409C-BE32-E72D297353CC}">
              <c16:uniqueId val="{00000006-66F4-47AA-B599-146CE8D987B7}"/>
            </c:ext>
          </c:extLst>
        </c:ser>
        <c:ser>
          <c:idx val="6"/>
          <c:order val="6"/>
          <c:tx>
            <c:strRef>
              <c:f>'2_Macro'!$M$11</c:f>
              <c:strCache>
                <c:ptCount val="1"/>
                <c:pt idx="0">
                  <c:v>High Oil and Gas Supply</c:v>
                </c:pt>
              </c:strCache>
            </c:strRef>
          </c:tx>
          <c:spPr>
            <a:ln w="15875"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'2_Macro'!$N$11:$BB$11</c:f>
              <c:numCache>
                <c:formatCode>#,##0</c:formatCode>
                <c:ptCount val="41"/>
                <c:pt idx="15">
                  <c:v>22.086083984000002</c:v>
                </c:pt>
                <c:pt idx="16">
                  <c:v>22.765591797000003</c:v>
                </c:pt>
                <c:pt idx="17">
                  <c:v>23.284027343999998</c:v>
                </c:pt>
                <c:pt idx="18">
                  <c:v>23.585238281000002</c:v>
                </c:pt>
                <c:pt idx="19">
                  <c:v>23.953113281</c:v>
                </c:pt>
                <c:pt idx="20">
                  <c:v>24.390267578</c:v>
                </c:pt>
                <c:pt idx="21">
                  <c:v>24.795214843999997</c:v>
                </c:pt>
                <c:pt idx="22">
                  <c:v>25.236001952999999</c:v>
                </c:pt>
                <c:pt idx="23">
                  <c:v>25.690724609</c:v>
                </c:pt>
                <c:pt idx="24">
                  <c:v>26.186632811999999</c:v>
                </c:pt>
                <c:pt idx="25">
                  <c:v>26.716365234000001</c:v>
                </c:pt>
                <c:pt idx="26">
                  <c:v>27.166792968999999</c:v>
                </c:pt>
                <c:pt idx="27">
                  <c:v>27.639964843999998</c:v>
                </c:pt>
                <c:pt idx="28">
                  <c:v>28.139376952999999</c:v>
                </c:pt>
                <c:pt idx="29">
                  <c:v>28.635847656000003</c:v>
                </c:pt>
                <c:pt idx="30">
                  <c:v>29.136613281000002</c:v>
                </c:pt>
                <c:pt idx="31">
                  <c:v>29.612980469</c:v>
                </c:pt>
                <c:pt idx="32">
                  <c:v>30.098318359</c:v>
                </c:pt>
                <c:pt idx="33">
                  <c:v>30.567947266000001</c:v>
                </c:pt>
                <c:pt idx="34">
                  <c:v>31.009220703</c:v>
                </c:pt>
                <c:pt idx="35">
                  <c:v>31.468164062</c:v>
                </c:pt>
                <c:pt idx="36">
                  <c:v>31.939203124999999</c:v>
                </c:pt>
                <c:pt idx="37">
                  <c:v>32.407765625000003</c:v>
                </c:pt>
                <c:pt idx="38">
                  <c:v>32.886398437999993</c:v>
                </c:pt>
                <c:pt idx="39">
                  <c:v>33.350871093999999</c:v>
                </c:pt>
                <c:pt idx="40">
                  <c:v>33.826015624999997</c:v>
                </c:pt>
              </c:numCache>
            </c:numRef>
          </c:val>
          <c:smooth val="0"/>
          <c:extLst>
            <c:ext xmlns:c16="http://schemas.microsoft.com/office/drawing/2014/chart" uri="{C3380CC4-5D6E-409C-BE32-E72D297353CC}">
              <c16:uniqueId val="{00000008-66F4-47AA-B599-146CE8D987B7}"/>
            </c:ext>
          </c:extLst>
        </c:ser>
        <c:ser>
          <c:idx val="11"/>
          <c:order val="7"/>
          <c:tx>
            <c:strRef>
              <c:f>'2_Macro'!$M$12</c:f>
              <c:strCache>
                <c:ptCount val="1"/>
                <c:pt idx="0">
                  <c:v>High Economic Growth</c:v>
                </c:pt>
              </c:strCache>
            </c:strRef>
          </c:tx>
          <c:spPr>
            <a:ln w="15875" cap="rnd">
              <a:solidFill>
                <a:schemeClr val="accent1">
                  <a:lumMod val="75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'2_Macro'!$N$12:$BB$12</c:f>
              <c:numCache>
                <c:formatCode>#,##0</c:formatCode>
                <c:ptCount val="41"/>
                <c:pt idx="15">
                  <c:v>22.181462890999999</c:v>
                </c:pt>
                <c:pt idx="16">
                  <c:v>22.899619140999999</c:v>
                </c:pt>
                <c:pt idx="17">
                  <c:v>23.428140625000001</c:v>
                </c:pt>
                <c:pt idx="18">
                  <c:v>23.879375</c:v>
                </c:pt>
                <c:pt idx="19">
                  <c:v>24.352402343999998</c:v>
                </c:pt>
                <c:pt idx="20">
                  <c:v>24.908150391</c:v>
                </c:pt>
                <c:pt idx="21">
                  <c:v>25.448869140999999</c:v>
                </c:pt>
                <c:pt idx="22">
                  <c:v>26.013431641</c:v>
                </c:pt>
                <c:pt idx="23">
                  <c:v>26.652126953</c:v>
                </c:pt>
                <c:pt idx="24">
                  <c:v>27.319328124999998</c:v>
                </c:pt>
                <c:pt idx="25">
                  <c:v>28.028400390999998</c:v>
                </c:pt>
                <c:pt idx="26">
                  <c:v>28.681050781000003</c:v>
                </c:pt>
                <c:pt idx="27">
                  <c:v>29.325675781000001</c:v>
                </c:pt>
                <c:pt idx="28">
                  <c:v>29.975894531000002</c:v>
                </c:pt>
                <c:pt idx="29">
                  <c:v>30.639886719</c:v>
                </c:pt>
                <c:pt idx="30">
                  <c:v>31.288767577999998</c:v>
                </c:pt>
                <c:pt idx="31">
                  <c:v>31.890431640999999</c:v>
                </c:pt>
                <c:pt idx="32">
                  <c:v>32.509187500000003</c:v>
                </c:pt>
                <c:pt idx="33">
                  <c:v>33.151132812</c:v>
                </c:pt>
                <c:pt idx="34">
                  <c:v>33.781851562</c:v>
                </c:pt>
                <c:pt idx="35">
                  <c:v>34.447832030999997</c:v>
                </c:pt>
                <c:pt idx="36">
                  <c:v>35.129468750000001</c:v>
                </c:pt>
                <c:pt idx="37">
                  <c:v>35.805835937999994</c:v>
                </c:pt>
                <c:pt idx="38">
                  <c:v>36.509148437999997</c:v>
                </c:pt>
                <c:pt idx="39">
                  <c:v>37.214496094000005</c:v>
                </c:pt>
                <c:pt idx="40">
                  <c:v>37.958398437999996</c:v>
                </c:pt>
              </c:numCache>
            </c:numRef>
          </c:val>
          <c:smooth val="0"/>
          <c:extLst>
            <c:ext xmlns:c16="http://schemas.microsoft.com/office/drawing/2014/chart" uri="{C3380CC4-5D6E-409C-BE32-E72D297353CC}">
              <c16:uniqueId val="{00000009-66F4-47AA-B599-146CE8D987B7}"/>
            </c:ext>
          </c:extLst>
        </c:ser>
        <c:ser>
          <c:idx val="12"/>
          <c:order val="8"/>
          <c:tx>
            <c:strRef>
              <c:f>'2_Macro'!$M$13</c:f>
              <c:strCache>
                <c:ptCount val="1"/>
                <c:pt idx="0">
                  <c:v>High ZTC</c:v>
                </c:pt>
              </c:strCache>
            </c:strRef>
          </c:tx>
          <c:spPr>
            <a:ln w="12700" cap="rnd">
              <a:solidFill>
                <a:schemeClr val="bg1">
                  <a:lumMod val="50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'2_Macro'!$N$13:$BB$13</c:f>
              <c:numCache>
                <c:formatCode>#,##0</c:formatCode>
                <c:ptCount val="41"/>
                <c:pt idx="15">
                  <c:v>22.086083984000002</c:v>
                </c:pt>
                <c:pt idx="16">
                  <c:v>22.671847656000001</c:v>
                </c:pt>
                <c:pt idx="17">
                  <c:v>23.099832031000002</c:v>
                </c:pt>
                <c:pt idx="18">
                  <c:v>23.398136719</c:v>
                </c:pt>
                <c:pt idx="19">
                  <c:v>23.763046875000001</c:v>
                </c:pt>
                <c:pt idx="20">
                  <c:v>24.187824218999999</c:v>
                </c:pt>
                <c:pt idx="21">
                  <c:v>24.602220703</c:v>
                </c:pt>
                <c:pt idx="22">
                  <c:v>25.038357422000001</c:v>
                </c:pt>
                <c:pt idx="23">
                  <c:v>25.525421874999999</c:v>
                </c:pt>
                <c:pt idx="24">
                  <c:v>26.044509766000001</c:v>
                </c:pt>
                <c:pt idx="25">
                  <c:v>26.582099609</c:v>
                </c:pt>
                <c:pt idx="26">
                  <c:v>27.058605469</c:v>
                </c:pt>
                <c:pt idx="27">
                  <c:v>27.524080078000001</c:v>
                </c:pt>
                <c:pt idx="28">
                  <c:v>27.989279297</c:v>
                </c:pt>
                <c:pt idx="29">
                  <c:v>28.465859375000001</c:v>
                </c:pt>
                <c:pt idx="30">
                  <c:v>28.931462890999999</c:v>
                </c:pt>
                <c:pt idx="31">
                  <c:v>29.372261718999997</c:v>
                </c:pt>
                <c:pt idx="32">
                  <c:v>29.829025390999998</c:v>
                </c:pt>
                <c:pt idx="33">
                  <c:v>30.290035156000002</c:v>
                </c:pt>
                <c:pt idx="34">
                  <c:v>30.752462891</c:v>
                </c:pt>
                <c:pt idx="35">
                  <c:v>31.221998047</c:v>
                </c:pt>
                <c:pt idx="36">
                  <c:v>31.692089843999998</c:v>
                </c:pt>
                <c:pt idx="37">
                  <c:v>32.155707030999999</c:v>
                </c:pt>
                <c:pt idx="38">
                  <c:v>32.631613281</c:v>
                </c:pt>
                <c:pt idx="39">
                  <c:v>33.088542969000002</c:v>
                </c:pt>
                <c:pt idx="40">
                  <c:v>33.560449218999999</c:v>
                </c:pt>
              </c:numCache>
            </c:numRef>
          </c:val>
          <c:smooth val="0"/>
          <c:extLst>
            <c:ext xmlns:c16="http://schemas.microsoft.com/office/drawing/2014/chart" uri="{C3380CC4-5D6E-409C-BE32-E72D297353CC}">
              <c16:uniqueId val="{0000000A-66F4-47AA-B599-146CE8D987B7}"/>
            </c:ext>
          </c:extLst>
        </c:ser>
        <c:ser>
          <c:idx val="8"/>
          <c:order val="9"/>
          <c:tx>
            <c:strRef>
              <c:f>'2_Macro'!$M$14</c:f>
              <c:strCache>
                <c:ptCount val="1"/>
                <c:pt idx="0">
                  <c:v>Low Economic Growth</c:v>
                </c:pt>
              </c:strCache>
            </c:strRef>
          </c:tx>
          <c:spPr>
            <a:ln w="15875" cap="rnd">
              <a:solidFill>
                <a:schemeClr val="accent4">
                  <a:lumMod val="75000"/>
                </a:schemeClr>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'2_Macro'!$N$14:$BB$14</c:f>
              <c:numCache>
                <c:formatCode>#,##0</c:formatCode>
                <c:ptCount val="41"/>
                <c:pt idx="15">
                  <c:v>21.911619140999999</c:v>
                </c:pt>
                <c:pt idx="16">
                  <c:v>22.151455077999998</c:v>
                </c:pt>
                <c:pt idx="17">
                  <c:v>22.435998047000002</c:v>
                </c:pt>
                <c:pt idx="18">
                  <c:v>22.684082031000003</c:v>
                </c:pt>
                <c:pt idx="19">
                  <c:v>22.956792968999999</c:v>
                </c:pt>
                <c:pt idx="20">
                  <c:v>23.257363281000003</c:v>
                </c:pt>
                <c:pt idx="21">
                  <c:v>23.563087890999999</c:v>
                </c:pt>
                <c:pt idx="22">
                  <c:v>23.930630859000001</c:v>
                </c:pt>
                <c:pt idx="23">
                  <c:v>24.327613281000001</c:v>
                </c:pt>
                <c:pt idx="24">
                  <c:v>24.704283202999999</c:v>
                </c:pt>
                <c:pt idx="25">
                  <c:v>25.071029297000003</c:v>
                </c:pt>
                <c:pt idx="26">
                  <c:v>25.374515625000001</c:v>
                </c:pt>
                <c:pt idx="27">
                  <c:v>25.689953124999999</c:v>
                </c:pt>
                <c:pt idx="28">
                  <c:v>26.024255859</c:v>
                </c:pt>
                <c:pt idx="29">
                  <c:v>26.372240234</c:v>
                </c:pt>
                <c:pt idx="30">
                  <c:v>26.699800781</c:v>
                </c:pt>
                <c:pt idx="31">
                  <c:v>27.003087891</c:v>
                </c:pt>
                <c:pt idx="32">
                  <c:v>27.312761718999997</c:v>
                </c:pt>
                <c:pt idx="33">
                  <c:v>27.597554687999999</c:v>
                </c:pt>
                <c:pt idx="34">
                  <c:v>27.882687499999999</c:v>
                </c:pt>
                <c:pt idx="35">
                  <c:v>28.158886718999998</c:v>
                </c:pt>
                <c:pt idx="36">
                  <c:v>28.430435547000002</c:v>
                </c:pt>
                <c:pt idx="37">
                  <c:v>28.733115234</c:v>
                </c:pt>
                <c:pt idx="38">
                  <c:v>29.038785156000003</c:v>
                </c:pt>
                <c:pt idx="39">
                  <c:v>29.349792968999999</c:v>
                </c:pt>
                <c:pt idx="40">
                  <c:v>29.698570312000001</c:v>
                </c:pt>
              </c:numCache>
            </c:numRef>
          </c:val>
          <c:smooth val="0"/>
          <c:extLst>
            <c:ext xmlns:c16="http://schemas.microsoft.com/office/drawing/2014/chart" uri="{C3380CC4-5D6E-409C-BE32-E72D297353CC}">
              <c16:uniqueId val="{0000000B-66F4-47AA-B599-146CE8D987B7}"/>
            </c:ext>
          </c:extLst>
        </c:ser>
        <c:ser>
          <c:idx val="0"/>
          <c:order val="10"/>
          <c:tx>
            <c:strRef>
              <c:f>'2_Macro'!$M$15</c:f>
              <c:strCache>
                <c:ptCount val="1"/>
                <c:pt idx="0">
                  <c:v>History</c:v>
                </c:pt>
              </c:strCache>
            </c:strRef>
          </c:tx>
          <c:spPr>
            <a:ln w="15875" cap="rnd">
              <a:solidFill>
                <a:schemeClr val="bg2"/>
              </a:solidFill>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'2_Macro'!$N$15:$BB$15</c:f>
              <c:numCache>
                <c:formatCode>#,##0</c:formatCode>
                <c:ptCount val="41"/>
                <c:pt idx="0">
                  <c:v>15.644017578000001</c:v>
                </c:pt>
                <c:pt idx="1">
                  <c:v>15.888753906</c:v>
                </c:pt>
                <c:pt idx="2">
                  <c:v>16.252465820000001</c:v>
                </c:pt>
                <c:pt idx="3">
                  <c:v>16.596664061999999</c:v>
                </c:pt>
                <c:pt idx="4">
                  <c:v>17.015535156000002</c:v>
                </c:pt>
                <c:pt idx="5">
                  <c:v>17.516736328</c:v>
                </c:pt>
                <c:pt idx="6">
                  <c:v>17.835445312000001</c:v>
                </c:pt>
                <c:pt idx="7">
                  <c:v>18.273773437999999</c:v>
                </c:pt>
                <c:pt idx="8">
                  <c:v>18.815863281000002</c:v>
                </c:pt>
                <c:pt idx="9">
                  <c:v>19.302033203000001</c:v>
                </c:pt>
                <c:pt idx="10">
                  <c:v>18.884525391</c:v>
                </c:pt>
                <c:pt idx="11">
                  <c:v>20.027994141000001</c:v>
                </c:pt>
                <c:pt idx="12">
                  <c:v>20.531171874999998</c:v>
                </c:pt>
                <c:pt idx="13">
                  <c:v>21.124021484</c:v>
                </c:pt>
                <c:pt idx="14">
                  <c:v>21.714681640999999</c:v>
                </c:pt>
                <c:pt idx="15">
                  <c:v>22.086083173415602</c:v>
                </c:pt>
              </c:numCache>
            </c:numRef>
          </c:val>
          <c:smooth val="0"/>
          <c:extLst>
            <c:ext xmlns:c16="http://schemas.microsoft.com/office/drawing/2014/chart" uri="{C3380CC4-5D6E-409C-BE32-E72D297353CC}">
              <c16:uniqueId val="{0000000C-66F4-47AA-B599-146CE8D987B7}"/>
            </c:ext>
          </c:extLst>
        </c:ser>
        <c:ser>
          <c:idx val="10"/>
          <c:order val="11"/>
          <c:tx>
            <c:strRef>
              <c:f>'2_Macro'!$M$10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'2_Macro'!$N$3:$BB$3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'2_Macro'!$N$10:$BB$10</c:f>
              <c:numCache>
                <c:formatCode>#,##0</c:formatCode>
                <c:ptCount val="41"/>
                <c:pt idx="15">
                  <c:v>22.086083984000002</c:v>
                </c:pt>
                <c:pt idx="16">
                  <c:v>22.669738281000001</c:v>
                </c:pt>
                <c:pt idx="17">
                  <c:v>23.098167968999999</c:v>
                </c:pt>
                <c:pt idx="18">
                  <c:v>23.395324218999999</c:v>
                </c:pt>
                <c:pt idx="19">
                  <c:v>23.757667969</c:v>
                </c:pt>
                <c:pt idx="20">
                  <c:v>24.183544921999999</c:v>
                </c:pt>
                <c:pt idx="21">
                  <c:v>24.596785156000003</c:v>
                </c:pt>
                <c:pt idx="22">
                  <c:v>25.035380859</c:v>
                </c:pt>
                <c:pt idx="23">
                  <c:v>25.529193359000001</c:v>
                </c:pt>
                <c:pt idx="24">
                  <c:v>26.062335938</c:v>
                </c:pt>
                <c:pt idx="25">
                  <c:v>26.611962890999997</c:v>
                </c:pt>
                <c:pt idx="26">
                  <c:v>27.095494141</c:v>
                </c:pt>
                <c:pt idx="27">
                  <c:v>27.565302733999999</c:v>
                </c:pt>
                <c:pt idx="28">
                  <c:v>28.031359375000001</c:v>
                </c:pt>
                <c:pt idx="29">
                  <c:v>28.5049375</c:v>
                </c:pt>
                <c:pt idx="30">
                  <c:v>28.966249999999999</c:v>
                </c:pt>
                <c:pt idx="31">
                  <c:v>29.402884766</c:v>
                </c:pt>
                <c:pt idx="32">
                  <c:v>29.856300781000002</c:v>
                </c:pt>
                <c:pt idx="33">
                  <c:v>30.307939452999999</c:v>
                </c:pt>
                <c:pt idx="34">
                  <c:v>30.769505859000002</c:v>
                </c:pt>
                <c:pt idx="35">
                  <c:v>31.240248047000001</c:v>
                </c:pt>
                <c:pt idx="36">
                  <c:v>31.715177734000001</c:v>
                </c:pt>
                <c:pt idx="37">
                  <c:v>32.175609375000001</c:v>
                </c:pt>
                <c:pt idx="38">
                  <c:v>32.641216796999998</c:v>
                </c:pt>
                <c:pt idx="39">
                  <c:v>33.094781249999997</c:v>
                </c:pt>
                <c:pt idx="40">
                  <c:v>33.560515625000001</c:v>
                </c:pt>
              </c:numCache>
            </c:numRef>
          </c:val>
          <c:smooth val="0"/>
          <c:extLst>
            <c:ext xmlns:c16="http://schemas.microsoft.com/office/drawing/2014/chart" uri="{C3380CC4-5D6E-409C-BE32-E72D297353CC}">
              <c16:uniqueId val="{00000007-66F4-47AA-B599-146CE8D987B7}"/>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077511712"/>
        <c:crosses val="autoZero"/>
        <c:auto val="1"/>
        <c:lblAlgn val="ctr"/>
        <c:lblOffset val="100"/>
        <c:tickLblSkip val="10"/>
        <c:tickMarkSkip val="10"/>
        <c:noMultiLvlLbl val="0"/>
      </c:catAx>
      <c:valAx>
        <c:axId val="1077511712"/>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077518912"/>
        <c:crossesAt val="16"/>
        <c:crossBetween val="midCat"/>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45275590551193E-2"/>
          <c:y val="0.17153543307086616"/>
          <c:w val="0.86453083989501311"/>
          <c:h val="0.62900554097404504"/>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a:noFill/>
            </a:ln>
            <a:effectLst/>
          </c:spPr>
          <c:cat>
            <c:strRef>
              <c:f>'8_AvgDailyElec'!$L$5:$L$28</c:f>
              <c:strCache>
                <c:ptCount val="19"/>
                <c:pt idx="0">
                  <c:v>mid-
night</c:v>
                </c:pt>
                <c:pt idx="6">
                  <c:v>6 am</c:v>
                </c:pt>
                <c:pt idx="12">
                  <c:v>noon</c:v>
                </c:pt>
                <c:pt idx="18">
                  <c:v>6 pm</c:v>
                </c:pt>
              </c:strCache>
            </c:strRef>
          </c:cat>
          <c:val>
            <c:numRef>
              <c:f>'8_AvgDailyElec'!$Q$5:$Q$28</c:f>
              <c:numCache>
                <c:formatCode>0.00</c:formatCode>
                <c:ptCount val="24"/>
                <c:pt idx="0">
                  <c:v>149.53848669999999</c:v>
                </c:pt>
                <c:pt idx="1">
                  <c:v>144.53976019999999</c:v>
                </c:pt>
                <c:pt idx="2">
                  <c:v>141.25329619999999</c:v>
                </c:pt>
                <c:pt idx="3">
                  <c:v>140.49278129999999</c:v>
                </c:pt>
                <c:pt idx="4">
                  <c:v>142.3048575</c:v>
                </c:pt>
                <c:pt idx="5">
                  <c:v>148.5499672</c:v>
                </c:pt>
                <c:pt idx="6">
                  <c:v>158.6646724</c:v>
                </c:pt>
                <c:pt idx="7">
                  <c:v>168.1324061</c:v>
                </c:pt>
                <c:pt idx="8">
                  <c:v>175.55360250000001</c:v>
                </c:pt>
                <c:pt idx="9">
                  <c:v>181.4559333</c:v>
                </c:pt>
                <c:pt idx="10">
                  <c:v>185.87912069999999</c:v>
                </c:pt>
                <c:pt idx="11">
                  <c:v>189.1765236</c:v>
                </c:pt>
                <c:pt idx="12">
                  <c:v>191.81949789999999</c:v>
                </c:pt>
                <c:pt idx="13">
                  <c:v>193.93119949999999</c:v>
                </c:pt>
                <c:pt idx="14">
                  <c:v>194.5345848</c:v>
                </c:pt>
                <c:pt idx="15">
                  <c:v>193.7564557</c:v>
                </c:pt>
                <c:pt idx="16">
                  <c:v>192.93313599999999</c:v>
                </c:pt>
                <c:pt idx="17">
                  <c:v>192.80612310000001</c:v>
                </c:pt>
                <c:pt idx="18">
                  <c:v>191.90014980000001</c:v>
                </c:pt>
                <c:pt idx="19">
                  <c:v>189.10215059999999</c:v>
                </c:pt>
                <c:pt idx="20">
                  <c:v>184.9935333</c:v>
                </c:pt>
                <c:pt idx="21">
                  <c:v>177.90541669999999</c:v>
                </c:pt>
                <c:pt idx="22">
                  <c:v>167.7421884</c:v>
                </c:pt>
                <c:pt idx="23">
                  <c:v>157.61528749999999</c:v>
                </c:pt>
              </c:numCache>
            </c:numRef>
          </c:val>
          <c:extLst>
            <c:ext xmlns:c16="http://schemas.microsoft.com/office/drawing/2014/chart" uri="{C3380CC4-5D6E-409C-BE32-E72D297353CC}">
              <c16:uniqueId val="{00000000-F098-4D44-A9AB-EC8E069A507F}"/>
            </c:ext>
          </c:extLst>
        </c:ser>
        <c:ser>
          <c:idx val="3"/>
          <c:order val="1"/>
          <c:tx>
            <c:strRef>
              <c:f>'8_AvgDailyElec'!$P$4</c:f>
              <c:strCache>
                <c:ptCount val="1"/>
                <c:pt idx="0">
                  <c:v>other load</c:v>
                </c:pt>
              </c:strCache>
            </c:strRef>
          </c:tx>
          <c:spPr>
            <a:solidFill>
              <a:schemeClr val="bg1">
                <a:lumMod val="65000"/>
              </a:schemeClr>
            </a:solidFill>
            <a:ln>
              <a:noFill/>
            </a:ln>
            <a:effectLst/>
          </c:spPr>
          <c:cat>
            <c:strRef>
              <c:f>'8_AvgDailyElec'!$L$5:$L$28</c:f>
              <c:strCache>
                <c:ptCount val="19"/>
                <c:pt idx="0">
                  <c:v>mid-
night</c:v>
                </c:pt>
                <c:pt idx="6">
                  <c:v>6 am</c:v>
                </c:pt>
                <c:pt idx="12">
                  <c:v>noon</c:v>
                </c:pt>
                <c:pt idx="18">
                  <c:v>6 pm</c:v>
                </c:pt>
              </c:strCache>
            </c:strRef>
          </c:cat>
          <c:val>
            <c:numRef>
              <c:f>'8_AvgDailyElec'!$P$5:$P$28</c:f>
              <c:numCache>
                <c:formatCode>0.00</c:formatCode>
                <c:ptCount val="24"/>
                <c:pt idx="0">
                  <c:v>19.907956039999998</c:v>
                </c:pt>
                <c:pt idx="1">
                  <c:v>19.502803610000001</c:v>
                </c:pt>
                <c:pt idx="2">
                  <c:v>18.702496010000001</c:v>
                </c:pt>
                <c:pt idx="3">
                  <c:v>18.12258499</c:v>
                </c:pt>
                <c:pt idx="4">
                  <c:v>17.488584469999999</c:v>
                </c:pt>
                <c:pt idx="5">
                  <c:v>16.864359329999999</c:v>
                </c:pt>
                <c:pt idx="6">
                  <c:v>15.74623785</c:v>
                </c:pt>
                <c:pt idx="7">
                  <c:v>16.78400744</c:v>
                </c:pt>
                <c:pt idx="8">
                  <c:v>17.940635969999999</c:v>
                </c:pt>
                <c:pt idx="9">
                  <c:v>19.27459211</c:v>
                </c:pt>
                <c:pt idx="10">
                  <c:v>20.303683459999998</c:v>
                </c:pt>
                <c:pt idx="11">
                  <c:v>21.81134874</c:v>
                </c:pt>
                <c:pt idx="12">
                  <c:v>23.676425070000001</c:v>
                </c:pt>
                <c:pt idx="13">
                  <c:v>25.848721659999999</c:v>
                </c:pt>
                <c:pt idx="14">
                  <c:v>27.55312142</c:v>
                </c:pt>
                <c:pt idx="15">
                  <c:v>28.253991800000001</c:v>
                </c:pt>
                <c:pt idx="16">
                  <c:v>28.04719008</c:v>
                </c:pt>
                <c:pt idx="17">
                  <c:v>27.02154131</c:v>
                </c:pt>
                <c:pt idx="18">
                  <c:v>25.895408159999999</c:v>
                </c:pt>
                <c:pt idx="19">
                  <c:v>24.508289189999999</c:v>
                </c:pt>
                <c:pt idx="20">
                  <c:v>22.84521002</c:v>
                </c:pt>
                <c:pt idx="21">
                  <c:v>21.44661863</c:v>
                </c:pt>
                <c:pt idx="22">
                  <c:v>20.71342211</c:v>
                </c:pt>
                <c:pt idx="23">
                  <c:v>20.25190169</c:v>
                </c:pt>
              </c:numCache>
            </c:numRef>
          </c:val>
          <c:extLst>
            <c:ext xmlns:c16="http://schemas.microsoft.com/office/drawing/2014/chart" uri="{C3380CC4-5D6E-409C-BE32-E72D297353CC}">
              <c16:uniqueId val="{00000003-262D-4BB7-AA29-60EE362DC4D0}"/>
            </c:ext>
          </c:extLst>
        </c:ser>
        <c:ser>
          <c:idx val="1"/>
          <c:order val="2"/>
          <c:tx>
            <c:strRef>
              <c:f>'8_AvgDailyElec'!$N$4</c:f>
              <c:strCache>
                <c:ptCount val="1"/>
                <c:pt idx="0">
                  <c:v>EV charging (commercial)</c:v>
                </c:pt>
              </c:strCache>
            </c:strRef>
          </c:tx>
          <c:spPr>
            <a:solidFill>
              <a:schemeClr val="accent5">
                <a:lumMod val="75000"/>
              </a:schemeClr>
            </a:solidFill>
            <a:ln>
              <a:noFill/>
            </a:ln>
            <a:effectLst/>
          </c:spPr>
          <c:cat>
            <c:strRef>
              <c:f>'8_AvgDailyElec'!$L$5:$L$28</c:f>
              <c:strCache>
                <c:ptCount val="19"/>
                <c:pt idx="0">
                  <c:v>mid-
night</c:v>
                </c:pt>
                <c:pt idx="6">
                  <c:v>6 am</c:v>
                </c:pt>
                <c:pt idx="12">
                  <c:v>noon</c:v>
                </c:pt>
                <c:pt idx="18">
                  <c:v>6 pm</c:v>
                </c:pt>
              </c:strCache>
            </c:strRef>
          </c:cat>
          <c:val>
            <c:numRef>
              <c:f>'8_AvgDailyElec'!$N$5:$N$28</c:f>
              <c:numCache>
                <c:formatCode>0.00</c:formatCode>
                <c:ptCount val="24"/>
                <c:pt idx="0">
                  <c:v>2.2197575930000002</c:v>
                </c:pt>
                <c:pt idx="1">
                  <c:v>2.1583077340000001</c:v>
                </c:pt>
                <c:pt idx="2">
                  <c:v>2.1307336729999999</c:v>
                </c:pt>
                <c:pt idx="3">
                  <c:v>2.1032802450000001</c:v>
                </c:pt>
                <c:pt idx="4">
                  <c:v>2.0633396510000002</c:v>
                </c:pt>
                <c:pt idx="5">
                  <c:v>2.030910574</c:v>
                </c:pt>
                <c:pt idx="6">
                  <c:v>2.6556326430000001</c:v>
                </c:pt>
                <c:pt idx="7">
                  <c:v>3.4242161200000001</c:v>
                </c:pt>
                <c:pt idx="8">
                  <c:v>4.4083115050000004</c:v>
                </c:pt>
                <c:pt idx="9">
                  <c:v>4.8655613200000003</c:v>
                </c:pt>
                <c:pt idx="10">
                  <c:v>5.6738042249999996</c:v>
                </c:pt>
                <c:pt idx="11">
                  <c:v>7.1248404250000004</c:v>
                </c:pt>
                <c:pt idx="12">
                  <c:v>6.9130083029999998</c:v>
                </c:pt>
                <c:pt idx="13">
                  <c:v>6.3434331899999998</c:v>
                </c:pt>
                <c:pt idx="14">
                  <c:v>6.0837467370000002</c:v>
                </c:pt>
                <c:pt idx="15">
                  <c:v>5.7235191939999996</c:v>
                </c:pt>
                <c:pt idx="16">
                  <c:v>6.2672798529999998</c:v>
                </c:pt>
                <c:pt idx="17">
                  <c:v>5.2139762029999996</c:v>
                </c:pt>
                <c:pt idx="18">
                  <c:v>5.3944403269999999</c:v>
                </c:pt>
                <c:pt idx="19">
                  <c:v>4.8345884010000004</c:v>
                </c:pt>
                <c:pt idx="20">
                  <c:v>3.7103745039999998</c:v>
                </c:pt>
                <c:pt idx="21">
                  <c:v>2.5894654369999999</c:v>
                </c:pt>
                <c:pt idx="22">
                  <c:v>2.422435256</c:v>
                </c:pt>
                <c:pt idx="23">
                  <c:v>2.384932558</c:v>
                </c:pt>
              </c:numCache>
            </c:numRef>
          </c:val>
          <c:extLst>
            <c:ext xmlns:c16="http://schemas.microsoft.com/office/drawing/2014/chart" uri="{C3380CC4-5D6E-409C-BE32-E72D297353CC}">
              <c16:uniqueId val="{00000001-262D-4BB7-AA29-60EE362DC4D0}"/>
            </c:ext>
          </c:extLst>
        </c:ser>
        <c:ser>
          <c:idx val="2"/>
          <c:order val="3"/>
          <c:tx>
            <c:strRef>
              <c:f>'8_AvgDailyElec'!$O$4</c:f>
              <c:strCache>
                <c:ptCount val="1"/>
                <c:pt idx="0">
                  <c:v>residential EV charging</c:v>
                </c:pt>
              </c:strCache>
            </c:strRef>
          </c:tx>
          <c:spPr>
            <a:solidFill>
              <a:schemeClr val="accent5">
                <a:lumMod val="60000"/>
                <a:lumOff val="40000"/>
              </a:schemeClr>
            </a:solidFill>
            <a:ln>
              <a:noFill/>
            </a:ln>
            <a:effectLst/>
          </c:spPr>
          <c:cat>
            <c:strRef>
              <c:f>'8_AvgDailyElec'!$L$5:$L$28</c:f>
              <c:strCache>
                <c:ptCount val="19"/>
                <c:pt idx="0">
                  <c:v>mid-
night</c:v>
                </c:pt>
                <c:pt idx="6">
                  <c:v>6 am</c:v>
                </c:pt>
                <c:pt idx="12">
                  <c:v>noon</c:v>
                </c:pt>
                <c:pt idx="18">
                  <c:v>6 pm</c:v>
                </c:pt>
              </c:strCache>
            </c:strRef>
          </c:cat>
          <c:val>
            <c:numRef>
              <c:f>'8_AvgDailyElec'!$O$5:$O$28</c:f>
              <c:numCache>
                <c:formatCode>0.00</c:formatCode>
                <c:ptCount val="24"/>
                <c:pt idx="0">
                  <c:v>10.325396870000001</c:v>
                </c:pt>
                <c:pt idx="1">
                  <c:v>10.43578209</c:v>
                </c:pt>
                <c:pt idx="2">
                  <c:v>10.54315562</c:v>
                </c:pt>
                <c:pt idx="3">
                  <c:v>10.540155110000001</c:v>
                </c:pt>
                <c:pt idx="4">
                  <c:v>10.335655170000001</c:v>
                </c:pt>
                <c:pt idx="5">
                  <c:v>9.7763672449999994</c:v>
                </c:pt>
                <c:pt idx="6">
                  <c:v>8.6069338179999999</c:v>
                </c:pt>
                <c:pt idx="7">
                  <c:v>6.5198951799999998</c:v>
                </c:pt>
                <c:pt idx="8">
                  <c:v>4.5668232560000002</c:v>
                </c:pt>
                <c:pt idx="9">
                  <c:v>3.3204373390000002</c:v>
                </c:pt>
                <c:pt idx="10">
                  <c:v>2.4981169859999999</c:v>
                </c:pt>
                <c:pt idx="11">
                  <c:v>2.0644773509999998</c:v>
                </c:pt>
                <c:pt idx="12">
                  <c:v>1.9872348129999999</c:v>
                </c:pt>
                <c:pt idx="13">
                  <c:v>2.032443486</c:v>
                </c:pt>
                <c:pt idx="14">
                  <c:v>2.2366702749999998</c:v>
                </c:pt>
                <c:pt idx="15">
                  <c:v>2.704634312</c:v>
                </c:pt>
                <c:pt idx="16">
                  <c:v>3.5104194120000001</c:v>
                </c:pt>
                <c:pt idx="17">
                  <c:v>4.5115064680000003</c:v>
                </c:pt>
                <c:pt idx="18">
                  <c:v>5.7181466529999998</c:v>
                </c:pt>
                <c:pt idx="19">
                  <c:v>6.7071898809999997</c:v>
                </c:pt>
                <c:pt idx="20">
                  <c:v>7.7089650320000001</c:v>
                </c:pt>
                <c:pt idx="21">
                  <c:v>8.7968023649999996</c:v>
                </c:pt>
                <c:pt idx="22">
                  <c:v>9.6393384579999992</c:v>
                </c:pt>
                <c:pt idx="23">
                  <c:v>10.13814854</c:v>
                </c:pt>
              </c:numCache>
            </c:numRef>
          </c:val>
          <c:extLst>
            <c:ext xmlns:c16="http://schemas.microsoft.com/office/drawing/2014/chart" uri="{C3380CC4-5D6E-409C-BE32-E72D297353CC}">
              <c16:uniqueId val="{00000002-262D-4BB7-AA29-60EE362DC4D0}"/>
            </c:ext>
          </c:extLst>
        </c:ser>
        <c:ser>
          <c:idx val="0"/>
          <c:order val="4"/>
          <c:tx>
            <c:strRef>
              <c:f>'8_AvgDailyElec'!$M$4</c:f>
              <c:strCache>
                <c:ptCount val="1"/>
                <c:pt idx="0">
                  <c:v>data center server load</c:v>
                </c:pt>
              </c:strCache>
            </c:strRef>
          </c:tx>
          <c:spPr>
            <a:solidFill>
              <a:schemeClr val="tx2"/>
            </a:solidFill>
            <a:ln>
              <a:noFill/>
            </a:ln>
            <a:effectLst/>
          </c:spPr>
          <c:cat>
            <c:strRef>
              <c:f>'8_AvgDailyElec'!$L$5:$L$28</c:f>
              <c:strCache>
                <c:ptCount val="19"/>
                <c:pt idx="0">
                  <c:v>mid-
night</c:v>
                </c:pt>
                <c:pt idx="6">
                  <c:v>6 am</c:v>
                </c:pt>
                <c:pt idx="12">
                  <c:v>noon</c:v>
                </c:pt>
                <c:pt idx="18">
                  <c:v>6 pm</c:v>
                </c:pt>
              </c:strCache>
            </c:strRef>
          </c:cat>
          <c:val>
            <c:numRef>
              <c:f>'8_AvgDailyElec'!$M$5:$M$28</c:f>
              <c:numCache>
                <c:formatCode>0.00</c:formatCode>
                <c:ptCount val="24"/>
                <c:pt idx="0">
                  <c:v>12.43059234</c:v>
                </c:pt>
                <c:pt idx="1">
                  <c:v>12.34793063</c:v>
                </c:pt>
                <c:pt idx="2">
                  <c:v>12.260653319999999</c:v>
                </c:pt>
                <c:pt idx="3">
                  <c:v>12.1592611</c:v>
                </c:pt>
                <c:pt idx="4">
                  <c:v>12.065467630000001</c:v>
                </c:pt>
                <c:pt idx="5">
                  <c:v>12.093948320000001</c:v>
                </c:pt>
                <c:pt idx="6">
                  <c:v>14.49966787</c:v>
                </c:pt>
                <c:pt idx="7">
                  <c:v>14.61285515</c:v>
                </c:pt>
                <c:pt idx="8">
                  <c:v>14.80298876</c:v>
                </c:pt>
                <c:pt idx="9">
                  <c:v>15.053668310000001</c:v>
                </c:pt>
                <c:pt idx="10">
                  <c:v>15.318095039999999</c:v>
                </c:pt>
                <c:pt idx="11">
                  <c:v>15.529103709999999</c:v>
                </c:pt>
                <c:pt idx="12">
                  <c:v>15.68381087</c:v>
                </c:pt>
                <c:pt idx="13">
                  <c:v>15.7839521</c:v>
                </c:pt>
                <c:pt idx="14">
                  <c:v>15.828056439999999</c:v>
                </c:pt>
                <c:pt idx="15">
                  <c:v>15.83798189</c:v>
                </c:pt>
                <c:pt idx="16">
                  <c:v>15.808013069999999</c:v>
                </c:pt>
                <c:pt idx="17">
                  <c:v>15.702874749999999</c:v>
                </c:pt>
                <c:pt idx="18">
                  <c:v>15.52454996</c:v>
                </c:pt>
                <c:pt idx="19">
                  <c:v>15.30723478</c:v>
                </c:pt>
                <c:pt idx="20">
                  <c:v>15.07415159</c:v>
                </c:pt>
                <c:pt idx="21">
                  <c:v>14.73910912</c:v>
                </c:pt>
                <c:pt idx="22">
                  <c:v>12.693682150000001</c:v>
                </c:pt>
                <c:pt idx="23">
                  <c:v>12.521694800000001</c:v>
                </c:pt>
              </c:numCache>
            </c:numRef>
          </c:val>
          <c:extLst>
            <c:ext xmlns:c16="http://schemas.microsoft.com/office/drawing/2014/chart" uri="{C3380CC4-5D6E-409C-BE32-E72D297353CC}">
              <c16:uniqueId val="{00000000-262D-4BB7-AA29-60EE362DC4D0}"/>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45275590551179E-2"/>
          <c:y val="0.16783172936716242"/>
          <c:w val="0.86453083989501311"/>
          <c:h val="0.63270924467774858"/>
        </c:manualLayout>
      </c:layout>
      <c:areaChart>
        <c:grouping val="stacked"/>
        <c:varyColors val="0"/>
        <c:ser>
          <c:idx val="5"/>
          <c:order val="0"/>
          <c:tx>
            <c:strRef>
              <c:f>'8_AvgDailyElec'!$Q$4</c:f>
              <c:strCache>
                <c:ptCount val="1"/>
                <c:pt idx="0">
                  <c:v>2025 total load</c:v>
                </c:pt>
              </c:strCache>
            </c:strRef>
          </c:tx>
          <c:spPr>
            <a:solidFill>
              <a:schemeClr val="bg1">
                <a:lumMod val="85000"/>
                <a:alpha val="80000"/>
              </a:schemeClr>
            </a:solidFill>
            <a:ln w="25400">
              <a:noFill/>
            </a:ln>
            <a:effectLst/>
          </c:spPr>
          <c:cat>
            <c:strRef>
              <c:f>'8_AvgDailyElec'!$L$53:$L$76</c:f>
              <c:strCache>
                <c:ptCount val="19"/>
                <c:pt idx="0">
                  <c:v>mid-
night</c:v>
                </c:pt>
                <c:pt idx="6">
                  <c:v>6 am</c:v>
                </c:pt>
                <c:pt idx="12">
                  <c:v>noon</c:v>
                </c:pt>
                <c:pt idx="18">
                  <c:v>6 pm</c:v>
                </c:pt>
              </c:strCache>
            </c:strRef>
          </c:cat>
          <c:val>
            <c:numRef>
              <c:f>'8_AvgDailyElec'!$Q$53:$Q$76</c:f>
              <c:numCache>
                <c:formatCode>0.00</c:formatCode>
                <c:ptCount val="24"/>
                <c:pt idx="0">
                  <c:v>149.5422082</c:v>
                </c:pt>
                <c:pt idx="1">
                  <c:v>144.5433554</c:v>
                </c:pt>
                <c:pt idx="2">
                  <c:v>141.2568067</c:v>
                </c:pt>
                <c:pt idx="3">
                  <c:v>140.49627100000001</c:v>
                </c:pt>
                <c:pt idx="4">
                  <c:v>142.3083915</c:v>
                </c:pt>
                <c:pt idx="5">
                  <c:v>148.55365879999999</c:v>
                </c:pt>
                <c:pt idx="6">
                  <c:v>158.6686412</c:v>
                </c:pt>
                <c:pt idx="7">
                  <c:v>168.1366792</c:v>
                </c:pt>
                <c:pt idx="8">
                  <c:v>175.55811650000001</c:v>
                </c:pt>
                <c:pt idx="9">
                  <c:v>181.46061979999999</c:v>
                </c:pt>
                <c:pt idx="10">
                  <c:v>185.88390150000001</c:v>
                </c:pt>
                <c:pt idx="11">
                  <c:v>189.1813611</c:v>
                </c:pt>
                <c:pt idx="12">
                  <c:v>191.82437719999999</c:v>
                </c:pt>
                <c:pt idx="13">
                  <c:v>193.93611150000001</c:v>
                </c:pt>
                <c:pt idx="14">
                  <c:v>194.5394877</c:v>
                </c:pt>
                <c:pt idx="15">
                  <c:v>193.7613016</c:v>
                </c:pt>
                <c:pt idx="16">
                  <c:v>192.9379252</c:v>
                </c:pt>
                <c:pt idx="17">
                  <c:v>192.8108986</c:v>
                </c:pt>
                <c:pt idx="18">
                  <c:v>191.90491259999999</c:v>
                </c:pt>
                <c:pt idx="19">
                  <c:v>189.10685599999999</c:v>
                </c:pt>
                <c:pt idx="20">
                  <c:v>184.9981429</c:v>
                </c:pt>
                <c:pt idx="21">
                  <c:v>177.90985370000001</c:v>
                </c:pt>
                <c:pt idx="22">
                  <c:v>167.7463717</c:v>
                </c:pt>
                <c:pt idx="23">
                  <c:v>157.6192145</c:v>
                </c:pt>
              </c:numCache>
            </c:numRef>
          </c:val>
          <c:extLst>
            <c:ext xmlns:c16="http://schemas.microsoft.com/office/drawing/2014/chart" uri="{C3380CC4-5D6E-409C-BE32-E72D297353CC}">
              <c16:uniqueId val="{00000018-C945-4AAE-8C76-21ED79B336E2}"/>
            </c:ext>
          </c:extLst>
        </c:ser>
        <c:ser>
          <c:idx val="3"/>
          <c:order val="1"/>
          <c:tx>
            <c:strRef>
              <c:f>'8_AvgDailyElec'!$P$4</c:f>
              <c:strCache>
                <c:ptCount val="1"/>
                <c:pt idx="0">
                  <c:v>other load</c:v>
                </c:pt>
              </c:strCache>
            </c:strRef>
          </c:tx>
          <c:spPr>
            <a:solidFill>
              <a:schemeClr val="bg1">
                <a:lumMod val="65000"/>
              </a:schemeClr>
            </a:solidFill>
            <a:ln w="25400">
              <a:noFill/>
            </a:ln>
            <a:effectLst/>
          </c:spPr>
          <c:cat>
            <c:strRef>
              <c:f>'8_AvgDailyElec'!$L$53:$L$76</c:f>
              <c:strCache>
                <c:ptCount val="19"/>
                <c:pt idx="0">
                  <c:v>mid-
night</c:v>
                </c:pt>
                <c:pt idx="6">
                  <c:v>6 am</c:v>
                </c:pt>
                <c:pt idx="12">
                  <c:v>noon</c:v>
                </c:pt>
                <c:pt idx="18">
                  <c:v>6 pm</c:v>
                </c:pt>
              </c:strCache>
            </c:strRef>
          </c:cat>
          <c:val>
            <c:numRef>
              <c:f>'8_AvgDailyElec'!$P$53:$P$76</c:f>
              <c:numCache>
                <c:formatCode>0.00</c:formatCode>
                <c:ptCount val="24"/>
                <c:pt idx="0">
                  <c:v>24.85023954</c:v>
                </c:pt>
                <c:pt idx="1">
                  <c:v>24.11020744</c:v>
                </c:pt>
                <c:pt idx="2">
                  <c:v>22.81671493</c:v>
                </c:pt>
                <c:pt idx="3">
                  <c:v>22.031096139999999</c:v>
                </c:pt>
                <c:pt idx="4">
                  <c:v>21.212952380000001</c:v>
                </c:pt>
                <c:pt idx="5">
                  <c:v>20.408682089999999</c:v>
                </c:pt>
                <c:pt idx="6">
                  <c:v>18.46188926</c:v>
                </c:pt>
                <c:pt idx="7">
                  <c:v>19.701034719999999</c:v>
                </c:pt>
                <c:pt idx="8">
                  <c:v>20.830874040000001</c:v>
                </c:pt>
                <c:pt idx="9">
                  <c:v>22.37423364</c:v>
                </c:pt>
                <c:pt idx="10">
                  <c:v>23.86268724</c:v>
                </c:pt>
                <c:pt idx="11">
                  <c:v>26.09589772</c:v>
                </c:pt>
                <c:pt idx="12">
                  <c:v>28.61095817</c:v>
                </c:pt>
                <c:pt idx="13">
                  <c:v>32.069984849999997</c:v>
                </c:pt>
                <c:pt idx="14">
                  <c:v>34.751904639999999</c:v>
                </c:pt>
                <c:pt idx="15">
                  <c:v>35.572693129999998</c:v>
                </c:pt>
                <c:pt idx="16">
                  <c:v>34.82898316</c:v>
                </c:pt>
                <c:pt idx="17">
                  <c:v>32.620068179999997</c:v>
                </c:pt>
                <c:pt idx="18">
                  <c:v>30.879473269999998</c:v>
                </c:pt>
                <c:pt idx="19">
                  <c:v>29.171915550000001</c:v>
                </c:pt>
                <c:pt idx="20">
                  <c:v>27.004883400000001</c:v>
                </c:pt>
                <c:pt idx="21">
                  <c:v>25.39647231</c:v>
                </c:pt>
                <c:pt idx="22">
                  <c:v>25.43634892</c:v>
                </c:pt>
                <c:pt idx="23">
                  <c:v>25.22298151</c:v>
                </c:pt>
              </c:numCache>
            </c:numRef>
          </c:val>
          <c:extLst>
            <c:ext xmlns:c16="http://schemas.microsoft.com/office/drawing/2014/chart" uri="{C3380CC4-5D6E-409C-BE32-E72D297353CC}">
              <c16:uniqueId val="{00000017-C945-4AAE-8C76-21ED79B336E2}"/>
            </c:ext>
          </c:extLst>
        </c:ser>
        <c:ser>
          <c:idx val="1"/>
          <c:order val="2"/>
          <c:tx>
            <c:strRef>
              <c:f>'8_AvgDailyElec'!$N$4</c:f>
              <c:strCache>
                <c:ptCount val="1"/>
                <c:pt idx="0">
                  <c:v>EV charging (commercial)</c:v>
                </c:pt>
              </c:strCache>
            </c:strRef>
          </c:tx>
          <c:spPr>
            <a:solidFill>
              <a:schemeClr val="accent5">
                <a:lumMod val="75000"/>
              </a:schemeClr>
            </a:solidFill>
            <a:ln w="25400">
              <a:noFill/>
            </a:ln>
            <a:effectLst/>
          </c:spPr>
          <c:cat>
            <c:strRef>
              <c:f>'8_AvgDailyElec'!$L$53:$L$76</c:f>
              <c:strCache>
                <c:ptCount val="19"/>
                <c:pt idx="0">
                  <c:v>mid-
night</c:v>
                </c:pt>
                <c:pt idx="6">
                  <c:v>6 am</c:v>
                </c:pt>
                <c:pt idx="12">
                  <c:v>noon</c:v>
                </c:pt>
                <c:pt idx="18">
                  <c:v>6 pm</c:v>
                </c:pt>
              </c:strCache>
            </c:strRef>
          </c:cat>
          <c:val>
            <c:numRef>
              <c:f>'8_AvgDailyElec'!$N$53:$N$76</c:f>
              <c:numCache>
                <c:formatCode>0.00</c:formatCode>
                <c:ptCount val="24"/>
                <c:pt idx="0">
                  <c:v>9.5159996069999995</c:v>
                </c:pt>
                <c:pt idx="1">
                  <c:v>9.2917447640000006</c:v>
                </c:pt>
                <c:pt idx="2">
                  <c:v>9.1971101659999999</c:v>
                </c:pt>
                <c:pt idx="3">
                  <c:v>9.0914953520000008</c:v>
                </c:pt>
                <c:pt idx="4">
                  <c:v>8.9170973490000005</c:v>
                </c:pt>
                <c:pt idx="5">
                  <c:v>8.7347544429999999</c:v>
                </c:pt>
                <c:pt idx="6">
                  <c:v>11.0010815</c:v>
                </c:pt>
                <c:pt idx="7">
                  <c:v>13.704004469999999</c:v>
                </c:pt>
                <c:pt idx="8">
                  <c:v>17.26362512</c:v>
                </c:pt>
                <c:pt idx="9">
                  <c:v>18.880704309999999</c:v>
                </c:pt>
                <c:pt idx="10">
                  <c:v>21.978100189999999</c:v>
                </c:pt>
                <c:pt idx="11">
                  <c:v>27.475444580000001</c:v>
                </c:pt>
                <c:pt idx="12">
                  <c:v>26.656786279999999</c:v>
                </c:pt>
                <c:pt idx="13">
                  <c:v>24.485079420000002</c:v>
                </c:pt>
                <c:pt idx="14">
                  <c:v>23.416737640000001</c:v>
                </c:pt>
                <c:pt idx="15">
                  <c:v>22.088857220000001</c:v>
                </c:pt>
                <c:pt idx="16">
                  <c:v>24.251183560000001</c:v>
                </c:pt>
                <c:pt idx="17">
                  <c:v>20.349899860000001</c:v>
                </c:pt>
                <c:pt idx="18">
                  <c:v>21.169018900000001</c:v>
                </c:pt>
                <c:pt idx="19">
                  <c:v>19.134742169999999</c:v>
                </c:pt>
                <c:pt idx="20">
                  <c:v>14.942335740000001</c:v>
                </c:pt>
                <c:pt idx="21">
                  <c:v>10.77097904</c:v>
                </c:pt>
                <c:pt idx="22">
                  <c:v>10.22001229</c:v>
                </c:pt>
                <c:pt idx="23">
                  <c:v>10.128387569999999</c:v>
                </c:pt>
              </c:numCache>
            </c:numRef>
          </c:val>
          <c:extLst>
            <c:ext xmlns:c16="http://schemas.microsoft.com/office/drawing/2014/chart" uri="{C3380CC4-5D6E-409C-BE32-E72D297353CC}">
              <c16:uniqueId val="{00000015-C945-4AAE-8C76-21ED79B336E2}"/>
            </c:ext>
          </c:extLst>
        </c:ser>
        <c:ser>
          <c:idx val="2"/>
          <c:order val="3"/>
          <c:tx>
            <c:strRef>
              <c:f>'8_AvgDailyElec'!$O$4</c:f>
              <c:strCache>
                <c:ptCount val="1"/>
                <c:pt idx="0">
                  <c:v>residential EV charging</c:v>
                </c:pt>
              </c:strCache>
            </c:strRef>
          </c:tx>
          <c:spPr>
            <a:solidFill>
              <a:schemeClr val="accent5">
                <a:lumMod val="60000"/>
                <a:lumOff val="40000"/>
              </a:schemeClr>
            </a:solidFill>
            <a:ln w="25400">
              <a:noFill/>
            </a:ln>
            <a:effectLst/>
          </c:spPr>
          <c:cat>
            <c:strRef>
              <c:f>'8_AvgDailyElec'!$L$53:$L$76</c:f>
              <c:strCache>
                <c:ptCount val="19"/>
                <c:pt idx="0">
                  <c:v>mid-
night</c:v>
                </c:pt>
                <c:pt idx="6">
                  <c:v>6 am</c:v>
                </c:pt>
                <c:pt idx="12">
                  <c:v>noon</c:v>
                </c:pt>
                <c:pt idx="18">
                  <c:v>6 pm</c:v>
                </c:pt>
              </c:strCache>
            </c:strRef>
          </c:cat>
          <c:val>
            <c:numRef>
              <c:f>'8_AvgDailyElec'!$O$53:$O$76</c:f>
              <c:numCache>
                <c:formatCode>0.00</c:formatCode>
                <c:ptCount val="24"/>
                <c:pt idx="0">
                  <c:v>26.722216169999999</c:v>
                </c:pt>
                <c:pt idx="1">
                  <c:v>27.007894090000001</c:v>
                </c:pt>
                <c:pt idx="2">
                  <c:v>27.285777700000001</c:v>
                </c:pt>
                <c:pt idx="3">
                  <c:v>27.278012360000002</c:v>
                </c:pt>
                <c:pt idx="4">
                  <c:v>26.74876476</c:v>
                </c:pt>
                <c:pt idx="5">
                  <c:v>25.301322769999999</c:v>
                </c:pt>
                <c:pt idx="6">
                  <c:v>22.274818979999999</c:v>
                </c:pt>
                <c:pt idx="7">
                  <c:v>16.873544970000001</c:v>
                </c:pt>
                <c:pt idx="8">
                  <c:v>11.81897799</c:v>
                </c:pt>
                <c:pt idx="9">
                  <c:v>8.5933204799999992</c:v>
                </c:pt>
                <c:pt idx="10">
                  <c:v>6.4651483130000003</c:v>
                </c:pt>
                <c:pt idx="11">
                  <c:v>5.3428851970000002</c:v>
                </c:pt>
                <c:pt idx="12">
                  <c:v>5.1429808399999999</c:v>
                </c:pt>
                <c:pt idx="13">
                  <c:v>5.2599812760000004</c:v>
                </c:pt>
                <c:pt idx="14">
                  <c:v>5.7885219689999996</c:v>
                </c:pt>
                <c:pt idx="15">
                  <c:v>6.9996169339999996</c:v>
                </c:pt>
                <c:pt idx="16">
                  <c:v>9.0849957240000005</c:v>
                </c:pt>
                <c:pt idx="17">
                  <c:v>11.67581766</c:v>
                </c:pt>
                <c:pt idx="18">
                  <c:v>14.798612869999999</c:v>
                </c:pt>
                <c:pt idx="19">
                  <c:v>17.358265280000001</c:v>
                </c:pt>
                <c:pt idx="20">
                  <c:v>19.950868010000001</c:v>
                </c:pt>
                <c:pt idx="21">
                  <c:v>22.76620041</c:v>
                </c:pt>
                <c:pt idx="22">
                  <c:v>24.946691090000002</c:v>
                </c:pt>
                <c:pt idx="23">
                  <c:v>26.23761588</c:v>
                </c:pt>
              </c:numCache>
            </c:numRef>
          </c:val>
          <c:extLst>
            <c:ext xmlns:c16="http://schemas.microsoft.com/office/drawing/2014/chart" uri="{C3380CC4-5D6E-409C-BE32-E72D297353CC}">
              <c16:uniqueId val="{00000016-C945-4AAE-8C76-21ED79B336E2}"/>
            </c:ext>
          </c:extLst>
        </c:ser>
        <c:ser>
          <c:idx val="0"/>
          <c:order val="4"/>
          <c:tx>
            <c:strRef>
              <c:f>'8_AvgDailyElec'!$M$4</c:f>
              <c:strCache>
                <c:ptCount val="1"/>
                <c:pt idx="0">
                  <c:v>data center server load</c:v>
                </c:pt>
              </c:strCache>
            </c:strRef>
          </c:tx>
          <c:spPr>
            <a:solidFill>
              <a:schemeClr val="tx2"/>
            </a:solidFill>
            <a:ln w="25400">
              <a:noFill/>
            </a:ln>
            <a:effectLst/>
          </c:spPr>
          <c:cat>
            <c:strRef>
              <c:f>'8_AvgDailyElec'!$L$53:$L$76</c:f>
              <c:strCache>
                <c:ptCount val="19"/>
                <c:pt idx="0">
                  <c:v>mid-
night</c:v>
                </c:pt>
                <c:pt idx="6">
                  <c:v>6 am</c:v>
                </c:pt>
                <c:pt idx="12">
                  <c:v>noon</c:v>
                </c:pt>
                <c:pt idx="18">
                  <c:v>6 pm</c:v>
                </c:pt>
              </c:strCache>
            </c:strRef>
          </c:cat>
          <c:val>
            <c:numRef>
              <c:f>'8_AvgDailyElec'!$M$53:$M$76</c:f>
              <c:numCache>
                <c:formatCode>0.00</c:formatCode>
                <c:ptCount val="24"/>
                <c:pt idx="0">
                  <c:v>25.92590848</c:v>
                </c:pt>
                <c:pt idx="1">
                  <c:v>25.753504809999999</c:v>
                </c:pt>
                <c:pt idx="2">
                  <c:v>25.571474569999999</c:v>
                </c:pt>
                <c:pt idx="3">
                  <c:v>25.36000554</c:v>
                </c:pt>
                <c:pt idx="4">
                  <c:v>25.164384850000001</c:v>
                </c:pt>
                <c:pt idx="5">
                  <c:v>25.223785700000001</c:v>
                </c:pt>
                <c:pt idx="6">
                  <c:v>30.241283110000001</c:v>
                </c:pt>
                <c:pt idx="7">
                  <c:v>30.47735256</c:v>
                </c:pt>
                <c:pt idx="8">
                  <c:v>30.873905390000001</c:v>
                </c:pt>
                <c:pt idx="9">
                  <c:v>31.39673608</c:v>
                </c:pt>
                <c:pt idx="10">
                  <c:v>31.948238610000001</c:v>
                </c:pt>
                <c:pt idx="11">
                  <c:v>32.388329589999998</c:v>
                </c:pt>
                <c:pt idx="12">
                  <c:v>32.71099512</c:v>
                </c:pt>
                <c:pt idx="13">
                  <c:v>32.91985502</c:v>
                </c:pt>
                <c:pt idx="14">
                  <c:v>33.011841400000002</c:v>
                </c:pt>
                <c:pt idx="15">
                  <c:v>33.032542450000001</c:v>
                </c:pt>
                <c:pt idx="16">
                  <c:v>32.97003788</c:v>
                </c:pt>
                <c:pt idx="17">
                  <c:v>32.750755769999998</c:v>
                </c:pt>
                <c:pt idx="18">
                  <c:v>32.37883205</c:v>
                </c:pt>
                <c:pt idx="19">
                  <c:v>31.925587870000001</c:v>
                </c:pt>
                <c:pt idx="20">
                  <c:v>31.439457099999998</c:v>
                </c:pt>
                <c:pt idx="21">
                  <c:v>30.740674590000001</c:v>
                </c:pt>
                <c:pt idx="22">
                  <c:v>26.474622669999999</c:v>
                </c:pt>
                <c:pt idx="23">
                  <c:v>26.115916649999999</c:v>
                </c:pt>
              </c:numCache>
            </c:numRef>
          </c:val>
          <c:extLst>
            <c:ext xmlns:c16="http://schemas.microsoft.com/office/drawing/2014/chart" uri="{C3380CC4-5D6E-409C-BE32-E72D297353CC}">
              <c16:uniqueId val="{00000014-C945-4AAE-8C76-21ED79B336E2}"/>
            </c:ext>
          </c:extLst>
        </c:ser>
        <c:dLbls>
          <c:showLegendKey val="0"/>
          <c:showVal val="0"/>
          <c:showCatName val="0"/>
          <c:showSerName val="0"/>
          <c:showPercent val="0"/>
          <c:showBubbleSize val="0"/>
        </c:dLbls>
        <c:axId val="1417702880"/>
        <c:axId val="1417701440"/>
      </c:areaChart>
      <c:catAx>
        <c:axId val="1417702880"/>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17701440"/>
        <c:crosses val="autoZero"/>
        <c:auto val="1"/>
        <c:lblAlgn val="ctr"/>
        <c:lblOffset val="100"/>
        <c:tickLblSkip val="6"/>
        <c:tickMarkSkip val="6"/>
        <c:noMultiLvlLbl val="0"/>
      </c:catAx>
      <c:valAx>
        <c:axId val="14177014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702880"/>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51015218668449"/>
          <c:y val="9.1621941894904593E-2"/>
          <c:w val="0.64752709284514165"/>
          <c:h val="0.70329385898272367"/>
        </c:manualLayout>
      </c:layout>
      <c:barChart>
        <c:barDir val="bar"/>
        <c:grouping val="stacked"/>
        <c:varyColors val="0"/>
        <c:ser>
          <c:idx val="2"/>
          <c:order val="0"/>
          <c:tx>
            <c:strRef>
              <c:f>'9_ElecGenMix'!$N$3</c:f>
              <c:strCache>
                <c:ptCount val="1"/>
                <c:pt idx="0">
                  <c:v>other</c:v>
                </c:pt>
              </c:strCache>
            </c:strRef>
          </c:tx>
          <c:spPr>
            <a:solidFill>
              <a:schemeClr val="tx1">
                <a:lumMod val="50000"/>
                <a:lumOff val="50000"/>
              </a:schemeClr>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'9_ElecGenMix'!$N$4:$N$16</c:f>
              <c:numCache>
                <c:formatCode>#,##0</c:formatCode>
                <c:ptCount val="13"/>
                <c:pt idx="0">
                  <c:v>397.50257110595697</c:v>
                </c:pt>
                <c:pt idx="1">
                  <c:v>400.092955589295</c:v>
                </c:pt>
                <c:pt idx="2">
                  <c:v>394.481958389282</c:v>
                </c:pt>
                <c:pt idx="3">
                  <c:v>419.16502285003702</c:v>
                </c:pt>
                <c:pt idx="4">
                  <c:v>390.06686782836903</c:v>
                </c:pt>
                <c:pt idx="5">
                  <c:v>394.41374969482399</c:v>
                </c:pt>
                <c:pt idx="6">
                  <c:v>394.459059715271</c:v>
                </c:pt>
                <c:pt idx="7">
                  <c:v>502.22459030151299</c:v>
                </c:pt>
                <c:pt idx="8">
                  <c:v>385.85559940337998</c:v>
                </c:pt>
                <c:pt idx="9">
                  <c:v>411.938835144042</c:v>
                </c:pt>
                <c:pt idx="10">
                  <c:v>392.84480285644503</c:v>
                </c:pt>
                <c:pt idx="12">
                  <c:v>312.24542760848999</c:v>
                </c:pt>
              </c:numCache>
            </c:numRef>
          </c:val>
          <c:extLst>
            <c:ext xmlns:c16="http://schemas.microsoft.com/office/drawing/2014/chart" uri="{C3380CC4-5D6E-409C-BE32-E72D297353CC}">
              <c16:uniqueId val="{00000000-8387-4410-AA47-8FFFE830DF41}"/>
            </c:ext>
          </c:extLst>
        </c:ser>
        <c:ser>
          <c:idx val="1"/>
          <c:order val="1"/>
          <c:tx>
            <c:strRef>
              <c:f>'9_ElecGenMix'!$M$3</c:f>
              <c:strCache>
                <c:ptCount val="1"/>
                <c:pt idx="0">
                  <c:v>coal</c:v>
                </c:pt>
              </c:strCache>
            </c:strRef>
          </c:tx>
          <c:spPr>
            <a:solidFill>
              <a:schemeClr val="accent5">
                <a:lumMod val="60000"/>
                <a:lumOff val="40000"/>
              </a:schemeClr>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'9_ElecGenMix'!$M$4:$M$16</c:f>
              <c:numCache>
                <c:formatCode>#,##0</c:formatCode>
                <c:ptCount val="13"/>
                <c:pt idx="0">
                  <c:v>5.3513016700744602</c:v>
                </c:pt>
                <c:pt idx="1">
                  <c:v>5.4424295425415004</c:v>
                </c:pt>
                <c:pt idx="2">
                  <c:v>5.3233375549316397</c:v>
                </c:pt>
                <c:pt idx="3">
                  <c:v>316.27001953125</c:v>
                </c:pt>
                <c:pt idx="4">
                  <c:v>5.1499309539794904</c:v>
                </c:pt>
                <c:pt idx="5">
                  <c:v>5.3145265579223597</c:v>
                </c:pt>
                <c:pt idx="6">
                  <c:v>5.31237316131591</c:v>
                </c:pt>
                <c:pt idx="7">
                  <c:v>47.314579010009702</c:v>
                </c:pt>
                <c:pt idx="8">
                  <c:v>5.16584873199462</c:v>
                </c:pt>
                <c:pt idx="9">
                  <c:v>299.627349853515</c:v>
                </c:pt>
                <c:pt idx="10">
                  <c:v>5.1542415618896396</c:v>
                </c:pt>
                <c:pt idx="12">
                  <c:v>738.44317626953102</c:v>
                </c:pt>
              </c:numCache>
            </c:numRef>
          </c:val>
          <c:extLst>
            <c:ext xmlns:c16="http://schemas.microsoft.com/office/drawing/2014/chart" uri="{C3380CC4-5D6E-409C-BE32-E72D297353CC}">
              <c16:uniqueId val="{00000001-8387-4410-AA47-8FFFE830DF41}"/>
            </c:ext>
          </c:extLst>
        </c:ser>
        <c:ser>
          <c:idx val="3"/>
          <c:order val="2"/>
          <c:tx>
            <c:strRef>
              <c:f>'9_ElecGenMix'!$O$3</c:f>
              <c:strCache>
                <c:ptCount val="1"/>
                <c:pt idx="0">
                  <c:v>nuclear</c:v>
                </c:pt>
              </c:strCache>
            </c:strRef>
          </c:tx>
          <c:spPr>
            <a:solidFill>
              <a:schemeClr val="accent5">
                <a:lumMod val="75000"/>
              </a:schemeClr>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'9_ElecGenMix'!$O$4:$O$16</c:f>
              <c:numCache>
                <c:formatCode>#,##0</c:formatCode>
                <c:ptCount val="13"/>
                <c:pt idx="0">
                  <c:v>801.69079589843705</c:v>
                </c:pt>
                <c:pt idx="1">
                  <c:v>801.69079589843705</c:v>
                </c:pt>
                <c:pt idx="2">
                  <c:v>783.57995605468705</c:v>
                </c:pt>
                <c:pt idx="3">
                  <c:v>801.69079589843705</c:v>
                </c:pt>
                <c:pt idx="4">
                  <c:v>772.37060546875</c:v>
                </c:pt>
                <c:pt idx="5">
                  <c:v>801.69079589843705</c:v>
                </c:pt>
                <c:pt idx="6">
                  <c:v>801.69079589843705</c:v>
                </c:pt>
                <c:pt idx="7">
                  <c:v>916.13458251953102</c:v>
                </c:pt>
                <c:pt idx="8">
                  <c:v>801.69079589843705</c:v>
                </c:pt>
                <c:pt idx="9">
                  <c:v>801.69079589843705</c:v>
                </c:pt>
                <c:pt idx="10">
                  <c:v>801.69079589843705</c:v>
                </c:pt>
                <c:pt idx="12">
                  <c:v>783.91650390625</c:v>
                </c:pt>
              </c:numCache>
            </c:numRef>
          </c:val>
          <c:extLst>
            <c:ext xmlns:c16="http://schemas.microsoft.com/office/drawing/2014/chart" uri="{C3380CC4-5D6E-409C-BE32-E72D297353CC}">
              <c16:uniqueId val="{00000002-8387-4410-AA47-8FFFE830DF41}"/>
            </c:ext>
          </c:extLst>
        </c:ser>
        <c:ser>
          <c:idx val="0"/>
          <c:order val="3"/>
          <c:tx>
            <c:strRef>
              <c:f>'9_ElecGenMix'!$P$3</c:f>
              <c:strCache>
                <c:ptCount val="1"/>
                <c:pt idx="0">
                  <c:v>oil and gas</c:v>
                </c:pt>
              </c:strCache>
            </c:strRef>
          </c:tx>
          <c:spPr>
            <a:solidFill>
              <a:schemeClr val="tx2"/>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'9_ElecGenMix'!$P$4:$P$16</c:f>
              <c:numCache>
                <c:formatCode>#,##0</c:formatCode>
                <c:ptCount val="13"/>
                <c:pt idx="0">
                  <c:v>2808.29992032051</c:v>
                </c:pt>
                <c:pt idx="1">
                  <c:v>2636.0039405822699</c:v>
                </c:pt>
                <c:pt idx="2">
                  <c:v>3516.20945167541</c:v>
                </c:pt>
                <c:pt idx="3">
                  <c:v>2616.4970560073798</c:v>
                </c:pt>
                <c:pt idx="4">
                  <c:v>1719.1073069572401</c:v>
                </c:pt>
                <c:pt idx="5">
                  <c:v>2566.3170411586698</c:v>
                </c:pt>
                <c:pt idx="6">
                  <c:v>2677.12660861015</c:v>
                </c:pt>
                <c:pt idx="7">
                  <c:v>1127.6707134246799</c:v>
                </c:pt>
                <c:pt idx="8">
                  <c:v>2366.1299128532401</c:v>
                </c:pt>
                <c:pt idx="9">
                  <c:v>2242.74428081512</c:v>
                </c:pt>
                <c:pt idx="10">
                  <c:v>2262.53685593605</c:v>
                </c:pt>
                <c:pt idx="12">
                  <c:v>1830.13025569915</c:v>
                </c:pt>
              </c:numCache>
            </c:numRef>
          </c:val>
          <c:extLst>
            <c:ext xmlns:c16="http://schemas.microsoft.com/office/drawing/2014/chart" uri="{C3380CC4-5D6E-409C-BE32-E72D297353CC}">
              <c16:uniqueId val="{00000003-8387-4410-AA47-8FFFE830DF41}"/>
            </c:ext>
          </c:extLst>
        </c:ser>
        <c:ser>
          <c:idx val="4"/>
          <c:order val="4"/>
          <c:tx>
            <c:strRef>
              <c:f>'9_ElecGenMix'!$Q$3</c:f>
              <c:strCache>
                <c:ptCount val="1"/>
                <c:pt idx="0">
                  <c:v>wind</c:v>
                </c:pt>
              </c:strCache>
            </c:strRef>
          </c:tx>
          <c:spPr>
            <a:solidFill>
              <a:schemeClr val="accent3">
                <a:lumMod val="75000"/>
              </a:schemeClr>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'9_ElecGenMix'!$Q$4:$Q$16</c:f>
              <c:numCache>
                <c:formatCode>#,##0</c:formatCode>
                <c:ptCount val="13"/>
                <c:pt idx="0">
                  <c:v>1667.71606445312</c:v>
                </c:pt>
                <c:pt idx="1">
                  <c:v>1694.21203613281</c:v>
                </c:pt>
                <c:pt idx="2">
                  <c:v>824.60754394531205</c:v>
                </c:pt>
                <c:pt idx="3">
                  <c:v>1204.40686035156</c:v>
                </c:pt>
                <c:pt idx="4">
                  <c:v>1950.38305664062</c:v>
                </c:pt>
                <c:pt idx="5">
                  <c:v>1441.97619628906</c:v>
                </c:pt>
                <c:pt idx="6">
                  <c:v>1497.92541503906</c:v>
                </c:pt>
                <c:pt idx="7">
                  <c:v>2208.14428710937</c:v>
                </c:pt>
                <c:pt idx="8">
                  <c:v>1388.38562011718</c:v>
                </c:pt>
                <c:pt idx="9">
                  <c:v>1040.1318359375</c:v>
                </c:pt>
                <c:pt idx="10">
                  <c:v>1211.45361328125</c:v>
                </c:pt>
                <c:pt idx="12">
                  <c:v>464.79705810546801</c:v>
                </c:pt>
              </c:numCache>
            </c:numRef>
          </c:val>
          <c:extLst>
            <c:ext xmlns:c16="http://schemas.microsoft.com/office/drawing/2014/chart" uri="{C3380CC4-5D6E-409C-BE32-E72D297353CC}">
              <c16:uniqueId val="{00000004-8387-4410-AA47-8FFFE830DF41}"/>
            </c:ext>
          </c:extLst>
        </c:ser>
        <c:ser>
          <c:idx val="5"/>
          <c:order val="5"/>
          <c:tx>
            <c:strRef>
              <c:f>'9_ElecGenMix'!$R$3</c:f>
              <c:strCache>
                <c:ptCount val="1"/>
                <c:pt idx="0">
                  <c:v>solar</c:v>
                </c:pt>
              </c:strCache>
            </c:strRef>
          </c:tx>
          <c:spPr>
            <a:solidFill>
              <a:schemeClr val="accent3"/>
            </a:solidFill>
            <a:ln w="0">
              <a:solidFill>
                <a:schemeClr val="bg1">
                  <a:lumMod val="95000"/>
                </a:schemeClr>
              </a:solidFill>
            </a:ln>
            <a:effectLst/>
          </c:spPr>
          <c:invertIfNegative val="0"/>
          <c:cat>
            <c:strRef>
              <c:f>'9_ElecGenMix'!$L$4:$L$16</c:f>
              <c:strCache>
                <c:ptCount val="13"/>
                <c:pt idx="0">
                  <c:v>High Electricity Demand</c:v>
                </c:pt>
                <c:pt idx="1">
                  <c:v>High Economic Growth</c:v>
                </c:pt>
                <c:pt idx="2">
                  <c:v>High Oil and Gas Supply</c:v>
                </c:pt>
                <c:pt idx="3">
                  <c:v>Alt Electricity</c:v>
                </c:pt>
                <c:pt idx="4">
                  <c:v>Low ZTC</c:v>
                </c:pt>
                <c:pt idx="5">
                  <c:v>Counterfactual Baseline</c:v>
                </c:pt>
                <c:pt idx="6">
                  <c:v>High ZTC</c:v>
                </c:pt>
                <c:pt idx="7">
                  <c:v>Low Oil and Gas Supply</c:v>
                </c:pt>
                <c:pt idx="8">
                  <c:v>Low Economic Growth</c:v>
                </c:pt>
                <c:pt idx="9">
                  <c:v>Combination</c:v>
                </c:pt>
                <c:pt idx="10">
                  <c:v>Alt Transportation</c:v>
                </c:pt>
                <c:pt idx="12">
                  <c:v>2025</c:v>
                </c:pt>
              </c:strCache>
            </c:strRef>
          </c:cat>
          <c:val>
            <c:numRef>
              <c:f>'9_ElecGenMix'!$R$4:$R$16</c:f>
              <c:numCache>
                <c:formatCode>#,##0</c:formatCode>
                <c:ptCount val="13"/>
                <c:pt idx="0">
                  <c:v>1094.95483398437</c:v>
                </c:pt>
                <c:pt idx="1">
                  <c:v>1104.37805175781</c:v>
                </c:pt>
                <c:pt idx="2">
                  <c:v>864.017333984375</c:v>
                </c:pt>
                <c:pt idx="3">
                  <c:v>953.7568359375</c:v>
                </c:pt>
                <c:pt idx="4">
                  <c:v>1470.27697753906</c:v>
                </c:pt>
                <c:pt idx="5">
                  <c:v>1063.56201171875</c:v>
                </c:pt>
                <c:pt idx="6">
                  <c:v>891.01025390625</c:v>
                </c:pt>
                <c:pt idx="7">
                  <c:v>1265.23999023437</c:v>
                </c:pt>
                <c:pt idx="8">
                  <c:v>989.382568359375</c:v>
                </c:pt>
                <c:pt idx="9">
                  <c:v>926.422119140625</c:v>
                </c:pt>
                <c:pt idx="10">
                  <c:v>1010.28564453125</c:v>
                </c:pt>
                <c:pt idx="12">
                  <c:v>388.02966308593699</c:v>
                </c:pt>
              </c:numCache>
            </c:numRef>
          </c:val>
          <c:extLst>
            <c:ext xmlns:c16="http://schemas.microsoft.com/office/drawing/2014/chart" uri="{C3380CC4-5D6E-409C-BE32-E72D297353CC}">
              <c16:uniqueId val="{00000005-8387-4410-AA47-8FFFE830DF41}"/>
            </c:ext>
          </c:extLst>
        </c:ser>
        <c:dLbls>
          <c:showLegendKey val="0"/>
          <c:showVal val="0"/>
          <c:showCatName val="0"/>
          <c:showSerName val="0"/>
          <c:showPercent val="0"/>
          <c:showBubbleSize val="0"/>
        </c:dLbls>
        <c:gapWidth val="33"/>
        <c:overlap val="100"/>
        <c:axId val="1475664575"/>
        <c:axId val="1475665535"/>
      </c:barChart>
      <c:catAx>
        <c:axId val="1475664575"/>
        <c:scaling>
          <c:orientation val="minMax"/>
        </c:scaling>
        <c:delete val="0"/>
        <c:axPos val="l"/>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475665535"/>
        <c:crosses val="autoZero"/>
        <c:auto val="1"/>
        <c:lblAlgn val="ctr"/>
        <c:lblOffset val="100"/>
        <c:noMultiLvlLbl val="0"/>
      </c:catAx>
      <c:valAx>
        <c:axId val="1475665535"/>
        <c:scaling>
          <c:orientation val="minMax"/>
          <c:max val="70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4756645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609017680676435E-2"/>
          <c:y val="0.19412667336896133"/>
          <c:w val="0.78599417686151118"/>
          <c:h val="0.46195800524934383"/>
        </c:manualLayout>
      </c:layout>
      <c:barChart>
        <c:barDir val="col"/>
        <c:grouping val="stacked"/>
        <c:varyColors val="0"/>
        <c:ser>
          <c:idx val="5"/>
          <c:order val="0"/>
          <c:tx>
            <c:strRef>
              <c:f>'10_ElecGenCapAddRetires'!$Q$4</c:f>
              <c:strCache>
                <c:ptCount val="1"/>
                <c:pt idx="0">
                  <c:v>other additions</c:v>
                </c:pt>
              </c:strCache>
            </c:strRef>
          </c:tx>
          <c:spPr>
            <a:solidFill>
              <a:schemeClr val="bg1">
                <a:lumMod val="65000"/>
              </a:schemeClr>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'10_ElecGenCapAddRetires'!$Q$5:$Q$10</c:f>
              <c:numCache>
                <c:formatCode>0</c:formatCode>
                <c:ptCount val="6"/>
                <c:pt idx="0">
                  <c:v>15.28890271909779</c:v>
                </c:pt>
                <c:pt idx="1">
                  <c:v>18.3626</c:v>
                </c:pt>
                <c:pt idx="2">
                  <c:v>32.43591</c:v>
                </c:pt>
                <c:pt idx="3">
                  <c:v>14.85299947</c:v>
                </c:pt>
                <c:pt idx="4">
                  <c:v>17.232289999999999</c:v>
                </c:pt>
                <c:pt idx="5">
                  <c:v>10.295859999999999</c:v>
                </c:pt>
              </c:numCache>
            </c:numRef>
          </c:val>
          <c:extLst>
            <c:ext xmlns:c16="http://schemas.microsoft.com/office/drawing/2014/chart" uri="{C3380CC4-5D6E-409C-BE32-E72D297353CC}">
              <c16:uniqueId val="{00000000-443D-4305-A19C-03654C036589}"/>
            </c:ext>
          </c:extLst>
        </c:ser>
        <c:ser>
          <c:idx val="4"/>
          <c:order val="1"/>
          <c:tx>
            <c:strRef>
              <c:f>'10_ElecGenCapAddRetires'!$P$4</c:f>
              <c:strCache>
                <c:ptCount val="1"/>
                <c:pt idx="0">
                  <c:v>nuclear additions</c:v>
                </c:pt>
              </c:strCache>
            </c:strRef>
          </c:tx>
          <c:spPr>
            <a:solidFill>
              <a:schemeClr val="accent5">
                <a:lumMod val="75000"/>
              </a:schemeClr>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'10_ElecGenCapAddRetires'!$P$5:$P$10</c:f>
              <c:numCache>
                <c:formatCode>0</c:formatCode>
                <c:ptCount val="6"/>
                <c:pt idx="0">
                  <c:v>0</c:v>
                </c:pt>
                <c:pt idx="1">
                  <c:v>3.9215469999999999</c:v>
                </c:pt>
                <c:pt idx="2">
                  <c:v>18.64705</c:v>
                </c:pt>
                <c:pt idx="3">
                  <c:v>0</c:v>
                </c:pt>
                <c:pt idx="4">
                  <c:v>0</c:v>
                </c:pt>
                <c:pt idx="5">
                  <c:v>0</c:v>
                </c:pt>
              </c:numCache>
            </c:numRef>
          </c:val>
          <c:extLst>
            <c:ext xmlns:c16="http://schemas.microsoft.com/office/drawing/2014/chart" uri="{C3380CC4-5D6E-409C-BE32-E72D297353CC}">
              <c16:uniqueId val="{00000001-443D-4305-A19C-03654C036589}"/>
            </c:ext>
          </c:extLst>
        </c:ser>
        <c:ser>
          <c:idx val="0"/>
          <c:order val="2"/>
          <c:tx>
            <c:strRef>
              <c:f>'10_ElecGenCapAddRetires'!$L$4</c:f>
              <c:strCache>
                <c:ptCount val="1"/>
                <c:pt idx="0">
                  <c:v>oil and natural gas additions</c:v>
                </c:pt>
              </c:strCache>
            </c:strRef>
          </c:tx>
          <c:spPr>
            <a:solidFill>
              <a:schemeClr val="tx2"/>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'10_ElecGenCapAddRetires'!$L$5:$L$10</c:f>
              <c:numCache>
                <c:formatCode>0</c:formatCode>
                <c:ptCount val="6"/>
                <c:pt idx="0">
                  <c:v>431.44094375608262</c:v>
                </c:pt>
                <c:pt idx="1">
                  <c:v>322.58530000000002</c:v>
                </c:pt>
                <c:pt idx="2">
                  <c:v>313.44880000000001</c:v>
                </c:pt>
                <c:pt idx="3">
                  <c:v>439.01702399999999</c:v>
                </c:pt>
                <c:pt idx="4">
                  <c:v>473.39830000000001</c:v>
                </c:pt>
                <c:pt idx="5">
                  <c:v>363.72770000000003</c:v>
                </c:pt>
              </c:numCache>
            </c:numRef>
          </c:val>
          <c:extLst>
            <c:ext xmlns:c16="http://schemas.microsoft.com/office/drawing/2014/chart" uri="{C3380CC4-5D6E-409C-BE32-E72D297353CC}">
              <c16:uniqueId val="{00000002-443D-4305-A19C-03654C036589}"/>
            </c:ext>
          </c:extLst>
        </c:ser>
        <c:ser>
          <c:idx val="2"/>
          <c:order val="3"/>
          <c:tx>
            <c:strRef>
              <c:f>'10_ElecGenCapAddRetires'!$N$4</c:f>
              <c:strCache>
                <c:ptCount val="1"/>
                <c:pt idx="0">
                  <c:v>wind additions</c:v>
                </c:pt>
              </c:strCache>
            </c:strRef>
          </c:tx>
          <c:spPr>
            <a:solidFill>
              <a:schemeClr val="accent3">
                <a:lumMod val="75000"/>
              </a:schemeClr>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'10_ElecGenCapAddRetires'!$N$5:$N$10</c:f>
              <c:numCache>
                <c:formatCode>0</c:formatCode>
                <c:ptCount val="6"/>
                <c:pt idx="0">
                  <c:v>266.98911523073912</c:v>
                </c:pt>
                <c:pt idx="1">
                  <c:v>413.43299999999999</c:v>
                </c:pt>
                <c:pt idx="2">
                  <c:v>490.45979999999997</c:v>
                </c:pt>
                <c:pt idx="3">
                  <c:v>281.98456870000001</c:v>
                </c:pt>
                <c:pt idx="4">
                  <c:v>95.678110000000004</c:v>
                </c:pt>
                <c:pt idx="5">
                  <c:v>198.86510000000001</c:v>
                </c:pt>
              </c:numCache>
            </c:numRef>
          </c:val>
          <c:extLst>
            <c:ext xmlns:c16="http://schemas.microsoft.com/office/drawing/2014/chart" uri="{C3380CC4-5D6E-409C-BE32-E72D297353CC}">
              <c16:uniqueId val="{00000003-443D-4305-A19C-03654C036589}"/>
            </c:ext>
          </c:extLst>
        </c:ser>
        <c:ser>
          <c:idx val="1"/>
          <c:order val="4"/>
          <c:tx>
            <c:strRef>
              <c:f>'10_ElecGenCapAddRetires'!$M$4</c:f>
              <c:strCache>
                <c:ptCount val="1"/>
                <c:pt idx="0">
                  <c:v>solar additions</c:v>
                </c:pt>
              </c:strCache>
            </c:strRef>
          </c:tx>
          <c:spPr>
            <a:solidFill>
              <a:schemeClr val="accent3"/>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'10_ElecGenCapAddRetires'!$M$5:$M$10</c:f>
              <c:numCache>
                <c:formatCode>0</c:formatCode>
                <c:ptCount val="6"/>
                <c:pt idx="0">
                  <c:v>325.94743347167957</c:v>
                </c:pt>
                <c:pt idx="1">
                  <c:v>544.90049999999997</c:v>
                </c:pt>
                <c:pt idx="2">
                  <c:v>447.47019999999998</c:v>
                </c:pt>
                <c:pt idx="3">
                  <c:v>248.66905980000001</c:v>
                </c:pt>
                <c:pt idx="4">
                  <c:v>237.58240000000001</c:v>
                </c:pt>
                <c:pt idx="5">
                  <c:v>276.85719999999998</c:v>
                </c:pt>
              </c:numCache>
            </c:numRef>
          </c:val>
          <c:extLst>
            <c:ext xmlns:c16="http://schemas.microsoft.com/office/drawing/2014/chart" uri="{C3380CC4-5D6E-409C-BE32-E72D297353CC}">
              <c16:uniqueId val="{00000004-443D-4305-A19C-03654C036589}"/>
            </c:ext>
          </c:extLst>
        </c:ser>
        <c:ser>
          <c:idx val="3"/>
          <c:order val="5"/>
          <c:tx>
            <c:strRef>
              <c:f>'10_ElecGenCapAddRetires'!$O$4</c:f>
              <c:strCache>
                <c:ptCount val="1"/>
                <c:pt idx="0">
                  <c:v>diurnal storage additions</c:v>
                </c:pt>
              </c:strCache>
            </c:strRef>
          </c:tx>
          <c:spPr>
            <a:solidFill>
              <a:schemeClr val="accent4">
                <a:lumMod val="75000"/>
              </a:schemeClr>
            </a:solidFill>
            <a:ln>
              <a:noFill/>
            </a:ln>
            <a:effectLst/>
          </c:spPr>
          <c:invertIfNegative val="0"/>
          <c:cat>
            <c:strRef>
              <c:f>'10_ElecGenCapAddRetires'!$K$5:$K$10</c:f>
              <c:strCache>
                <c:ptCount val="6"/>
                <c:pt idx="0">
                  <c:v>Counterfactual Baseline</c:v>
                </c:pt>
                <c:pt idx="1">
                  <c:v>Low ZTC</c:v>
                </c:pt>
                <c:pt idx="2">
                  <c:v>LOGS</c:v>
                </c:pt>
                <c:pt idx="3">
                  <c:v>High ZTC</c:v>
                </c:pt>
                <c:pt idx="4">
                  <c:v>HOGS</c:v>
                </c:pt>
                <c:pt idx="5">
                  <c:v>Alternative
Electricity</c:v>
                </c:pt>
              </c:strCache>
            </c:strRef>
          </c:cat>
          <c:val>
            <c:numRef>
              <c:f>'10_ElecGenCapAddRetires'!$O$5:$O$10</c:f>
              <c:numCache>
                <c:formatCode>0</c:formatCode>
                <c:ptCount val="6"/>
                <c:pt idx="0">
                  <c:v>60.665929794311523</c:v>
                </c:pt>
                <c:pt idx="1">
                  <c:v>154.02070000000001</c:v>
                </c:pt>
                <c:pt idx="2">
                  <c:v>96.490459999999999</c:v>
                </c:pt>
                <c:pt idx="3">
                  <c:v>59.491971970000002</c:v>
                </c:pt>
                <c:pt idx="4">
                  <c:v>59.557679999999998</c:v>
                </c:pt>
                <c:pt idx="5">
                  <c:v>47.642910000000001</c:v>
                </c:pt>
              </c:numCache>
            </c:numRef>
          </c:val>
          <c:extLst>
            <c:ext xmlns:c16="http://schemas.microsoft.com/office/drawing/2014/chart" uri="{C3380CC4-5D6E-409C-BE32-E72D297353CC}">
              <c16:uniqueId val="{00000005-443D-4305-A19C-03654C036589}"/>
            </c:ext>
          </c:extLst>
        </c:ser>
        <c:dLbls>
          <c:showLegendKey val="0"/>
          <c:showVal val="0"/>
          <c:showCatName val="0"/>
          <c:showSerName val="0"/>
          <c:showPercent val="0"/>
          <c:showBubbleSize val="0"/>
        </c:dLbls>
        <c:gapWidth val="66"/>
        <c:overlap val="100"/>
        <c:axId val="1804446608"/>
        <c:axId val="1804436528"/>
      </c:barChart>
      <c:catAx>
        <c:axId val="1804446608"/>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04436528"/>
        <c:crosses val="autoZero"/>
        <c:auto val="1"/>
        <c:lblAlgn val="ctr"/>
        <c:lblOffset val="100"/>
        <c:noMultiLvlLbl val="0"/>
      </c:catAx>
      <c:valAx>
        <c:axId val="1804436528"/>
        <c:scaling>
          <c:orientation val="minMax"/>
          <c:max val="1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804446608"/>
        <c:crosses val="autoZero"/>
        <c:crossBetween val="between"/>
        <c:majorUnit val="3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48961455898655E-2"/>
          <c:y val="0.10027725665332957"/>
          <c:w val="0.80318543759229044"/>
          <c:h val="0.34961961275012382"/>
        </c:manualLayout>
      </c:layout>
      <c:barChart>
        <c:barDir val="col"/>
        <c:grouping val="stacked"/>
        <c:varyColors val="0"/>
        <c:ser>
          <c:idx val="3"/>
          <c:order val="0"/>
          <c:tx>
            <c:strRef>
              <c:f>'10_ElecGenCapAddRetires'!$O$14</c:f>
              <c:strCache>
                <c:ptCount val="1"/>
                <c:pt idx="0">
                  <c:v>oil and gas retirements</c:v>
                </c:pt>
              </c:strCache>
            </c:strRef>
          </c:tx>
          <c:spPr>
            <a:solidFill>
              <a:schemeClr val="tx2"/>
            </a:solidFill>
            <a:ln>
              <a:noFill/>
            </a:ln>
            <a:effectLst/>
          </c:spPr>
          <c:invertIfNegative val="0"/>
          <c:cat>
            <c:strRef>
              <c:f>'10_ElecGenCapAddRetires'!$K$15:$K$20</c:f>
              <c:strCache>
                <c:ptCount val="6"/>
                <c:pt idx="0">
                  <c:v>Counterfactual Baseline</c:v>
                </c:pt>
                <c:pt idx="1">
                  <c:v>Low ZTC</c:v>
                </c:pt>
                <c:pt idx="2">
                  <c:v>LOGS</c:v>
                </c:pt>
                <c:pt idx="3">
                  <c:v>High ZTC</c:v>
                </c:pt>
                <c:pt idx="4">
                  <c:v>HOGS</c:v>
                </c:pt>
                <c:pt idx="5">
                  <c:v>Alt Electricity</c:v>
                </c:pt>
              </c:strCache>
            </c:strRef>
          </c:cat>
          <c:val>
            <c:numRef>
              <c:f>'10_ElecGenCapAddRetires'!$O$15:$O$20</c:f>
              <c:numCache>
                <c:formatCode>0</c:formatCode>
                <c:ptCount val="6"/>
                <c:pt idx="0">
                  <c:v>-8.5356049537658709</c:v>
                </c:pt>
                <c:pt idx="1">
                  <c:v>-9.0076000000000001</c:v>
                </c:pt>
                <c:pt idx="2">
                  <c:v>-21.5747</c:v>
                </c:pt>
                <c:pt idx="3">
                  <c:v>-8.8781999999999996</c:v>
                </c:pt>
                <c:pt idx="4">
                  <c:v>-72.559799999999996</c:v>
                </c:pt>
                <c:pt idx="5">
                  <c:v>-8.2617049219999998</c:v>
                </c:pt>
              </c:numCache>
            </c:numRef>
          </c:val>
          <c:extLst>
            <c:ext xmlns:c16="http://schemas.microsoft.com/office/drawing/2014/chart" uri="{C3380CC4-5D6E-409C-BE32-E72D297353CC}">
              <c16:uniqueId val="{00000003-B5E3-41F5-AF57-EB11D57F6E95}"/>
            </c:ext>
          </c:extLst>
        </c:ser>
        <c:ser>
          <c:idx val="0"/>
          <c:order val="1"/>
          <c:tx>
            <c:strRef>
              <c:f>'10_ElecGenCapAddRetires'!$L$14</c:f>
              <c:strCache>
                <c:ptCount val="1"/>
                <c:pt idx="0">
                  <c:v>coal retirements</c:v>
                </c:pt>
              </c:strCache>
            </c:strRef>
          </c:tx>
          <c:spPr>
            <a:solidFill>
              <a:schemeClr val="accent5">
                <a:lumMod val="60000"/>
                <a:lumOff val="40000"/>
              </a:schemeClr>
            </a:solidFill>
            <a:ln>
              <a:noFill/>
            </a:ln>
            <a:effectLst/>
          </c:spPr>
          <c:invertIfNegative val="0"/>
          <c:cat>
            <c:strRef>
              <c:f>'10_ElecGenCapAddRetires'!$K$15:$K$20</c:f>
              <c:strCache>
                <c:ptCount val="6"/>
                <c:pt idx="0">
                  <c:v>Counterfactual Baseline</c:v>
                </c:pt>
                <c:pt idx="1">
                  <c:v>Low ZTC</c:v>
                </c:pt>
                <c:pt idx="2">
                  <c:v>LOGS</c:v>
                </c:pt>
                <c:pt idx="3">
                  <c:v>High ZTC</c:v>
                </c:pt>
                <c:pt idx="4">
                  <c:v>HOGS</c:v>
                </c:pt>
                <c:pt idx="5">
                  <c:v>Alt Electricity</c:v>
                </c:pt>
              </c:strCache>
            </c:strRef>
          </c:cat>
          <c:val>
            <c:numRef>
              <c:f>'10_ElecGenCapAddRetires'!$L$15:$L$20</c:f>
              <c:numCache>
                <c:formatCode>0</c:formatCode>
                <c:ptCount val="6"/>
                <c:pt idx="0">
                  <c:v>-120.31153869628911</c:v>
                </c:pt>
                <c:pt idx="1">
                  <c:v>-119.52</c:v>
                </c:pt>
                <c:pt idx="2">
                  <c:v>-101.29900000000001</c:v>
                </c:pt>
                <c:pt idx="3">
                  <c:v>-119.767</c:v>
                </c:pt>
                <c:pt idx="4">
                  <c:v>-125.657</c:v>
                </c:pt>
                <c:pt idx="5">
                  <c:v>-67.739311220000005</c:v>
                </c:pt>
              </c:numCache>
            </c:numRef>
          </c:val>
          <c:extLst>
            <c:ext xmlns:c16="http://schemas.microsoft.com/office/drawing/2014/chart" uri="{C3380CC4-5D6E-409C-BE32-E72D297353CC}">
              <c16:uniqueId val="{00000000-B5E3-41F5-AF57-EB11D57F6E95}"/>
            </c:ext>
          </c:extLst>
        </c:ser>
        <c:ser>
          <c:idx val="1"/>
          <c:order val="2"/>
          <c:tx>
            <c:strRef>
              <c:f>'10_ElecGenCapAddRetires'!$M$14</c:f>
              <c:strCache>
                <c:ptCount val="1"/>
                <c:pt idx="0">
                  <c:v>fossil steam retirements</c:v>
                </c:pt>
              </c:strCache>
            </c:strRef>
          </c:tx>
          <c:spPr>
            <a:solidFill>
              <a:schemeClr val="accent2">
                <a:lumMod val="50000"/>
              </a:schemeClr>
            </a:solidFill>
            <a:ln>
              <a:noFill/>
            </a:ln>
            <a:effectLst/>
          </c:spPr>
          <c:invertIfNegative val="0"/>
          <c:cat>
            <c:strRef>
              <c:f>'10_ElecGenCapAddRetires'!$K$15:$K$20</c:f>
              <c:strCache>
                <c:ptCount val="6"/>
                <c:pt idx="0">
                  <c:v>Counterfactual Baseline</c:v>
                </c:pt>
                <c:pt idx="1">
                  <c:v>Low ZTC</c:v>
                </c:pt>
                <c:pt idx="2">
                  <c:v>LOGS</c:v>
                </c:pt>
                <c:pt idx="3">
                  <c:v>High ZTC</c:v>
                </c:pt>
                <c:pt idx="4">
                  <c:v>HOGS</c:v>
                </c:pt>
                <c:pt idx="5">
                  <c:v>Alt Electricity</c:v>
                </c:pt>
              </c:strCache>
            </c:strRef>
          </c:cat>
          <c:val>
            <c:numRef>
              <c:f>'10_ElecGenCapAddRetires'!$M$15:$M$20</c:f>
              <c:numCache>
                <c:formatCode>0</c:formatCode>
                <c:ptCount val="6"/>
                <c:pt idx="0">
                  <c:v>-69.543106079101563</c:v>
                </c:pt>
                <c:pt idx="1">
                  <c:v>-71.4358</c:v>
                </c:pt>
                <c:pt idx="2">
                  <c:v>-79.280500000000004</c:v>
                </c:pt>
                <c:pt idx="3">
                  <c:v>-72.581299999999999</c:v>
                </c:pt>
                <c:pt idx="4">
                  <c:v>-64.363900000000001</c:v>
                </c:pt>
                <c:pt idx="5">
                  <c:v>-25.024303440000001</c:v>
                </c:pt>
              </c:numCache>
            </c:numRef>
          </c:val>
          <c:extLst>
            <c:ext xmlns:c16="http://schemas.microsoft.com/office/drawing/2014/chart" uri="{C3380CC4-5D6E-409C-BE32-E72D297353CC}">
              <c16:uniqueId val="{00000001-B5E3-41F5-AF57-EB11D57F6E95}"/>
            </c:ext>
          </c:extLst>
        </c:ser>
        <c:ser>
          <c:idx val="4"/>
          <c:order val="3"/>
          <c:tx>
            <c:strRef>
              <c:f>'10_ElecGenCapAddRetires'!$P$14</c:f>
              <c:strCache>
                <c:ptCount val="1"/>
                <c:pt idx="0">
                  <c:v>nuclear retirements</c:v>
                </c:pt>
              </c:strCache>
            </c:strRef>
          </c:tx>
          <c:spPr>
            <a:solidFill>
              <a:schemeClr val="accent5">
                <a:lumMod val="75000"/>
              </a:schemeClr>
            </a:solidFill>
            <a:ln>
              <a:noFill/>
            </a:ln>
            <a:effectLst/>
          </c:spPr>
          <c:invertIfNegative val="0"/>
          <c:cat>
            <c:strRef>
              <c:f>'10_ElecGenCapAddRetires'!$K$15:$K$20</c:f>
              <c:strCache>
                <c:ptCount val="6"/>
                <c:pt idx="0">
                  <c:v>Counterfactual Baseline</c:v>
                </c:pt>
                <c:pt idx="1">
                  <c:v>Low ZTC</c:v>
                </c:pt>
                <c:pt idx="2">
                  <c:v>LOGS</c:v>
                </c:pt>
                <c:pt idx="3">
                  <c:v>High ZTC</c:v>
                </c:pt>
                <c:pt idx="4">
                  <c:v>HOGS</c:v>
                </c:pt>
                <c:pt idx="5">
                  <c:v>Alt Electricity</c:v>
                </c:pt>
              </c:strCache>
            </c:strRef>
          </c:cat>
          <c:val>
            <c:numRef>
              <c:f>'10_ElecGenCapAddRetires'!$P$15:$P$20</c:f>
              <c:numCache>
                <c:formatCode>0</c:formatCode>
                <c:ptCount val="6"/>
                <c:pt idx="0">
                  <c:v>0</c:v>
                </c:pt>
                <c:pt idx="1">
                  <c:v>-6.4255000000000004</c:v>
                </c:pt>
                <c:pt idx="2">
                  <c:v>0</c:v>
                </c:pt>
                <c:pt idx="3">
                  <c:v>0</c:v>
                </c:pt>
                <c:pt idx="4">
                  <c:v>-2.4662999999999999</c:v>
                </c:pt>
                <c:pt idx="5">
                  <c:v>0</c:v>
                </c:pt>
              </c:numCache>
            </c:numRef>
          </c:val>
          <c:extLst>
            <c:ext xmlns:c16="http://schemas.microsoft.com/office/drawing/2014/chart" uri="{C3380CC4-5D6E-409C-BE32-E72D297353CC}">
              <c16:uniqueId val="{00000004-B5E3-41F5-AF57-EB11D57F6E95}"/>
            </c:ext>
          </c:extLst>
        </c:ser>
        <c:ser>
          <c:idx val="2"/>
          <c:order val="4"/>
          <c:tx>
            <c:strRef>
              <c:f>'10_ElecGenCapAddRetires'!$N$14</c:f>
              <c:strCache>
                <c:ptCount val="1"/>
                <c:pt idx="0">
                  <c:v>other retirements</c:v>
                </c:pt>
              </c:strCache>
            </c:strRef>
          </c:tx>
          <c:spPr>
            <a:solidFill>
              <a:schemeClr val="bg1">
                <a:lumMod val="65000"/>
              </a:schemeClr>
            </a:solidFill>
            <a:ln>
              <a:noFill/>
            </a:ln>
            <a:effectLst/>
          </c:spPr>
          <c:invertIfNegative val="0"/>
          <c:cat>
            <c:strRef>
              <c:f>'10_ElecGenCapAddRetires'!$K$15:$K$20</c:f>
              <c:strCache>
                <c:ptCount val="6"/>
                <c:pt idx="0">
                  <c:v>Counterfactual Baseline</c:v>
                </c:pt>
                <c:pt idx="1">
                  <c:v>Low ZTC</c:v>
                </c:pt>
                <c:pt idx="2">
                  <c:v>LOGS</c:v>
                </c:pt>
                <c:pt idx="3">
                  <c:v>High ZTC</c:v>
                </c:pt>
                <c:pt idx="4">
                  <c:v>HOGS</c:v>
                </c:pt>
                <c:pt idx="5">
                  <c:v>Alt Electricity</c:v>
                </c:pt>
              </c:strCache>
            </c:strRef>
          </c:cat>
          <c:val>
            <c:numRef>
              <c:f>'10_ElecGenCapAddRetires'!$N$15:$N$20</c:f>
              <c:numCache>
                <c:formatCode>0</c:formatCode>
                <c:ptCount val="6"/>
                <c:pt idx="0">
                  <c:v>-2.2910704612731512</c:v>
                </c:pt>
                <c:pt idx="1">
                  <c:v>-4.69428</c:v>
                </c:pt>
                <c:pt idx="2">
                  <c:v>-2.1503800000000002</c:v>
                </c:pt>
                <c:pt idx="3">
                  <c:v>-2.2597999999999998</c:v>
                </c:pt>
                <c:pt idx="4">
                  <c:v>-2.76369</c:v>
                </c:pt>
                <c:pt idx="5">
                  <c:v>-2.2551980020000002</c:v>
                </c:pt>
              </c:numCache>
            </c:numRef>
          </c:val>
          <c:extLst>
            <c:ext xmlns:c16="http://schemas.microsoft.com/office/drawing/2014/chart" uri="{C3380CC4-5D6E-409C-BE32-E72D297353CC}">
              <c16:uniqueId val="{00000002-B5E3-41F5-AF57-EB11D57F6E95}"/>
            </c:ext>
          </c:extLst>
        </c:ser>
        <c:dLbls>
          <c:showLegendKey val="0"/>
          <c:showVal val="0"/>
          <c:showCatName val="0"/>
          <c:showSerName val="0"/>
          <c:showPercent val="0"/>
          <c:showBubbleSize val="0"/>
        </c:dLbls>
        <c:gapWidth val="66"/>
        <c:overlap val="100"/>
        <c:axId val="1804446608"/>
        <c:axId val="1804436528"/>
      </c:barChart>
      <c:catAx>
        <c:axId val="1804446608"/>
        <c:scaling>
          <c:orientation val="minMax"/>
        </c:scaling>
        <c:delete val="0"/>
        <c:axPos val="b"/>
        <c:numFmt formatCode="General" sourceLinked="1"/>
        <c:majorTickMark val="none"/>
        <c:minorTickMark val="none"/>
        <c:tickLblPos val="none"/>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436528"/>
        <c:crosses val="autoZero"/>
        <c:auto val="1"/>
        <c:lblAlgn val="ctr"/>
        <c:lblOffset val="100"/>
        <c:noMultiLvlLbl val="0"/>
      </c:catAx>
      <c:valAx>
        <c:axId val="1804436528"/>
        <c:scaling>
          <c:orientation val="minMax"/>
          <c:min val="-3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804446608"/>
        <c:crosses val="autoZero"/>
        <c:crossBetween val="between"/>
        <c:majorUnit val="3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652559055118111E-2"/>
          <c:y val="0.1353693190134839"/>
          <c:w val="0.90389561881687863"/>
          <c:h val="0.57469670457859434"/>
        </c:manualLayout>
      </c:layout>
      <c:barChart>
        <c:barDir val="col"/>
        <c:grouping val="stacked"/>
        <c:varyColors val="0"/>
        <c:ser>
          <c:idx val="3"/>
          <c:order val="0"/>
          <c:tx>
            <c:strRef>
              <c:f>'11_RenewCapRegion_new'!$U$3</c:f>
              <c:strCache>
                <c:ptCount val="1"/>
                <c:pt idx="0">
                  <c:v>other (with hydro)</c:v>
                </c:pt>
              </c:strCache>
            </c:strRef>
          </c:tx>
          <c:spPr>
            <a:solidFill>
              <a:srgbClr val="FFFFFF">
                <a:lumMod val="50000"/>
              </a:srgbClr>
            </a:solidFill>
            <a:ln>
              <a:noFill/>
            </a:ln>
            <a:effectLst/>
          </c:spPr>
          <c:invertIfNegative val="0"/>
          <c:val>
            <c:numRef>
              <c:f>'11_RenewCapRegion_new'!$U$4:$U$51</c:f>
              <c:numCache>
                <c:formatCode>0.00</c:formatCode>
                <c:ptCount val="48"/>
                <c:pt idx="0">
                  <c:v>11.88160010054704</c:v>
                </c:pt>
                <c:pt idx="1">
                  <c:v>14.475108589976941</c:v>
                </c:pt>
                <c:pt idx="2">
                  <c:v>14.454299967735949</c:v>
                </c:pt>
                <c:pt idx="3">
                  <c:v>14.47726012393824</c:v>
                </c:pt>
                <c:pt idx="4">
                  <c:v>14.585274007171369</c:v>
                </c:pt>
                <c:pt idx="5">
                  <c:v>14.49018409475679</c:v>
                </c:pt>
                <c:pt idx="7">
                  <c:v>42.28060116805127</c:v>
                </c:pt>
                <c:pt idx="8">
                  <c:v>45.493509773164945</c:v>
                </c:pt>
                <c:pt idx="9">
                  <c:v>45.036778550594974</c:v>
                </c:pt>
                <c:pt idx="10">
                  <c:v>45.51659666746847</c:v>
                </c:pt>
                <c:pt idx="11">
                  <c:v>49.342671304941099</c:v>
                </c:pt>
                <c:pt idx="12">
                  <c:v>46.201216086745248</c:v>
                </c:pt>
                <c:pt idx="14">
                  <c:v>7.4539014345500547</c:v>
                </c:pt>
                <c:pt idx="15">
                  <c:v>7.9981523239985002</c:v>
                </c:pt>
                <c:pt idx="16">
                  <c:v>8.3264203062280906</c:v>
                </c:pt>
                <c:pt idx="17">
                  <c:v>8.3577739018946797</c:v>
                </c:pt>
                <c:pt idx="18">
                  <c:v>17.715573834255331</c:v>
                </c:pt>
                <c:pt idx="19">
                  <c:v>10.08828591741621</c:v>
                </c:pt>
                <c:pt idx="21">
                  <c:v>0.67080000787973293</c:v>
                </c:pt>
                <c:pt idx="22">
                  <c:v>0.84255831688642391</c:v>
                </c:pt>
                <c:pt idx="23">
                  <c:v>0.84402733296155896</c:v>
                </c:pt>
                <c:pt idx="24">
                  <c:v>0.84271378070115999</c:v>
                </c:pt>
                <c:pt idx="25">
                  <c:v>0.94180661439895597</c:v>
                </c:pt>
                <c:pt idx="26">
                  <c:v>0.88379141688346796</c:v>
                </c:pt>
                <c:pt idx="28">
                  <c:v>7.5575021319091196</c:v>
                </c:pt>
                <c:pt idx="29">
                  <c:v>7.5878629200160397</c:v>
                </c:pt>
                <c:pt idx="30">
                  <c:v>7.6544738449156196</c:v>
                </c:pt>
                <c:pt idx="31">
                  <c:v>7.67972056195139</c:v>
                </c:pt>
                <c:pt idx="32">
                  <c:v>8.1834999211132491</c:v>
                </c:pt>
                <c:pt idx="33">
                  <c:v>7.6393928490578995</c:v>
                </c:pt>
                <c:pt idx="35">
                  <c:v>4.0955004501156456</c:v>
                </c:pt>
                <c:pt idx="36">
                  <c:v>4.6510545420460296</c:v>
                </c:pt>
                <c:pt idx="37">
                  <c:v>4.5010460182093004</c:v>
                </c:pt>
                <c:pt idx="38">
                  <c:v>4.57781824795528</c:v>
                </c:pt>
                <c:pt idx="39">
                  <c:v>8.2638136832974798</c:v>
                </c:pt>
                <c:pt idx="40">
                  <c:v>4.9747360921464807</c:v>
                </c:pt>
                <c:pt idx="42">
                  <c:v>12.774501181556779</c:v>
                </c:pt>
                <c:pt idx="43">
                  <c:v>13.19841397867998</c:v>
                </c:pt>
                <c:pt idx="44">
                  <c:v>13.397963579744081</c:v>
                </c:pt>
                <c:pt idx="45">
                  <c:v>13.224543649703211</c:v>
                </c:pt>
                <c:pt idx="46">
                  <c:v>15.00956181809298</c:v>
                </c:pt>
                <c:pt idx="47">
                  <c:v>13.420297842472781</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0-E477-48F5-BB8D-028F9ED627F4}"/>
            </c:ext>
          </c:extLst>
        </c:ser>
        <c:ser>
          <c:idx val="5"/>
          <c:order val="1"/>
          <c:tx>
            <c:strRef>
              <c:f>'11_RenewCapRegion_new'!$Q$3</c:f>
              <c:strCache>
                <c:ptCount val="1"/>
                <c:pt idx="0">
                  <c:v>onshore wind</c:v>
                </c:pt>
              </c:strCache>
            </c:strRef>
          </c:tx>
          <c:spPr>
            <a:solidFill>
              <a:srgbClr val="5D9732">
                <a:lumMod val="50000"/>
              </a:srgbClr>
            </a:solidFill>
            <a:ln>
              <a:noFill/>
            </a:ln>
            <a:effectLst/>
          </c:spPr>
          <c:invertIfNegative val="0"/>
          <c:val>
            <c:numRef>
              <c:f>'11_RenewCapRegion_new'!$Q$4:$Q$51</c:f>
              <c:numCache>
                <c:formatCode>0.00</c:formatCode>
                <c:ptCount val="48"/>
                <c:pt idx="0">
                  <c:v>6.7455022335052401</c:v>
                </c:pt>
                <c:pt idx="1">
                  <c:v>6.8578017950057903</c:v>
                </c:pt>
                <c:pt idx="2">
                  <c:v>6.716601729393</c:v>
                </c:pt>
                <c:pt idx="3">
                  <c:v>6.8578017950057903</c:v>
                </c:pt>
                <c:pt idx="4">
                  <c:v>7.0593016147613499</c:v>
                </c:pt>
                <c:pt idx="5">
                  <c:v>6.8846018314361501</c:v>
                </c:pt>
                <c:pt idx="7">
                  <c:v>26.086100101470901</c:v>
                </c:pt>
                <c:pt idx="8">
                  <c:v>103.539562225341</c:v>
                </c:pt>
                <c:pt idx="9">
                  <c:v>49.159237861633301</c:v>
                </c:pt>
                <c:pt idx="10">
                  <c:v>96.226261138916001</c:v>
                </c:pt>
                <c:pt idx="11">
                  <c:v>143.548864364624</c:v>
                </c:pt>
                <c:pt idx="12">
                  <c:v>119.614381790161</c:v>
                </c:pt>
                <c:pt idx="14">
                  <c:v>68.142604410648303</c:v>
                </c:pt>
                <c:pt idx="15">
                  <c:v>160.11453247070301</c:v>
                </c:pt>
                <c:pt idx="16">
                  <c:v>87.468537390232001</c:v>
                </c:pt>
                <c:pt idx="17">
                  <c:v>152.68909740447901</c:v>
                </c:pt>
                <c:pt idx="18">
                  <c:v>240.220959663391</c:v>
                </c:pt>
                <c:pt idx="19">
                  <c:v>222.28718185424799</c:v>
                </c:pt>
                <c:pt idx="21">
                  <c:v>41.053897857666001</c:v>
                </c:pt>
                <c:pt idx="22">
                  <c:v>82.497352600097599</c:v>
                </c:pt>
                <c:pt idx="23">
                  <c:v>42.493698120117102</c:v>
                </c:pt>
                <c:pt idx="24">
                  <c:v>84.261909484863196</c:v>
                </c:pt>
                <c:pt idx="25">
                  <c:v>110.166389465332</c:v>
                </c:pt>
                <c:pt idx="26">
                  <c:v>107.194679260253</c:v>
                </c:pt>
                <c:pt idx="28">
                  <c:v>4.5568000078201196</c:v>
                </c:pt>
                <c:pt idx="29">
                  <c:v>10.0143119804561</c:v>
                </c:pt>
                <c:pt idx="30">
                  <c:v>12.1713056080043</c:v>
                </c:pt>
                <c:pt idx="31">
                  <c:v>9.7087044231593609</c:v>
                </c:pt>
                <c:pt idx="32">
                  <c:v>24.795949012041</c:v>
                </c:pt>
                <c:pt idx="33">
                  <c:v>16.8881445229053</c:v>
                </c:pt>
                <c:pt idx="35">
                  <c:v>11.4477000236511</c:v>
                </c:pt>
                <c:pt idx="36">
                  <c:v>24.619585573673199</c:v>
                </c:pt>
                <c:pt idx="37">
                  <c:v>15.7280779480934</c:v>
                </c:pt>
                <c:pt idx="38">
                  <c:v>23.609681189060201</c:v>
                </c:pt>
                <c:pt idx="39">
                  <c:v>58.306339025497401</c:v>
                </c:pt>
                <c:pt idx="40">
                  <c:v>40.8249957561492</c:v>
                </c:pt>
                <c:pt idx="42">
                  <c:v>2.0999999251216598E-3</c:v>
                </c:pt>
                <c:pt idx="43">
                  <c:v>15.475928589701599</c:v>
                </c:pt>
                <c:pt idx="44">
                  <c:v>2.5840450823307002</c:v>
                </c:pt>
                <c:pt idx="45">
                  <c:v>14.7399909943342</c:v>
                </c:pt>
                <c:pt idx="46">
                  <c:v>27.561914250254599</c:v>
                </c:pt>
                <c:pt idx="47">
                  <c:v>18.030000969767499</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4-E477-48F5-BB8D-028F9ED627F4}"/>
            </c:ext>
          </c:extLst>
        </c:ser>
        <c:ser>
          <c:idx val="0"/>
          <c:order val="2"/>
          <c:tx>
            <c:strRef>
              <c:f>'11_RenewCapRegion_new'!$R$3</c:f>
              <c:strCache>
                <c:ptCount val="1"/>
                <c:pt idx="0">
                  <c:v>offshore wind</c:v>
                </c:pt>
              </c:strCache>
            </c:strRef>
          </c:tx>
          <c:spPr>
            <a:solidFill>
              <a:srgbClr val="5D9732">
                <a:lumMod val="60000"/>
                <a:lumOff val="40000"/>
              </a:srgbClr>
            </a:solidFill>
            <a:ln>
              <a:noFill/>
            </a:ln>
            <a:effectLst/>
          </c:spPr>
          <c:invertIfNegative val="0"/>
          <c:val>
            <c:numRef>
              <c:f>'11_RenewCapRegion_new'!$R$4:$R$51</c:f>
              <c:numCache>
                <c:formatCode>0.00</c:formatCode>
                <c:ptCount val="48"/>
                <c:pt idx="0">
                  <c:v>0</c:v>
                </c:pt>
                <c:pt idx="1">
                  <c:v>0</c:v>
                </c:pt>
                <c:pt idx="2">
                  <c:v>0</c:v>
                </c:pt>
                <c:pt idx="3">
                  <c:v>0</c:v>
                </c:pt>
                <c:pt idx="4">
                  <c:v>0</c:v>
                </c:pt>
                <c:pt idx="5">
                  <c:v>0</c:v>
                </c:pt>
                <c:pt idx="7">
                  <c:v>0</c:v>
                </c:pt>
                <c:pt idx="8">
                  <c:v>0</c:v>
                </c:pt>
                <c:pt idx="9">
                  <c:v>0</c:v>
                </c:pt>
                <c:pt idx="10">
                  <c:v>0</c:v>
                </c:pt>
                <c:pt idx="11">
                  <c:v>0</c:v>
                </c:pt>
                <c:pt idx="12">
                  <c:v>0</c:v>
                </c:pt>
                <c:pt idx="14">
                  <c:v>0</c:v>
                </c:pt>
                <c:pt idx="15">
                  <c:v>0</c:v>
                </c:pt>
                <c:pt idx="16">
                  <c:v>0</c:v>
                </c:pt>
                <c:pt idx="17">
                  <c:v>0</c:v>
                </c:pt>
                <c:pt idx="18">
                  <c:v>0</c:v>
                </c:pt>
                <c:pt idx="19">
                  <c:v>0</c:v>
                </c:pt>
                <c:pt idx="21">
                  <c:v>0</c:v>
                </c:pt>
                <c:pt idx="22">
                  <c:v>0</c:v>
                </c:pt>
                <c:pt idx="23">
                  <c:v>0</c:v>
                </c:pt>
                <c:pt idx="24">
                  <c:v>0</c:v>
                </c:pt>
                <c:pt idx="25">
                  <c:v>0</c:v>
                </c:pt>
                <c:pt idx="26">
                  <c:v>0</c:v>
                </c:pt>
                <c:pt idx="28">
                  <c:v>0.959299996495246</c:v>
                </c:pt>
                <c:pt idx="29">
                  <c:v>18.1873006820678</c:v>
                </c:pt>
                <c:pt idx="30">
                  <c:v>18.1873006820678</c:v>
                </c:pt>
                <c:pt idx="31">
                  <c:v>18.1873006820678</c:v>
                </c:pt>
                <c:pt idx="32">
                  <c:v>18.1873006820678</c:v>
                </c:pt>
                <c:pt idx="33">
                  <c:v>18.1873006820678</c:v>
                </c:pt>
                <c:pt idx="35">
                  <c:v>1.2000000104308101E-2</c:v>
                </c:pt>
                <c:pt idx="36">
                  <c:v>17.763900279998701</c:v>
                </c:pt>
                <c:pt idx="37">
                  <c:v>17.763900279998701</c:v>
                </c:pt>
                <c:pt idx="38">
                  <c:v>17.763900279998701</c:v>
                </c:pt>
                <c:pt idx="39">
                  <c:v>17.763900279998701</c:v>
                </c:pt>
                <c:pt idx="40">
                  <c:v>17.763900279998701</c:v>
                </c:pt>
                <c:pt idx="42">
                  <c:v>0</c:v>
                </c:pt>
                <c:pt idx="43">
                  <c:v>0</c:v>
                </c:pt>
                <c:pt idx="44">
                  <c:v>0</c:v>
                </c:pt>
                <c:pt idx="45">
                  <c:v>0</c:v>
                </c:pt>
                <c:pt idx="46">
                  <c:v>0</c:v>
                </c:pt>
                <c:pt idx="47">
                  <c:v>0</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3-E477-48F5-BB8D-028F9ED627F4}"/>
            </c:ext>
          </c:extLst>
        </c:ser>
        <c:ser>
          <c:idx val="8"/>
          <c:order val="3"/>
          <c:tx>
            <c:strRef>
              <c:f>'11_RenewCapRegion_new'!$N$3</c:f>
              <c:strCache>
                <c:ptCount val="1"/>
                <c:pt idx="0">
                  <c:v>solar photovoltaic, electric power sector</c:v>
                </c:pt>
              </c:strCache>
            </c:strRef>
          </c:tx>
          <c:spPr>
            <a:solidFill>
              <a:srgbClr val="5D9732">
                <a:lumMod val="75000"/>
              </a:srgbClr>
            </a:solidFill>
            <a:ln>
              <a:noFill/>
            </a:ln>
            <a:effectLst/>
          </c:spPr>
          <c:invertIfNegative val="0"/>
          <c:val>
            <c:numRef>
              <c:f>'11_RenewCapRegion_new'!$N$4:$N$51</c:f>
              <c:numCache>
                <c:formatCode>0.00</c:formatCode>
                <c:ptCount val="48"/>
                <c:pt idx="0">
                  <c:v>25.934815466403901</c:v>
                </c:pt>
                <c:pt idx="1">
                  <c:v>30.410965979099199</c:v>
                </c:pt>
                <c:pt idx="2">
                  <c:v>30.410965979099199</c:v>
                </c:pt>
                <c:pt idx="3">
                  <c:v>30.410965979099199</c:v>
                </c:pt>
                <c:pt idx="4">
                  <c:v>32.263037741184199</c:v>
                </c:pt>
                <c:pt idx="5">
                  <c:v>39.805472433566997</c:v>
                </c:pt>
                <c:pt idx="7">
                  <c:v>21.525700479745801</c:v>
                </c:pt>
                <c:pt idx="8">
                  <c:v>34.117478638887398</c:v>
                </c:pt>
                <c:pt idx="9">
                  <c:v>33.643542081117602</c:v>
                </c:pt>
                <c:pt idx="10">
                  <c:v>37.129961758851998</c:v>
                </c:pt>
                <c:pt idx="11">
                  <c:v>43.640895634889603</c:v>
                </c:pt>
                <c:pt idx="12">
                  <c:v>38.843828946351898</c:v>
                </c:pt>
                <c:pt idx="14">
                  <c:v>20.8193023055791</c:v>
                </c:pt>
                <c:pt idx="15">
                  <c:v>45.433461427688599</c:v>
                </c:pt>
                <c:pt idx="16">
                  <c:v>48.994169950485201</c:v>
                </c:pt>
                <c:pt idx="17">
                  <c:v>67.5709676742553</c:v>
                </c:pt>
                <c:pt idx="18">
                  <c:v>92.395654201507497</c:v>
                </c:pt>
                <c:pt idx="19">
                  <c:v>100.864984989166</c:v>
                </c:pt>
                <c:pt idx="21">
                  <c:v>34.754405975341797</c:v>
                </c:pt>
                <c:pt idx="22">
                  <c:v>51.801429748535099</c:v>
                </c:pt>
                <c:pt idx="23">
                  <c:v>51.478542327880803</c:v>
                </c:pt>
                <c:pt idx="24">
                  <c:v>53.357208251953097</c:v>
                </c:pt>
                <c:pt idx="25">
                  <c:v>56.705947875976499</c:v>
                </c:pt>
                <c:pt idx="26">
                  <c:v>52.800540924072202</c:v>
                </c:pt>
                <c:pt idx="28">
                  <c:v>6.2949433475732803</c:v>
                </c:pt>
                <c:pt idx="29">
                  <c:v>9.3936414420604706</c:v>
                </c:pt>
                <c:pt idx="30">
                  <c:v>9.2221223264932597</c:v>
                </c:pt>
                <c:pt idx="31">
                  <c:v>9.3890292048454196</c:v>
                </c:pt>
                <c:pt idx="32">
                  <c:v>12.1560175418853</c:v>
                </c:pt>
                <c:pt idx="33">
                  <c:v>10.543907761573699</c:v>
                </c:pt>
                <c:pt idx="35">
                  <c:v>17.893498480319899</c:v>
                </c:pt>
                <c:pt idx="36">
                  <c:v>31.0823460817337</c:v>
                </c:pt>
                <c:pt idx="37">
                  <c:v>31.4344302415847</c:v>
                </c:pt>
                <c:pt idx="38">
                  <c:v>31.548319935798599</c:v>
                </c:pt>
                <c:pt idx="39">
                  <c:v>40.372111320495598</c:v>
                </c:pt>
                <c:pt idx="40">
                  <c:v>31.194911122322001</c:v>
                </c:pt>
                <c:pt idx="42">
                  <c:v>27.259400248527498</c:v>
                </c:pt>
                <c:pt idx="43">
                  <c:v>57.476660251617403</c:v>
                </c:pt>
                <c:pt idx="44">
                  <c:v>44.603290081024099</c:v>
                </c:pt>
                <c:pt idx="45">
                  <c:v>100.54421710968001</c:v>
                </c:pt>
                <c:pt idx="46">
                  <c:v>137.196584701538</c:v>
                </c:pt>
                <c:pt idx="47">
                  <c:v>193.70063972473099</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2-E477-48F5-BB8D-028F9ED627F4}"/>
            </c:ext>
          </c:extLst>
        </c:ser>
        <c:ser>
          <c:idx val="6"/>
          <c:order val="4"/>
          <c:tx>
            <c:strRef>
              <c:f>'11_RenewCapRegion_new'!$O$3</c:f>
              <c:strCache>
                <c:ptCount val="1"/>
                <c:pt idx="0">
                  <c:v>solar photovoltaic, end use</c:v>
                </c:pt>
              </c:strCache>
            </c:strRef>
          </c:tx>
          <c:spPr>
            <a:solidFill>
              <a:srgbClr val="5D9732"/>
            </a:solidFill>
            <a:ln>
              <a:noFill/>
            </a:ln>
            <a:effectLst/>
          </c:spPr>
          <c:invertIfNegative val="0"/>
          <c:val>
            <c:numRef>
              <c:f>'11_RenewCapRegion_new'!$O$4:$O$51</c:f>
              <c:numCache>
                <c:formatCode>0.00</c:formatCode>
                <c:ptCount val="48"/>
                <c:pt idx="0">
                  <c:v>18.6218872070312</c:v>
                </c:pt>
                <c:pt idx="1">
                  <c:v>39.563999176025298</c:v>
                </c:pt>
                <c:pt idx="2">
                  <c:v>39.911140441894503</c:v>
                </c:pt>
                <c:pt idx="3">
                  <c:v>40.815593719482401</c:v>
                </c:pt>
                <c:pt idx="4">
                  <c:v>45.650133132934499</c:v>
                </c:pt>
                <c:pt idx="5">
                  <c:v>52.8507366180419</c:v>
                </c:pt>
                <c:pt idx="7">
                  <c:v>18.956995129585199</c:v>
                </c:pt>
                <c:pt idx="8">
                  <c:v>45.836315631866398</c:v>
                </c:pt>
                <c:pt idx="9">
                  <c:v>46.5168938636779</c:v>
                </c:pt>
                <c:pt idx="10">
                  <c:v>47.244002819061201</c:v>
                </c:pt>
                <c:pt idx="11">
                  <c:v>52.608551502227698</c:v>
                </c:pt>
                <c:pt idx="12">
                  <c:v>62.192503929138098</c:v>
                </c:pt>
                <c:pt idx="14">
                  <c:v>6.3769592344760904</c:v>
                </c:pt>
                <c:pt idx="15">
                  <c:v>23.2334471344947</c:v>
                </c:pt>
                <c:pt idx="16">
                  <c:v>22.5215701460838</c:v>
                </c:pt>
                <c:pt idx="17">
                  <c:v>24.025890648364999</c:v>
                </c:pt>
                <c:pt idx="18">
                  <c:v>28.831492543220499</c:v>
                </c:pt>
                <c:pt idx="19">
                  <c:v>34.450739145278902</c:v>
                </c:pt>
                <c:pt idx="21">
                  <c:v>2.6438400745391801</c:v>
                </c:pt>
                <c:pt idx="22">
                  <c:v>13.880918502807599</c:v>
                </c:pt>
                <c:pt idx="23">
                  <c:v>14.1879787445068</c:v>
                </c:pt>
                <c:pt idx="24">
                  <c:v>14.3855323791503</c:v>
                </c:pt>
                <c:pt idx="25">
                  <c:v>15.666495323181101</c:v>
                </c:pt>
                <c:pt idx="26">
                  <c:v>18.901969909667901</c:v>
                </c:pt>
                <c:pt idx="28">
                  <c:v>14.5753734111785</c:v>
                </c:pt>
                <c:pt idx="29">
                  <c:v>32.345997333526597</c:v>
                </c:pt>
                <c:pt idx="30">
                  <c:v>31.977390289306602</c:v>
                </c:pt>
                <c:pt idx="31">
                  <c:v>33.272617340087798</c:v>
                </c:pt>
                <c:pt idx="32">
                  <c:v>39.731826782226499</c:v>
                </c:pt>
                <c:pt idx="33">
                  <c:v>45.413713455200103</c:v>
                </c:pt>
                <c:pt idx="35">
                  <c:v>11.1772434711456</c:v>
                </c:pt>
                <c:pt idx="36">
                  <c:v>34.779240131378103</c:v>
                </c:pt>
                <c:pt idx="37">
                  <c:v>33.611387491226097</c:v>
                </c:pt>
                <c:pt idx="38">
                  <c:v>35.811297893524099</c:v>
                </c:pt>
                <c:pt idx="39">
                  <c:v>43.880233764648402</c:v>
                </c:pt>
                <c:pt idx="40">
                  <c:v>50.552761077880803</c:v>
                </c:pt>
                <c:pt idx="42">
                  <c:v>6.0957306027412397</c:v>
                </c:pt>
                <c:pt idx="43">
                  <c:v>32.193829298019402</c:v>
                </c:pt>
                <c:pt idx="44">
                  <c:v>31.945878267288201</c:v>
                </c:pt>
                <c:pt idx="45">
                  <c:v>33.318737983703599</c:v>
                </c:pt>
                <c:pt idx="46">
                  <c:v>39.250517368316601</c:v>
                </c:pt>
                <c:pt idx="47">
                  <c:v>45.664701938629101</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1-E477-48F5-BB8D-028F9ED627F4}"/>
            </c:ext>
          </c:extLst>
        </c:ser>
        <c:ser>
          <c:idx val="4"/>
          <c:order val="5"/>
          <c:tx>
            <c:strRef>
              <c:f>'11_RenewCapRegion_new'!$P$3</c:f>
              <c:strCache>
                <c:ptCount val="1"/>
                <c:pt idx="0">
                  <c:v>stand-alone storage</c:v>
                </c:pt>
              </c:strCache>
            </c:strRef>
          </c:tx>
          <c:spPr>
            <a:solidFill>
              <a:srgbClr val="FFC702">
                <a:lumMod val="75000"/>
              </a:srgbClr>
            </a:solidFill>
            <a:ln>
              <a:noFill/>
            </a:ln>
            <a:effectLst/>
          </c:spPr>
          <c:invertIfNegative val="0"/>
          <c:val>
            <c:numRef>
              <c:f>'11_RenewCapRegion_new'!$P$4:$P$51</c:f>
              <c:numCache>
                <c:formatCode>0.00</c:formatCode>
                <c:ptCount val="48"/>
                <c:pt idx="0">
                  <c:v>15.296700954437201</c:v>
                </c:pt>
                <c:pt idx="1">
                  <c:v>18.955300331115701</c:v>
                </c:pt>
                <c:pt idx="2">
                  <c:v>18.955300331115701</c:v>
                </c:pt>
                <c:pt idx="3">
                  <c:v>18.955300331115701</c:v>
                </c:pt>
                <c:pt idx="4">
                  <c:v>18.999701499938901</c:v>
                </c:pt>
                <c:pt idx="5">
                  <c:v>22.289441108703599</c:v>
                </c:pt>
                <c:pt idx="7">
                  <c:v>9.0930004715919495</c:v>
                </c:pt>
                <c:pt idx="8">
                  <c:v>17.595400869846301</c:v>
                </c:pt>
                <c:pt idx="9">
                  <c:v>17.595400869846301</c:v>
                </c:pt>
                <c:pt idx="10">
                  <c:v>17.595400869846301</c:v>
                </c:pt>
                <c:pt idx="11">
                  <c:v>19.0517085194587</c:v>
                </c:pt>
                <c:pt idx="12">
                  <c:v>32.189938306808401</c:v>
                </c:pt>
                <c:pt idx="14">
                  <c:v>1.20870001905132</c:v>
                </c:pt>
                <c:pt idx="15">
                  <c:v>12.6636109352111</c:v>
                </c:pt>
                <c:pt idx="16">
                  <c:v>11.0806965231895</c:v>
                </c:pt>
                <c:pt idx="17">
                  <c:v>12.970055917510701</c:v>
                </c:pt>
                <c:pt idx="18">
                  <c:v>15.1849675178527</c:v>
                </c:pt>
                <c:pt idx="19">
                  <c:v>32.6128619909286</c:v>
                </c:pt>
                <c:pt idx="21">
                  <c:v>15.8075046539306</c:v>
                </c:pt>
                <c:pt idx="22">
                  <c:v>29.9688606262207</c:v>
                </c:pt>
                <c:pt idx="23">
                  <c:v>29.683506011962798</c:v>
                </c:pt>
                <c:pt idx="24">
                  <c:v>29.683506011962798</c:v>
                </c:pt>
                <c:pt idx="25">
                  <c:v>29.683506011962798</c:v>
                </c:pt>
                <c:pt idx="26">
                  <c:v>39.994865417480398</c:v>
                </c:pt>
                <c:pt idx="28">
                  <c:v>0.81410008668899503</c:v>
                </c:pt>
                <c:pt idx="29">
                  <c:v>10.1568201780319</c:v>
                </c:pt>
                <c:pt idx="30">
                  <c:v>10.254577100276901</c:v>
                </c:pt>
                <c:pt idx="31">
                  <c:v>11.2818179130554</c:v>
                </c:pt>
                <c:pt idx="32">
                  <c:v>10.223683834075899</c:v>
                </c:pt>
                <c:pt idx="33">
                  <c:v>18.237233877182</c:v>
                </c:pt>
                <c:pt idx="35">
                  <c:v>0.40380001068115201</c:v>
                </c:pt>
                <c:pt idx="36">
                  <c:v>9.9404621720314008</c:v>
                </c:pt>
                <c:pt idx="37">
                  <c:v>11.0835908055305</c:v>
                </c:pt>
                <c:pt idx="38">
                  <c:v>10.9678273797035</c:v>
                </c:pt>
                <c:pt idx="39">
                  <c:v>11.230622142553299</c:v>
                </c:pt>
                <c:pt idx="40">
                  <c:v>22.589663207530901</c:v>
                </c:pt>
                <c:pt idx="42">
                  <c:v>1.05250001698732</c:v>
                </c:pt>
                <c:pt idx="43">
                  <c:v>3.6594264507293701</c:v>
                </c:pt>
                <c:pt idx="44">
                  <c:v>4.3525183200836102</c:v>
                </c:pt>
                <c:pt idx="45">
                  <c:v>2.6599305868148799</c:v>
                </c:pt>
                <c:pt idx="46">
                  <c:v>35.564176380634301</c:v>
                </c:pt>
                <c:pt idx="47">
                  <c:v>29.5546329021453</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5-E477-48F5-BB8D-028F9ED627F4}"/>
            </c:ext>
          </c:extLst>
        </c:ser>
        <c:ser>
          <c:idx val="7"/>
          <c:order val="6"/>
          <c:tx>
            <c:strRef>
              <c:f>'11_RenewCapRegion_new'!$V$3</c:f>
              <c:strCache>
                <c:ptCount val="1"/>
                <c:pt idx="0">
                  <c:v>divider</c:v>
                </c:pt>
              </c:strCache>
            </c:strRef>
          </c:tx>
          <c:spPr>
            <a:solidFill>
              <a:srgbClr val="FFFFFF"/>
            </a:solidFill>
            <a:ln>
              <a:noFill/>
            </a:ln>
            <a:effectLst/>
          </c:spPr>
          <c:invertIfNegative val="0"/>
          <c:val>
            <c:numRef>
              <c:f>'11_RenewCapRegion_new'!$V$4:$V$51</c:f>
              <c:numCache>
                <c:formatCode>0.00</c:formatCode>
                <c:ptCount val="48"/>
                <c:pt idx="1">
                  <c:v>6.8578017950057903</c:v>
                </c:pt>
                <c:pt idx="6" formatCode="General">
                  <c:v>2000</c:v>
                </c:pt>
                <c:pt idx="13" formatCode="General">
                  <c:v>2000</c:v>
                </c:pt>
                <c:pt idx="20" formatCode="General">
                  <c:v>2000</c:v>
                </c:pt>
                <c:pt idx="27" formatCode="General">
                  <c:v>2000</c:v>
                </c:pt>
                <c:pt idx="34" formatCode="General">
                  <c:v>2000</c:v>
                </c:pt>
                <c:pt idx="41" formatCode="General">
                  <c:v>2000</c:v>
                </c:pt>
              </c:numCache>
            </c:numRef>
          </c:val>
          <c:extLst>
            <c:ext xmlns:c15="http://schemas.microsoft.com/office/drawing/2012/chart" uri="{02D57815-91ED-43cb-92C2-25804820EDAC}">
              <c15:filteredCategoryTitle>
                <c15:cat>
                  <c:strRef>
                    <c:extLst>
                      <c:ext uri="{02D57815-91ED-43cb-92C2-25804820EDAC}">
                        <c15:formulaRef>
                          <c15:sqref>'[3]10_RenewCapRegion_new'!#REF!</c15:sqref>
                        </c15:formulaRef>
                      </c:ext>
                    </c:extLst>
                    <c:strCache>
                      <c:ptCount val="1"/>
                      <c:pt idx="0">
                        <c:v>#REF!</c:v>
                      </c:pt>
                    </c:strCache>
                  </c:strRef>
                </c15:cat>
              </c15:filteredCategoryTitle>
            </c:ext>
            <c:ext xmlns:c16="http://schemas.microsoft.com/office/drawing/2014/chart" uri="{C3380CC4-5D6E-409C-BE32-E72D297353CC}">
              <c16:uniqueId val="{00000006-E477-48F5-BB8D-028F9ED627F4}"/>
            </c:ext>
          </c:extLst>
        </c:ser>
        <c:dLbls>
          <c:showLegendKey val="0"/>
          <c:showVal val="0"/>
          <c:showCatName val="0"/>
          <c:showSerName val="0"/>
          <c:showPercent val="0"/>
          <c:showBubbleSize val="0"/>
        </c:dLbls>
        <c:gapWidth val="33"/>
        <c:overlap val="100"/>
        <c:axId val="416405488"/>
        <c:axId val="416415824"/>
      </c:barChart>
      <c:catAx>
        <c:axId val="416405488"/>
        <c:scaling>
          <c:orientation val="minMax"/>
        </c:scaling>
        <c:delete val="0"/>
        <c:axPos val="b"/>
        <c:numFmt formatCode="General" sourceLinked="1"/>
        <c:majorTickMark val="none"/>
        <c:minorTickMark val="none"/>
        <c:tickLblPos val="none"/>
        <c:spPr>
          <a:noFill/>
          <a:ln w="12700" cap="flat" cmpd="sng" algn="ctr">
            <a:solidFill>
              <a:srgbClr val="000000">
                <a:lumMod val="75000"/>
                <a:lumOff val="25000"/>
              </a:srgb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6415824"/>
        <c:crosses val="autoZero"/>
        <c:auto val="1"/>
        <c:lblAlgn val="ctr"/>
        <c:lblOffset val="100"/>
        <c:noMultiLvlLbl val="0"/>
      </c:catAx>
      <c:valAx>
        <c:axId val="416415824"/>
        <c:scaling>
          <c:orientation val="minMax"/>
          <c:max val="41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416405488"/>
        <c:crosses val="autoZero"/>
        <c:crossBetween val="between"/>
        <c:majorUnit val="100"/>
      </c:valAx>
      <c:spPr>
        <a:solidFill>
          <a:srgbClr val="FFFFFF"/>
        </a:solidFill>
        <a:ln>
          <a:noFill/>
        </a:ln>
        <a:effectLst/>
      </c:spPr>
    </c:plotArea>
    <c:plotVisOnly val="1"/>
    <c:dispBlanksAs val="gap"/>
    <c:showDLblsOverMax val="0"/>
  </c:chart>
  <c:spPr>
    <a:solidFill>
      <a:srgbClr val="FFFFFF"/>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33905377212469"/>
          <c:y val="0.10578448527267426"/>
          <c:w val="0.68930698566525339"/>
          <c:h val="0.66632436570428699"/>
        </c:manualLayout>
      </c:layout>
      <c:barChart>
        <c:barDir val="bar"/>
        <c:grouping val="stacked"/>
        <c:varyColors val="0"/>
        <c:ser>
          <c:idx val="2"/>
          <c:order val="0"/>
          <c:tx>
            <c:strRef>
              <c:f>'12_Coal_disp'!$L$4</c:f>
              <c:strCache>
                <c:ptCount val="1"/>
                <c:pt idx="0">
                  <c:v>exports</c:v>
                </c:pt>
              </c:strCache>
            </c:strRef>
          </c:tx>
          <c:spPr>
            <a:solidFill>
              <a:schemeClr val="tx2"/>
            </a:solidFill>
            <a:ln w="0">
              <a:noFill/>
            </a:ln>
            <a:effectLst/>
          </c:spPr>
          <c:invertIfNegative val="0"/>
          <c:cat>
            <c:strRef>
              <c:f>'12_Coal_disp'!$M$3:$Y$3</c:f>
              <c:strCache>
                <c:ptCount val="13"/>
                <c:pt idx="0">
                  <c:v>Low Economic Growth</c:v>
                </c:pt>
                <c:pt idx="1">
                  <c:v>High Oil and Gas Supply</c:v>
                </c:pt>
                <c:pt idx="2">
                  <c:v>Low ZTC</c:v>
                </c:pt>
                <c:pt idx="3">
                  <c:v>Alt Transportation</c:v>
                </c:pt>
                <c:pt idx="4">
                  <c:v>High ZTC</c:v>
                </c:pt>
                <c:pt idx="5">
                  <c:v>Counterfactual Baseline</c:v>
                </c:pt>
                <c:pt idx="6">
                  <c:v>High Electricity Demand</c:v>
                </c:pt>
                <c:pt idx="7">
                  <c:v>High Economic Growth</c:v>
                </c:pt>
                <c:pt idx="8">
                  <c:v>Low Oil and Gas Supply</c:v>
                </c:pt>
                <c:pt idx="9">
                  <c:v>Combination</c:v>
                </c:pt>
                <c:pt idx="10">
                  <c:v>Alt Electricity</c:v>
                </c:pt>
                <c:pt idx="12">
                  <c:v>2025</c:v>
                </c:pt>
              </c:strCache>
            </c:strRef>
          </c:cat>
          <c:val>
            <c:numRef>
              <c:f>'12_Coal_disp'!$M$4:$Y$4</c:f>
              <c:numCache>
                <c:formatCode>#,##0</c:formatCode>
                <c:ptCount val="13"/>
                <c:pt idx="0">
                  <c:v>115.53421</c:v>
                </c:pt>
                <c:pt idx="1">
                  <c:v>115.53420300000001</c:v>
                </c:pt>
                <c:pt idx="2">
                  <c:v>115.53420300000001</c:v>
                </c:pt>
                <c:pt idx="3">
                  <c:v>115.53420300000001</c:v>
                </c:pt>
                <c:pt idx="4">
                  <c:v>115.53420300000001</c:v>
                </c:pt>
                <c:pt idx="5">
                  <c:v>115.53420300000001</c:v>
                </c:pt>
                <c:pt idx="6">
                  <c:v>115.53420300000001</c:v>
                </c:pt>
                <c:pt idx="7">
                  <c:v>115.53420300000001</c:v>
                </c:pt>
                <c:pt idx="8">
                  <c:v>115.53420300000001</c:v>
                </c:pt>
                <c:pt idx="9">
                  <c:v>115.53420300000001</c:v>
                </c:pt>
                <c:pt idx="10">
                  <c:v>115.53420300000001</c:v>
                </c:pt>
                <c:pt idx="12">
                  <c:v>96.038475000000005</c:v>
                </c:pt>
              </c:numCache>
            </c:numRef>
          </c:val>
          <c:extLst>
            <c:ext xmlns:c16="http://schemas.microsoft.com/office/drawing/2014/chart" uri="{C3380CC4-5D6E-409C-BE32-E72D297353CC}">
              <c16:uniqueId val="{00000001-4750-4439-A5EB-974E5C7C283B}"/>
            </c:ext>
          </c:extLst>
        </c:ser>
        <c:ser>
          <c:idx val="0"/>
          <c:order val="1"/>
          <c:tx>
            <c:strRef>
              <c:f>'12_Coal_disp'!$L$5</c:f>
              <c:strCache>
                <c:ptCount val="1"/>
                <c:pt idx="0">
                  <c:v>coke plants</c:v>
                </c:pt>
              </c:strCache>
            </c:strRef>
          </c:tx>
          <c:spPr>
            <a:solidFill>
              <a:schemeClr val="accent1">
                <a:lumMod val="75000"/>
              </a:schemeClr>
            </a:solidFill>
            <a:ln>
              <a:noFill/>
            </a:ln>
            <a:effectLst/>
          </c:spPr>
          <c:invertIfNegative val="0"/>
          <c:cat>
            <c:strRef>
              <c:f>'12_Coal_disp'!$M$3:$Y$3</c:f>
              <c:strCache>
                <c:ptCount val="13"/>
                <c:pt idx="0">
                  <c:v>Low Economic Growth</c:v>
                </c:pt>
                <c:pt idx="1">
                  <c:v>High Oil and Gas Supply</c:v>
                </c:pt>
                <c:pt idx="2">
                  <c:v>Low ZTC</c:v>
                </c:pt>
                <c:pt idx="3">
                  <c:v>Alt Transportation</c:v>
                </c:pt>
                <c:pt idx="4">
                  <c:v>High ZTC</c:v>
                </c:pt>
                <c:pt idx="5">
                  <c:v>Counterfactual Baseline</c:v>
                </c:pt>
                <c:pt idx="6">
                  <c:v>High Electricity Demand</c:v>
                </c:pt>
                <c:pt idx="7">
                  <c:v>High Economic Growth</c:v>
                </c:pt>
                <c:pt idx="8">
                  <c:v>Low Oil and Gas Supply</c:v>
                </c:pt>
                <c:pt idx="9">
                  <c:v>Combination</c:v>
                </c:pt>
                <c:pt idx="10">
                  <c:v>Alt Electricity</c:v>
                </c:pt>
                <c:pt idx="12">
                  <c:v>2025</c:v>
                </c:pt>
              </c:strCache>
            </c:strRef>
          </c:cat>
          <c:val>
            <c:numRef>
              <c:f>'12_Coal_disp'!$M$5:$Y$5</c:f>
              <c:numCache>
                <c:formatCode>#,##0</c:formatCode>
                <c:ptCount val="13"/>
                <c:pt idx="0">
                  <c:v>7.9131960000000001</c:v>
                </c:pt>
                <c:pt idx="1">
                  <c:v>8.8856959999999994</c:v>
                </c:pt>
                <c:pt idx="2">
                  <c:v>8.9689499999999995</c:v>
                </c:pt>
                <c:pt idx="3">
                  <c:v>9.0311280000000007</c:v>
                </c:pt>
                <c:pt idx="4">
                  <c:v>8.9482110000000006</c:v>
                </c:pt>
                <c:pt idx="5">
                  <c:v>8.9543280000000003</c:v>
                </c:pt>
                <c:pt idx="6">
                  <c:v>9.0300399999999996</c:v>
                </c:pt>
                <c:pt idx="7">
                  <c:v>9.9882910000000003</c:v>
                </c:pt>
                <c:pt idx="8">
                  <c:v>8.6214530000000007</c:v>
                </c:pt>
                <c:pt idx="9">
                  <c:v>9.0313920000000003</c:v>
                </c:pt>
                <c:pt idx="10">
                  <c:v>8.9535579999999992</c:v>
                </c:pt>
                <c:pt idx="12">
                  <c:v>14.49</c:v>
                </c:pt>
              </c:numCache>
            </c:numRef>
          </c:val>
          <c:extLst>
            <c:ext xmlns:c16="http://schemas.microsoft.com/office/drawing/2014/chart" uri="{C3380CC4-5D6E-409C-BE32-E72D297353CC}">
              <c16:uniqueId val="{00000002-4750-4439-A5EB-974E5C7C283B}"/>
            </c:ext>
          </c:extLst>
        </c:ser>
        <c:ser>
          <c:idx val="3"/>
          <c:order val="2"/>
          <c:tx>
            <c:strRef>
              <c:f>'12_Coal_disp'!$L$7</c:f>
              <c:strCache>
                <c:ptCount val="1"/>
                <c:pt idx="0">
                  <c:v>other industrial</c:v>
                </c:pt>
              </c:strCache>
            </c:strRef>
          </c:tx>
          <c:spPr>
            <a:solidFill>
              <a:schemeClr val="accent1"/>
            </a:solidFill>
            <a:ln>
              <a:noFill/>
            </a:ln>
            <a:effectLst/>
          </c:spPr>
          <c:invertIfNegative val="0"/>
          <c:cat>
            <c:strRef>
              <c:f>'12_Coal_disp'!$M$3:$Y$3</c:f>
              <c:strCache>
                <c:ptCount val="13"/>
                <c:pt idx="0">
                  <c:v>Low Economic Growth</c:v>
                </c:pt>
                <c:pt idx="1">
                  <c:v>High Oil and Gas Supply</c:v>
                </c:pt>
                <c:pt idx="2">
                  <c:v>Low ZTC</c:v>
                </c:pt>
                <c:pt idx="3">
                  <c:v>Alt Transportation</c:v>
                </c:pt>
                <c:pt idx="4">
                  <c:v>High ZTC</c:v>
                </c:pt>
                <c:pt idx="5">
                  <c:v>Counterfactual Baseline</c:v>
                </c:pt>
                <c:pt idx="6">
                  <c:v>High Electricity Demand</c:v>
                </c:pt>
                <c:pt idx="7">
                  <c:v>High Economic Growth</c:v>
                </c:pt>
                <c:pt idx="8">
                  <c:v>Low Oil and Gas Supply</c:v>
                </c:pt>
                <c:pt idx="9">
                  <c:v>Combination</c:v>
                </c:pt>
                <c:pt idx="10">
                  <c:v>Alt Electricity</c:v>
                </c:pt>
                <c:pt idx="12">
                  <c:v>2025</c:v>
                </c:pt>
              </c:strCache>
            </c:strRef>
          </c:cat>
          <c:val>
            <c:numRef>
              <c:f>'12_Coal_disp'!$M$7:$Y$7</c:f>
              <c:numCache>
                <c:formatCode>#,##0</c:formatCode>
                <c:ptCount val="13"/>
                <c:pt idx="0">
                  <c:v>13.265805</c:v>
                </c:pt>
                <c:pt idx="1">
                  <c:v>13.623087999999999</c:v>
                </c:pt>
                <c:pt idx="2">
                  <c:v>13.740479000000001</c:v>
                </c:pt>
                <c:pt idx="3">
                  <c:v>13.731603</c:v>
                </c:pt>
                <c:pt idx="4">
                  <c:v>13.752131</c:v>
                </c:pt>
                <c:pt idx="5">
                  <c:v>13.749432000000001</c:v>
                </c:pt>
                <c:pt idx="6">
                  <c:v>13.770466000000001</c:v>
                </c:pt>
                <c:pt idx="7">
                  <c:v>14.302015000000001</c:v>
                </c:pt>
                <c:pt idx="8">
                  <c:v>13.981312000000001</c:v>
                </c:pt>
                <c:pt idx="9">
                  <c:v>13.719189</c:v>
                </c:pt>
                <c:pt idx="10">
                  <c:v>13.724418</c:v>
                </c:pt>
                <c:pt idx="12">
                  <c:v>19.521104999999999</c:v>
                </c:pt>
              </c:numCache>
            </c:numRef>
          </c:val>
          <c:extLst>
            <c:ext xmlns:c16="http://schemas.microsoft.com/office/drawing/2014/chart" uri="{C3380CC4-5D6E-409C-BE32-E72D297353CC}">
              <c16:uniqueId val="{00000004-4750-4439-A5EB-974E5C7C283B}"/>
            </c:ext>
          </c:extLst>
        </c:ser>
        <c:ser>
          <c:idx val="5"/>
          <c:order val="3"/>
          <c:tx>
            <c:strRef>
              <c:f>'12_Coal_disp'!$L$8</c:f>
              <c:strCache>
                <c:ptCount val="1"/>
                <c:pt idx="0">
                  <c:v>commercial and institutional</c:v>
                </c:pt>
              </c:strCache>
            </c:strRef>
          </c:tx>
          <c:spPr>
            <a:solidFill>
              <a:srgbClr val="0F9ED5"/>
            </a:solidFill>
            <a:ln>
              <a:noFill/>
            </a:ln>
            <a:effectLst/>
          </c:spPr>
          <c:invertIfNegative val="0"/>
          <c:cat>
            <c:strRef>
              <c:f>'12_Coal_disp'!$M$3:$Y$3</c:f>
              <c:strCache>
                <c:ptCount val="13"/>
                <c:pt idx="0">
                  <c:v>Low Economic Growth</c:v>
                </c:pt>
                <c:pt idx="1">
                  <c:v>High Oil and Gas Supply</c:v>
                </c:pt>
                <c:pt idx="2">
                  <c:v>Low ZTC</c:v>
                </c:pt>
                <c:pt idx="3">
                  <c:v>Alt Transportation</c:v>
                </c:pt>
                <c:pt idx="4">
                  <c:v>High ZTC</c:v>
                </c:pt>
                <c:pt idx="5">
                  <c:v>Counterfactual Baseline</c:v>
                </c:pt>
                <c:pt idx="6">
                  <c:v>High Electricity Demand</c:v>
                </c:pt>
                <c:pt idx="7">
                  <c:v>High Economic Growth</c:v>
                </c:pt>
                <c:pt idx="8">
                  <c:v>Low Oil and Gas Supply</c:v>
                </c:pt>
                <c:pt idx="9">
                  <c:v>Combination</c:v>
                </c:pt>
                <c:pt idx="10">
                  <c:v>Alt Electricity</c:v>
                </c:pt>
                <c:pt idx="12">
                  <c:v>2025</c:v>
                </c:pt>
              </c:strCache>
            </c:strRef>
          </c:cat>
          <c:val>
            <c:numRef>
              <c:f>'12_Coal_disp'!$M$8:$Y$8</c:f>
              <c:numCache>
                <c:formatCode>#,##0</c:formatCode>
                <c:ptCount val="13"/>
                <c:pt idx="0">
                  <c:v>0.565164</c:v>
                </c:pt>
                <c:pt idx="1">
                  <c:v>0.565164</c:v>
                </c:pt>
                <c:pt idx="2">
                  <c:v>0.565164</c:v>
                </c:pt>
                <c:pt idx="3">
                  <c:v>0.565164</c:v>
                </c:pt>
                <c:pt idx="4">
                  <c:v>0.565164</c:v>
                </c:pt>
                <c:pt idx="5">
                  <c:v>0.565164</c:v>
                </c:pt>
                <c:pt idx="6">
                  <c:v>0.565164</c:v>
                </c:pt>
                <c:pt idx="7">
                  <c:v>0.565164</c:v>
                </c:pt>
                <c:pt idx="8">
                  <c:v>0.565164</c:v>
                </c:pt>
                <c:pt idx="9">
                  <c:v>0.565164</c:v>
                </c:pt>
                <c:pt idx="10">
                  <c:v>0.565164</c:v>
                </c:pt>
                <c:pt idx="12">
                  <c:v>0.510853</c:v>
                </c:pt>
              </c:numCache>
            </c:numRef>
          </c:val>
          <c:extLst>
            <c:ext xmlns:c16="http://schemas.microsoft.com/office/drawing/2014/chart" uri="{C3380CC4-5D6E-409C-BE32-E72D297353CC}">
              <c16:uniqueId val="{00000001-3713-4D1C-BE85-9B2EAE8D7219}"/>
            </c:ext>
          </c:extLst>
        </c:ser>
        <c:ser>
          <c:idx val="4"/>
          <c:order val="4"/>
          <c:tx>
            <c:strRef>
              <c:f>'12_Coal_disp'!$L$6</c:f>
              <c:strCache>
                <c:ptCount val="1"/>
                <c:pt idx="0">
                  <c:v>electric power</c:v>
                </c:pt>
              </c:strCache>
            </c:strRef>
          </c:tx>
          <c:spPr>
            <a:solidFill>
              <a:schemeClr val="accent4">
                <a:lumMod val="75000"/>
              </a:schemeClr>
            </a:solidFill>
            <a:ln>
              <a:noFill/>
            </a:ln>
            <a:effectLst/>
          </c:spPr>
          <c:invertIfNegative val="0"/>
          <c:cat>
            <c:strRef>
              <c:f>'12_Coal_disp'!$M$3:$Y$3</c:f>
              <c:strCache>
                <c:ptCount val="13"/>
                <c:pt idx="0">
                  <c:v>Low Economic Growth</c:v>
                </c:pt>
                <c:pt idx="1">
                  <c:v>High Oil and Gas Supply</c:v>
                </c:pt>
                <c:pt idx="2">
                  <c:v>Low ZTC</c:v>
                </c:pt>
                <c:pt idx="3">
                  <c:v>Alt Transportation</c:v>
                </c:pt>
                <c:pt idx="4">
                  <c:v>High ZTC</c:v>
                </c:pt>
                <c:pt idx="5">
                  <c:v>Counterfactual Baseline</c:v>
                </c:pt>
                <c:pt idx="6">
                  <c:v>High Electricity Demand</c:v>
                </c:pt>
                <c:pt idx="7">
                  <c:v>High Economic Growth</c:v>
                </c:pt>
                <c:pt idx="8">
                  <c:v>Low Oil and Gas Supply</c:v>
                </c:pt>
                <c:pt idx="9">
                  <c:v>Combination</c:v>
                </c:pt>
                <c:pt idx="10">
                  <c:v>Alt Electricity</c:v>
                </c:pt>
                <c:pt idx="12">
                  <c:v>2025</c:v>
                </c:pt>
              </c:strCache>
            </c:strRef>
          </c:cat>
          <c:val>
            <c:numRef>
              <c:f>'12_Coal_disp'!$M$6:$Y$6</c:f>
              <c:numCache>
                <c:formatCode>#,##0</c:formatCode>
                <c:ptCount val="13"/>
                <c:pt idx="0">
                  <c:v>0.97550099999999995</c:v>
                </c:pt>
                <c:pt idx="1">
                  <c:v>1.0301940000000001</c:v>
                </c:pt>
                <c:pt idx="2">
                  <c:v>0.92938100000000001</c:v>
                </c:pt>
                <c:pt idx="3">
                  <c:v>0.88202100000000005</c:v>
                </c:pt>
                <c:pt idx="4">
                  <c:v>1.0268409999999999</c:v>
                </c:pt>
                <c:pt idx="5">
                  <c:v>1.0281990000000001</c:v>
                </c:pt>
                <c:pt idx="6">
                  <c:v>1.0674189999999999</c:v>
                </c:pt>
                <c:pt idx="7">
                  <c:v>1.0647310000000001</c:v>
                </c:pt>
                <c:pt idx="8">
                  <c:v>27.309232999999999</c:v>
                </c:pt>
                <c:pt idx="9">
                  <c:v>145.598206</c:v>
                </c:pt>
                <c:pt idx="10">
                  <c:v>153.18734699999999</c:v>
                </c:pt>
                <c:pt idx="12">
                  <c:v>388.125</c:v>
                </c:pt>
              </c:numCache>
            </c:numRef>
          </c:val>
          <c:extLst>
            <c:ext xmlns:c16="http://schemas.microsoft.com/office/drawing/2014/chart" uri="{C3380CC4-5D6E-409C-BE32-E72D297353CC}">
              <c16:uniqueId val="{00000003-4750-4439-A5EB-974E5C7C283B}"/>
            </c:ext>
          </c:extLst>
        </c:ser>
        <c:dLbls>
          <c:showLegendKey val="0"/>
          <c:showVal val="0"/>
          <c:showCatName val="0"/>
          <c:showSerName val="0"/>
          <c:showPercent val="0"/>
          <c:showBubbleSize val="0"/>
        </c:dLbls>
        <c:gapWidth val="33"/>
        <c:overlap val="100"/>
        <c:axId val="1475664575"/>
        <c:axId val="1475665535"/>
      </c:barChart>
      <c:catAx>
        <c:axId val="1475664575"/>
        <c:scaling>
          <c:orientation val="minMax"/>
        </c:scaling>
        <c:delete val="0"/>
        <c:axPos val="l"/>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475665535"/>
        <c:crosses val="autoZero"/>
        <c:auto val="1"/>
        <c:lblAlgn val="ctr"/>
        <c:lblOffset val="100"/>
        <c:noMultiLvlLbl val="0"/>
      </c:catAx>
      <c:valAx>
        <c:axId val="1475665535"/>
        <c:scaling>
          <c:orientation val="minMax"/>
          <c:max val="5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4756645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24618076586578E-2"/>
          <c:y val="0.19316965587634879"/>
          <c:w val="0.34522898579985195"/>
          <c:h val="0.62279564700638834"/>
        </c:manualLayout>
      </c:layout>
      <c:lineChart>
        <c:grouping val="standard"/>
        <c:varyColors val="0"/>
        <c:ser>
          <c:idx val="1"/>
          <c:order val="0"/>
          <c:tx>
            <c:strRef>
              <c:f>'13_CrudeOil'!$L$4</c:f>
              <c:strCache>
                <c:ptCount val="1"/>
                <c:pt idx="0">
                  <c:v>Low ZTC</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'13_CrudeOil'!$M$4:$BA$4</c:f>
              <c:numCache>
                <c:formatCode>0.00</c:formatCode>
                <c:ptCount val="41"/>
                <c:pt idx="15">
                  <c:v>13.616185</c:v>
                </c:pt>
                <c:pt idx="16">
                  <c:v>13.503263</c:v>
                </c:pt>
                <c:pt idx="17">
                  <c:v>13.619789000000001</c:v>
                </c:pt>
                <c:pt idx="18">
                  <c:v>13.648417</c:v>
                </c:pt>
                <c:pt idx="19">
                  <c:v>13.555681</c:v>
                </c:pt>
                <c:pt idx="20">
                  <c:v>13.780099999999999</c:v>
                </c:pt>
                <c:pt idx="21">
                  <c:v>13.659174</c:v>
                </c:pt>
                <c:pt idx="22">
                  <c:v>13.450678</c:v>
                </c:pt>
                <c:pt idx="23">
                  <c:v>13.168653000000001</c:v>
                </c:pt>
                <c:pt idx="24">
                  <c:v>13.027203999999999</c:v>
                </c:pt>
                <c:pt idx="25">
                  <c:v>12.800585</c:v>
                </c:pt>
                <c:pt idx="26">
                  <c:v>12.659881</c:v>
                </c:pt>
                <c:pt idx="27">
                  <c:v>12.533346</c:v>
                </c:pt>
                <c:pt idx="28">
                  <c:v>12.433329000000001</c:v>
                </c:pt>
                <c:pt idx="29">
                  <c:v>12.479789</c:v>
                </c:pt>
                <c:pt idx="30">
                  <c:v>12.561261</c:v>
                </c:pt>
                <c:pt idx="31">
                  <c:v>12.717573</c:v>
                </c:pt>
                <c:pt idx="32">
                  <c:v>12.797568</c:v>
                </c:pt>
                <c:pt idx="33">
                  <c:v>12.834792</c:v>
                </c:pt>
                <c:pt idx="34">
                  <c:v>12.887071000000001</c:v>
                </c:pt>
                <c:pt idx="35">
                  <c:v>12.863397000000001</c:v>
                </c:pt>
                <c:pt idx="36">
                  <c:v>12.856652</c:v>
                </c:pt>
                <c:pt idx="37">
                  <c:v>12.786820000000001</c:v>
                </c:pt>
                <c:pt idx="38">
                  <c:v>12.693389</c:v>
                </c:pt>
                <c:pt idx="39">
                  <c:v>12.566977</c:v>
                </c:pt>
                <c:pt idx="40">
                  <c:v>12.405120999999999</c:v>
                </c:pt>
              </c:numCache>
            </c:numRef>
          </c:val>
          <c:smooth val="0"/>
          <c:extLst>
            <c:ext xmlns:c16="http://schemas.microsoft.com/office/drawing/2014/chart" uri="{C3380CC4-5D6E-409C-BE32-E72D297353CC}">
              <c16:uniqueId val="{00000001-60A8-4135-B7BC-A8F50BF2BC3B}"/>
            </c:ext>
          </c:extLst>
        </c:ser>
        <c:ser>
          <c:idx val="2"/>
          <c:order val="1"/>
          <c:tx>
            <c:strRef>
              <c:f>'13_CrudeOil'!$L$5</c:f>
              <c:strCache>
                <c:ptCount val="1"/>
                <c:pt idx="0">
                  <c:v>High Electricity Demand</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'13_CrudeOil'!$M$5:$BA$5</c:f>
              <c:numCache>
                <c:formatCode>0.00</c:formatCode>
                <c:ptCount val="41"/>
                <c:pt idx="15">
                  <c:v>13.616185</c:v>
                </c:pt>
                <c:pt idx="16">
                  <c:v>13.503263</c:v>
                </c:pt>
                <c:pt idx="17">
                  <c:v>13.618582999999999</c:v>
                </c:pt>
                <c:pt idx="18">
                  <c:v>13.660511</c:v>
                </c:pt>
                <c:pt idx="19">
                  <c:v>13.558693</c:v>
                </c:pt>
                <c:pt idx="20">
                  <c:v>13.75244</c:v>
                </c:pt>
                <c:pt idx="21">
                  <c:v>13.601013999999999</c:v>
                </c:pt>
                <c:pt idx="22">
                  <c:v>13.384706</c:v>
                </c:pt>
                <c:pt idx="23">
                  <c:v>13.126029000000001</c:v>
                </c:pt>
                <c:pt idx="24">
                  <c:v>12.910596999999999</c:v>
                </c:pt>
                <c:pt idx="25">
                  <c:v>12.684957000000001</c:v>
                </c:pt>
                <c:pt idx="26">
                  <c:v>12.614793000000001</c:v>
                </c:pt>
                <c:pt idx="27">
                  <c:v>12.497006000000001</c:v>
                </c:pt>
                <c:pt idx="28">
                  <c:v>12.407506</c:v>
                </c:pt>
                <c:pt idx="29">
                  <c:v>12.447742</c:v>
                </c:pt>
                <c:pt idx="30">
                  <c:v>12.552377</c:v>
                </c:pt>
                <c:pt idx="31">
                  <c:v>12.629575000000001</c:v>
                </c:pt>
                <c:pt idx="32">
                  <c:v>12.738332</c:v>
                </c:pt>
                <c:pt idx="33">
                  <c:v>12.753660999999999</c:v>
                </c:pt>
                <c:pt idx="34">
                  <c:v>12.863198000000001</c:v>
                </c:pt>
                <c:pt idx="35">
                  <c:v>12.882504000000001</c:v>
                </c:pt>
                <c:pt idx="36">
                  <c:v>12.907261</c:v>
                </c:pt>
                <c:pt idx="37">
                  <c:v>12.869088</c:v>
                </c:pt>
                <c:pt idx="38">
                  <c:v>12.805377999999999</c:v>
                </c:pt>
                <c:pt idx="39">
                  <c:v>12.682715999999999</c:v>
                </c:pt>
                <c:pt idx="40">
                  <c:v>12.521663</c:v>
                </c:pt>
              </c:numCache>
            </c:numRef>
          </c:val>
          <c:smooth val="0"/>
          <c:extLst>
            <c:ext xmlns:c16="http://schemas.microsoft.com/office/drawing/2014/chart" uri="{C3380CC4-5D6E-409C-BE32-E72D297353CC}">
              <c16:uniqueId val="{00000002-60A8-4135-B7BC-A8F50BF2BC3B}"/>
            </c:ext>
          </c:extLst>
        </c:ser>
        <c:ser>
          <c:idx val="4"/>
          <c:order val="2"/>
          <c:tx>
            <c:strRef>
              <c:f>'13_CrudeOil'!$L$7</c:f>
              <c:strCache>
                <c:ptCount val="1"/>
                <c:pt idx="0">
                  <c:v>Combination</c:v>
                </c:pt>
              </c:strCache>
            </c:strRef>
          </c:tx>
          <c:spPr>
            <a:ln w="15875" cap="rnd">
              <a:solidFill>
                <a:schemeClr val="accent5">
                  <a:lumMod val="75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'13_CrudeOil'!$M$7:$BA$7</c:f>
              <c:numCache>
                <c:formatCode>0.00</c:formatCode>
                <c:ptCount val="41"/>
                <c:pt idx="15">
                  <c:v>13.616185</c:v>
                </c:pt>
                <c:pt idx="16">
                  <c:v>13.503263</c:v>
                </c:pt>
                <c:pt idx="17">
                  <c:v>13.554017</c:v>
                </c:pt>
                <c:pt idx="18">
                  <c:v>13.583423</c:v>
                </c:pt>
                <c:pt idx="19">
                  <c:v>13.504922000000001</c:v>
                </c:pt>
                <c:pt idx="20">
                  <c:v>13.619959</c:v>
                </c:pt>
                <c:pt idx="21">
                  <c:v>13.620585</c:v>
                </c:pt>
                <c:pt idx="22">
                  <c:v>13.555263</c:v>
                </c:pt>
                <c:pt idx="23">
                  <c:v>13.332034</c:v>
                </c:pt>
                <c:pt idx="24">
                  <c:v>13.21414</c:v>
                </c:pt>
                <c:pt idx="25">
                  <c:v>13.067233</c:v>
                </c:pt>
                <c:pt idx="26">
                  <c:v>13.008187</c:v>
                </c:pt>
                <c:pt idx="27">
                  <c:v>12.986807000000001</c:v>
                </c:pt>
                <c:pt idx="28">
                  <c:v>12.899381</c:v>
                </c:pt>
                <c:pt idx="29">
                  <c:v>12.887048</c:v>
                </c:pt>
                <c:pt idx="30">
                  <c:v>13.019957</c:v>
                </c:pt>
                <c:pt idx="31">
                  <c:v>13.146570000000001</c:v>
                </c:pt>
                <c:pt idx="32">
                  <c:v>13.185898</c:v>
                </c:pt>
                <c:pt idx="33">
                  <c:v>13.260885999999999</c:v>
                </c:pt>
                <c:pt idx="34">
                  <c:v>13.291102</c:v>
                </c:pt>
                <c:pt idx="35">
                  <c:v>13.259444</c:v>
                </c:pt>
                <c:pt idx="36">
                  <c:v>13.181457999999999</c:v>
                </c:pt>
                <c:pt idx="37">
                  <c:v>13.106346</c:v>
                </c:pt>
                <c:pt idx="38">
                  <c:v>13.008222</c:v>
                </c:pt>
                <c:pt idx="39">
                  <c:v>12.870165</c:v>
                </c:pt>
                <c:pt idx="40">
                  <c:v>12.677476</c:v>
                </c:pt>
              </c:numCache>
            </c:numRef>
          </c:val>
          <c:smooth val="0"/>
          <c:extLst>
            <c:ext xmlns:c16="http://schemas.microsoft.com/office/drawing/2014/chart" uri="{C3380CC4-5D6E-409C-BE32-E72D297353CC}">
              <c16:uniqueId val="{00000007-C0BC-4289-ACF6-AEAAF0414E5F}"/>
            </c:ext>
          </c:extLst>
        </c:ser>
        <c:ser>
          <c:idx val="3"/>
          <c:order val="3"/>
          <c:tx>
            <c:strRef>
              <c:f>'13_CrudeOil'!$L$6</c:f>
              <c:strCache>
                <c:ptCount val="1"/>
                <c:pt idx="0">
                  <c:v>Alt Transportation</c:v>
                </c:pt>
              </c:strCache>
            </c:strRef>
          </c:tx>
          <c:spPr>
            <a:ln w="15875" cap="rnd">
              <a:solidFill>
                <a:schemeClr val="accent5">
                  <a:lumMod val="40000"/>
                  <a:lumOff val="60000"/>
                </a:schemeClr>
              </a:solidFill>
              <a:prstDash val="solid"/>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'13_CrudeOil'!$M$6:$BA$6</c:f>
              <c:numCache>
                <c:formatCode>0.00</c:formatCode>
                <c:ptCount val="41"/>
                <c:pt idx="15">
                  <c:v>13.616185</c:v>
                </c:pt>
                <c:pt idx="16">
                  <c:v>13.503263</c:v>
                </c:pt>
                <c:pt idx="17">
                  <c:v>13.554899000000001</c:v>
                </c:pt>
                <c:pt idx="18">
                  <c:v>13.58788</c:v>
                </c:pt>
                <c:pt idx="19">
                  <c:v>13.512286</c:v>
                </c:pt>
                <c:pt idx="20">
                  <c:v>13.611128000000001</c:v>
                </c:pt>
                <c:pt idx="21">
                  <c:v>13.62332</c:v>
                </c:pt>
                <c:pt idx="22">
                  <c:v>13.530127999999999</c:v>
                </c:pt>
                <c:pt idx="23">
                  <c:v>13.304598</c:v>
                </c:pt>
                <c:pt idx="24">
                  <c:v>13.198445</c:v>
                </c:pt>
                <c:pt idx="25">
                  <c:v>13.027181000000001</c:v>
                </c:pt>
                <c:pt idx="26">
                  <c:v>13.00141</c:v>
                </c:pt>
                <c:pt idx="27">
                  <c:v>12.969398</c:v>
                </c:pt>
                <c:pt idx="28">
                  <c:v>12.879004</c:v>
                </c:pt>
                <c:pt idx="29">
                  <c:v>12.839465000000001</c:v>
                </c:pt>
                <c:pt idx="30">
                  <c:v>12.959032000000001</c:v>
                </c:pt>
                <c:pt idx="31">
                  <c:v>13.103186000000001</c:v>
                </c:pt>
                <c:pt idx="32">
                  <c:v>13.223413000000001</c:v>
                </c:pt>
                <c:pt idx="33">
                  <c:v>13.274072</c:v>
                </c:pt>
                <c:pt idx="34">
                  <c:v>13.297743000000001</c:v>
                </c:pt>
                <c:pt idx="35">
                  <c:v>13.268872999999999</c:v>
                </c:pt>
                <c:pt idx="36">
                  <c:v>13.213709</c:v>
                </c:pt>
                <c:pt idx="37">
                  <c:v>13.158946</c:v>
                </c:pt>
                <c:pt idx="38">
                  <c:v>13.075893000000001</c:v>
                </c:pt>
                <c:pt idx="39">
                  <c:v>12.934886000000001</c:v>
                </c:pt>
                <c:pt idx="40">
                  <c:v>12.748963</c:v>
                </c:pt>
              </c:numCache>
            </c:numRef>
          </c:val>
          <c:smooth val="0"/>
          <c:extLst>
            <c:ext xmlns:c16="http://schemas.microsoft.com/office/drawing/2014/chart" uri="{C3380CC4-5D6E-409C-BE32-E72D297353CC}">
              <c16:uniqueId val="{00000003-60A8-4135-B7BC-A8F50BF2BC3B}"/>
            </c:ext>
          </c:extLst>
        </c:ser>
        <c:ser>
          <c:idx val="5"/>
          <c:order val="4"/>
          <c:tx>
            <c:strRef>
              <c:f>'13_CrudeOil'!$L$8</c:f>
              <c:strCache>
                <c:ptCount val="1"/>
                <c:pt idx="0">
                  <c:v>Alt Electricity</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'13_CrudeOil'!$M$8:$BA$8</c:f>
              <c:numCache>
                <c:formatCode>0.00</c:formatCode>
                <c:ptCount val="41"/>
                <c:pt idx="15">
                  <c:v>13.616185</c:v>
                </c:pt>
                <c:pt idx="16">
                  <c:v>13.503263</c:v>
                </c:pt>
                <c:pt idx="17">
                  <c:v>13.623725</c:v>
                </c:pt>
                <c:pt idx="18">
                  <c:v>13.661860000000001</c:v>
                </c:pt>
                <c:pt idx="19">
                  <c:v>13.562678</c:v>
                </c:pt>
                <c:pt idx="20">
                  <c:v>13.762653999999999</c:v>
                </c:pt>
                <c:pt idx="21">
                  <c:v>13.657042000000001</c:v>
                </c:pt>
                <c:pt idx="22">
                  <c:v>13.470304</c:v>
                </c:pt>
                <c:pt idx="23">
                  <c:v>13.19299</c:v>
                </c:pt>
                <c:pt idx="24">
                  <c:v>13.058985</c:v>
                </c:pt>
                <c:pt idx="25">
                  <c:v>12.79444</c:v>
                </c:pt>
                <c:pt idx="26">
                  <c:v>12.671516</c:v>
                </c:pt>
                <c:pt idx="27">
                  <c:v>12.540527000000001</c:v>
                </c:pt>
                <c:pt idx="28">
                  <c:v>12.453822000000001</c:v>
                </c:pt>
                <c:pt idx="29">
                  <c:v>12.480917</c:v>
                </c:pt>
                <c:pt idx="30">
                  <c:v>12.568576</c:v>
                </c:pt>
                <c:pt idx="31">
                  <c:v>12.626056999999999</c:v>
                </c:pt>
                <c:pt idx="32">
                  <c:v>12.75076</c:v>
                </c:pt>
                <c:pt idx="33">
                  <c:v>12.752608</c:v>
                </c:pt>
                <c:pt idx="34">
                  <c:v>12.857684000000001</c:v>
                </c:pt>
                <c:pt idx="35">
                  <c:v>12.878315000000001</c:v>
                </c:pt>
                <c:pt idx="36">
                  <c:v>12.879690999999999</c:v>
                </c:pt>
                <c:pt idx="37">
                  <c:v>12.835908</c:v>
                </c:pt>
                <c:pt idx="38">
                  <c:v>12.736375000000001</c:v>
                </c:pt>
                <c:pt idx="39">
                  <c:v>12.603963</c:v>
                </c:pt>
                <c:pt idx="40">
                  <c:v>12.445092000000001</c:v>
                </c:pt>
              </c:numCache>
            </c:numRef>
          </c:val>
          <c:smooth val="0"/>
          <c:extLst>
            <c:ext xmlns:c16="http://schemas.microsoft.com/office/drawing/2014/chart" uri="{C3380CC4-5D6E-409C-BE32-E72D297353CC}">
              <c16:uniqueId val="{00000008-C0BC-4289-ACF6-AEAAF0414E5F}"/>
            </c:ext>
          </c:extLst>
        </c:ser>
        <c:ser>
          <c:idx val="7"/>
          <c:order val="5"/>
          <c:tx>
            <c:strRef>
              <c:f>'13_CrudeOil'!$L$9</c:f>
              <c:strCache>
                <c:ptCount val="1"/>
                <c:pt idx="0">
                  <c:v>Low Oil and Gas Supply</c:v>
                </c:pt>
              </c:strCache>
            </c:strRef>
          </c:tx>
          <c:spPr>
            <a:ln w="15875" cap="rnd">
              <a:solidFill>
                <a:schemeClr val="accent4">
                  <a:lumMod val="75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'13_CrudeOil'!$M$9:$BA$9</c:f>
              <c:numCache>
                <c:formatCode>0.00</c:formatCode>
                <c:ptCount val="41"/>
                <c:pt idx="15">
                  <c:v>13.616185</c:v>
                </c:pt>
                <c:pt idx="16">
                  <c:v>11.701174999999999</c:v>
                </c:pt>
                <c:pt idx="17">
                  <c:v>10.991892999999999</c:v>
                </c:pt>
                <c:pt idx="18">
                  <c:v>10.568073999999999</c:v>
                </c:pt>
                <c:pt idx="19">
                  <c:v>10.189168</c:v>
                </c:pt>
                <c:pt idx="20">
                  <c:v>10.002008</c:v>
                </c:pt>
                <c:pt idx="21">
                  <c:v>9.5917600000000007</c:v>
                </c:pt>
                <c:pt idx="22">
                  <c:v>9.244389</c:v>
                </c:pt>
                <c:pt idx="23">
                  <c:v>8.9313970000000005</c:v>
                </c:pt>
                <c:pt idx="24">
                  <c:v>8.6160449999999997</c:v>
                </c:pt>
                <c:pt idx="25">
                  <c:v>8.3222149999999999</c:v>
                </c:pt>
                <c:pt idx="26">
                  <c:v>8.0478210000000008</c:v>
                </c:pt>
                <c:pt idx="27">
                  <c:v>7.8013700000000004</c:v>
                </c:pt>
                <c:pt idx="28">
                  <c:v>7.632555</c:v>
                </c:pt>
                <c:pt idx="29">
                  <c:v>7.5627639999999996</c:v>
                </c:pt>
                <c:pt idx="30">
                  <c:v>7.527336</c:v>
                </c:pt>
                <c:pt idx="31">
                  <c:v>7.4848699999999999</c:v>
                </c:pt>
                <c:pt idx="32">
                  <c:v>7.376798</c:v>
                </c:pt>
                <c:pt idx="33">
                  <c:v>7.2571370000000002</c:v>
                </c:pt>
                <c:pt idx="34">
                  <c:v>7.1957310000000003</c:v>
                </c:pt>
                <c:pt idx="35">
                  <c:v>7.0854929999999996</c:v>
                </c:pt>
                <c:pt idx="36">
                  <c:v>6.9910449999999997</c:v>
                </c:pt>
                <c:pt idx="37">
                  <c:v>6.9026170000000002</c:v>
                </c:pt>
                <c:pt idx="38">
                  <c:v>6.6688679999999998</c:v>
                </c:pt>
                <c:pt idx="39">
                  <c:v>6.5397090000000002</c:v>
                </c:pt>
                <c:pt idx="40">
                  <c:v>6.3900370000000004</c:v>
                </c:pt>
              </c:numCache>
            </c:numRef>
          </c:val>
          <c:smooth val="0"/>
          <c:extLst>
            <c:ext xmlns:c16="http://schemas.microsoft.com/office/drawing/2014/chart" uri="{C3380CC4-5D6E-409C-BE32-E72D297353CC}">
              <c16:uniqueId val="{0000000A-C0BC-4289-ACF6-AEAAF0414E5F}"/>
            </c:ext>
          </c:extLst>
        </c:ser>
        <c:ser>
          <c:idx val="9"/>
          <c:order val="6"/>
          <c:tx>
            <c:strRef>
              <c:f>'13_CrudeOil'!$L$11</c:f>
              <c:strCache>
                <c:ptCount val="1"/>
                <c:pt idx="0">
                  <c:v>High Oil and Gas Supply</c:v>
                </c:pt>
              </c:strCache>
            </c:strRef>
          </c:tx>
          <c:spPr>
            <a:ln w="15875" cap="rnd">
              <a:solidFill>
                <a:schemeClr val="accent1">
                  <a:lumMod val="75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'13_CrudeOil'!$M$11:$BA$11</c:f>
              <c:numCache>
                <c:formatCode>0.00</c:formatCode>
                <c:ptCount val="41"/>
                <c:pt idx="15">
                  <c:v>13.616185</c:v>
                </c:pt>
                <c:pt idx="16">
                  <c:v>15.656078000000001</c:v>
                </c:pt>
                <c:pt idx="17">
                  <c:v>15.631843</c:v>
                </c:pt>
                <c:pt idx="18">
                  <c:v>15.839568</c:v>
                </c:pt>
                <c:pt idx="19">
                  <c:v>15.948230000000001</c:v>
                </c:pt>
                <c:pt idx="20">
                  <c:v>16.494446</c:v>
                </c:pt>
                <c:pt idx="21">
                  <c:v>16.573706000000001</c:v>
                </c:pt>
                <c:pt idx="22">
                  <c:v>16.552481</c:v>
                </c:pt>
                <c:pt idx="23">
                  <c:v>16.528151999999999</c:v>
                </c:pt>
                <c:pt idx="24">
                  <c:v>16.497087000000001</c:v>
                </c:pt>
                <c:pt idx="25">
                  <c:v>16.353569</c:v>
                </c:pt>
                <c:pt idx="26">
                  <c:v>16.402726999999999</c:v>
                </c:pt>
                <c:pt idx="27">
                  <c:v>16.667038000000002</c:v>
                </c:pt>
                <c:pt idx="28">
                  <c:v>16.913563</c:v>
                </c:pt>
                <c:pt idx="29">
                  <c:v>17.186706999999998</c:v>
                </c:pt>
                <c:pt idx="30">
                  <c:v>17.501190000000001</c:v>
                </c:pt>
                <c:pt idx="31">
                  <c:v>17.777146999999999</c:v>
                </c:pt>
                <c:pt idx="32">
                  <c:v>18.008278000000001</c:v>
                </c:pt>
                <c:pt idx="33">
                  <c:v>18.18047</c:v>
                </c:pt>
                <c:pt idx="34">
                  <c:v>18.406229</c:v>
                </c:pt>
                <c:pt idx="35">
                  <c:v>18.448978</c:v>
                </c:pt>
                <c:pt idx="36">
                  <c:v>18.506350000000001</c:v>
                </c:pt>
                <c:pt idx="37">
                  <c:v>18.650338999999999</c:v>
                </c:pt>
                <c:pt idx="38">
                  <c:v>18.703339</c:v>
                </c:pt>
                <c:pt idx="39">
                  <c:v>18.716124000000001</c:v>
                </c:pt>
                <c:pt idx="40">
                  <c:v>18.698587</c:v>
                </c:pt>
              </c:numCache>
            </c:numRef>
          </c:val>
          <c:smooth val="0"/>
          <c:extLst>
            <c:ext xmlns:c16="http://schemas.microsoft.com/office/drawing/2014/chart" uri="{C3380CC4-5D6E-409C-BE32-E72D297353CC}">
              <c16:uniqueId val="{0000000C-C0BC-4289-ACF6-AEAAF0414E5F}"/>
            </c:ext>
          </c:extLst>
        </c:ser>
        <c:ser>
          <c:idx val="10"/>
          <c:order val="7"/>
          <c:tx>
            <c:strRef>
              <c:f>'13_CrudeOil'!$L$12</c:f>
              <c:strCache>
                <c:ptCount val="1"/>
                <c:pt idx="0">
                  <c:v>High Economic Growth</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'13_CrudeOil'!$M$12:$BA$12</c:f>
              <c:numCache>
                <c:formatCode>0.00</c:formatCode>
                <c:ptCount val="41"/>
                <c:pt idx="15">
                  <c:v>13.616185</c:v>
                </c:pt>
                <c:pt idx="16">
                  <c:v>13.503263</c:v>
                </c:pt>
                <c:pt idx="17">
                  <c:v>13.611537</c:v>
                </c:pt>
                <c:pt idx="18">
                  <c:v>13.655002</c:v>
                </c:pt>
                <c:pt idx="19">
                  <c:v>13.565523000000001</c:v>
                </c:pt>
                <c:pt idx="20">
                  <c:v>13.786621</c:v>
                </c:pt>
                <c:pt idx="21">
                  <c:v>13.697241999999999</c:v>
                </c:pt>
                <c:pt idx="22">
                  <c:v>13.468337</c:v>
                </c:pt>
                <c:pt idx="23">
                  <c:v>13.196384999999999</c:v>
                </c:pt>
                <c:pt idx="24">
                  <c:v>12.980051</c:v>
                </c:pt>
                <c:pt idx="25">
                  <c:v>12.76698</c:v>
                </c:pt>
                <c:pt idx="26">
                  <c:v>12.712585000000001</c:v>
                </c:pt>
                <c:pt idx="27">
                  <c:v>12.611488</c:v>
                </c:pt>
                <c:pt idx="28">
                  <c:v>12.487406999999999</c:v>
                </c:pt>
                <c:pt idx="29">
                  <c:v>12.533715000000001</c:v>
                </c:pt>
                <c:pt idx="30">
                  <c:v>12.657578000000001</c:v>
                </c:pt>
                <c:pt idx="31">
                  <c:v>12.742393</c:v>
                </c:pt>
                <c:pt idx="32">
                  <c:v>12.864673</c:v>
                </c:pt>
                <c:pt idx="33">
                  <c:v>12.889023</c:v>
                </c:pt>
                <c:pt idx="34">
                  <c:v>12.932710999999999</c:v>
                </c:pt>
                <c:pt idx="35">
                  <c:v>13.000961999999999</c:v>
                </c:pt>
                <c:pt idx="36">
                  <c:v>13.027208</c:v>
                </c:pt>
                <c:pt idx="37">
                  <c:v>12.973819000000001</c:v>
                </c:pt>
                <c:pt idx="38">
                  <c:v>12.90239</c:v>
                </c:pt>
                <c:pt idx="39">
                  <c:v>12.755159000000001</c:v>
                </c:pt>
                <c:pt idx="40">
                  <c:v>12.598687999999999</c:v>
                </c:pt>
              </c:numCache>
            </c:numRef>
          </c:val>
          <c:smooth val="0"/>
          <c:extLst>
            <c:ext xmlns:c16="http://schemas.microsoft.com/office/drawing/2014/chart" uri="{C3380CC4-5D6E-409C-BE32-E72D297353CC}">
              <c16:uniqueId val="{0000000D-C0BC-4289-ACF6-AEAAF0414E5F}"/>
            </c:ext>
          </c:extLst>
        </c:ser>
        <c:ser>
          <c:idx val="6"/>
          <c:order val="8"/>
          <c:tx>
            <c:strRef>
              <c:f>'13_CrudeOil'!$L$13</c:f>
              <c:strCache>
                <c:ptCount val="1"/>
                <c:pt idx="0">
                  <c:v>High ZTC</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'13_CrudeOil'!$M$13:$BA$13</c:f>
              <c:numCache>
                <c:formatCode>0.00</c:formatCode>
                <c:ptCount val="41"/>
                <c:pt idx="15">
                  <c:v>13.616185</c:v>
                </c:pt>
                <c:pt idx="16">
                  <c:v>13.503263</c:v>
                </c:pt>
                <c:pt idx="17">
                  <c:v>13.618929</c:v>
                </c:pt>
                <c:pt idx="18">
                  <c:v>13.649972</c:v>
                </c:pt>
                <c:pt idx="19">
                  <c:v>13.556088000000001</c:v>
                </c:pt>
                <c:pt idx="20">
                  <c:v>13.771822999999999</c:v>
                </c:pt>
                <c:pt idx="21">
                  <c:v>13.638134000000001</c:v>
                </c:pt>
                <c:pt idx="22">
                  <c:v>13.429439</c:v>
                </c:pt>
                <c:pt idx="23">
                  <c:v>13.169309999999999</c:v>
                </c:pt>
                <c:pt idx="24">
                  <c:v>12.967419</c:v>
                </c:pt>
                <c:pt idx="25">
                  <c:v>12.759245</c:v>
                </c:pt>
                <c:pt idx="26">
                  <c:v>12.651102</c:v>
                </c:pt>
                <c:pt idx="27">
                  <c:v>12.509331</c:v>
                </c:pt>
                <c:pt idx="28">
                  <c:v>12.433674</c:v>
                </c:pt>
                <c:pt idx="29">
                  <c:v>12.468764</c:v>
                </c:pt>
                <c:pt idx="30">
                  <c:v>12.521542</c:v>
                </c:pt>
                <c:pt idx="31">
                  <c:v>12.591697999999999</c:v>
                </c:pt>
                <c:pt idx="32">
                  <c:v>12.721178999999999</c:v>
                </c:pt>
                <c:pt idx="33">
                  <c:v>12.76497</c:v>
                </c:pt>
                <c:pt idx="34">
                  <c:v>12.826235</c:v>
                </c:pt>
                <c:pt idx="35">
                  <c:v>12.861501000000001</c:v>
                </c:pt>
                <c:pt idx="36">
                  <c:v>12.888864</c:v>
                </c:pt>
                <c:pt idx="37">
                  <c:v>12.844946999999999</c:v>
                </c:pt>
                <c:pt idx="38">
                  <c:v>12.784274999999999</c:v>
                </c:pt>
                <c:pt idx="39">
                  <c:v>12.646862</c:v>
                </c:pt>
                <c:pt idx="40">
                  <c:v>12.481707</c:v>
                </c:pt>
              </c:numCache>
            </c:numRef>
          </c:val>
          <c:smooth val="0"/>
          <c:extLst>
            <c:ext xmlns:c16="http://schemas.microsoft.com/office/drawing/2014/chart" uri="{C3380CC4-5D6E-409C-BE32-E72D297353CC}">
              <c16:uniqueId val="{00000009-C0BC-4289-ACF6-AEAAF0414E5F}"/>
            </c:ext>
          </c:extLst>
        </c:ser>
        <c:ser>
          <c:idx val="11"/>
          <c:order val="9"/>
          <c:tx>
            <c:strRef>
              <c:f>'13_CrudeOil'!$L$14</c:f>
              <c:strCache>
                <c:ptCount val="1"/>
                <c:pt idx="0">
                  <c:v>Low Economic Growth</c:v>
                </c:pt>
              </c:strCache>
            </c:strRef>
          </c:tx>
          <c:spPr>
            <a:ln w="12700" cap="rnd">
              <a:solidFill>
                <a:schemeClr val="bg1">
                  <a:lumMod val="50000"/>
                </a:schemeClr>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'13_CrudeOil'!$M$14:$BA$14</c:f>
              <c:numCache>
                <c:formatCode>0.00</c:formatCode>
                <c:ptCount val="41"/>
                <c:pt idx="15">
                  <c:v>13.616185</c:v>
                </c:pt>
                <c:pt idx="16">
                  <c:v>13.503263</c:v>
                </c:pt>
                <c:pt idx="17">
                  <c:v>13.603356</c:v>
                </c:pt>
                <c:pt idx="18">
                  <c:v>13.627827</c:v>
                </c:pt>
                <c:pt idx="19">
                  <c:v>13.506891</c:v>
                </c:pt>
                <c:pt idx="20">
                  <c:v>13.662326</c:v>
                </c:pt>
                <c:pt idx="21">
                  <c:v>13.561285</c:v>
                </c:pt>
                <c:pt idx="22">
                  <c:v>13.379875999999999</c:v>
                </c:pt>
                <c:pt idx="23">
                  <c:v>13.113503</c:v>
                </c:pt>
                <c:pt idx="24">
                  <c:v>12.991396999999999</c:v>
                </c:pt>
                <c:pt idx="25">
                  <c:v>12.763742000000001</c:v>
                </c:pt>
                <c:pt idx="26">
                  <c:v>12.629465</c:v>
                </c:pt>
                <c:pt idx="27">
                  <c:v>12.465092</c:v>
                </c:pt>
                <c:pt idx="28">
                  <c:v>12.377234</c:v>
                </c:pt>
                <c:pt idx="29">
                  <c:v>12.436049000000001</c:v>
                </c:pt>
                <c:pt idx="30">
                  <c:v>12.538710999999999</c:v>
                </c:pt>
                <c:pt idx="31">
                  <c:v>12.678323000000001</c:v>
                </c:pt>
                <c:pt idx="32">
                  <c:v>12.743942000000001</c:v>
                </c:pt>
                <c:pt idx="33">
                  <c:v>12.736585</c:v>
                </c:pt>
                <c:pt idx="34">
                  <c:v>12.814195</c:v>
                </c:pt>
                <c:pt idx="35">
                  <c:v>12.824840999999999</c:v>
                </c:pt>
                <c:pt idx="36">
                  <c:v>12.812891</c:v>
                </c:pt>
                <c:pt idx="37">
                  <c:v>12.801819999999999</c:v>
                </c:pt>
                <c:pt idx="38">
                  <c:v>12.691642999999999</c:v>
                </c:pt>
                <c:pt idx="39">
                  <c:v>12.558272000000001</c:v>
                </c:pt>
                <c:pt idx="40">
                  <c:v>12.378811000000001</c:v>
                </c:pt>
              </c:numCache>
            </c:numRef>
          </c:val>
          <c:smooth val="0"/>
          <c:extLst>
            <c:ext xmlns:c16="http://schemas.microsoft.com/office/drawing/2014/chart" uri="{C3380CC4-5D6E-409C-BE32-E72D297353CC}">
              <c16:uniqueId val="{00000000-4A17-434D-8AA4-6D82F6032A0B}"/>
            </c:ext>
          </c:extLst>
        </c:ser>
        <c:ser>
          <c:idx val="12"/>
          <c:order val="10"/>
          <c:tx>
            <c:strRef>
              <c:f>'13_CrudeOil'!$L$15</c:f>
              <c:strCache>
                <c:ptCount val="1"/>
                <c:pt idx="0">
                  <c:v>History</c:v>
                </c:pt>
              </c:strCache>
            </c:strRef>
          </c:tx>
          <c:spPr>
            <a:ln w="15875" cap="rnd">
              <a:solidFill>
                <a:schemeClr val="bg2"/>
              </a:solidFill>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'13_CrudeOil'!$M$15:$BA$15</c:f>
              <c:numCache>
                <c:formatCode>0.00</c:formatCode>
                <c:ptCount val="41"/>
                <c:pt idx="0">
                  <c:v>5.48</c:v>
                </c:pt>
                <c:pt idx="1">
                  <c:v>5.67</c:v>
                </c:pt>
                <c:pt idx="2">
                  <c:v>6.52</c:v>
                </c:pt>
                <c:pt idx="3">
                  <c:v>7.5</c:v>
                </c:pt>
                <c:pt idx="4">
                  <c:v>8.7799999999999994</c:v>
                </c:pt>
                <c:pt idx="5">
                  <c:v>9.43</c:v>
                </c:pt>
                <c:pt idx="6">
                  <c:v>8.85</c:v>
                </c:pt>
                <c:pt idx="7">
                  <c:v>9.36</c:v>
                </c:pt>
                <c:pt idx="8">
                  <c:v>10.95</c:v>
                </c:pt>
                <c:pt idx="9">
                  <c:v>12.31</c:v>
                </c:pt>
                <c:pt idx="10">
                  <c:v>11.34</c:v>
                </c:pt>
                <c:pt idx="11">
                  <c:v>11.31</c:v>
                </c:pt>
                <c:pt idx="12">
                  <c:v>12</c:v>
                </c:pt>
                <c:pt idx="13">
                  <c:v>12.94</c:v>
                </c:pt>
                <c:pt idx="14">
                  <c:v>13.23</c:v>
                </c:pt>
                <c:pt idx="15">
                  <c:v>13.616185</c:v>
                </c:pt>
              </c:numCache>
            </c:numRef>
          </c:val>
          <c:smooth val="0"/>
          <c:extLst>
            <c:ext xmlns:c16="http://schemas.microsoft.com/office/drawing/2014/chart" uri="{C3380CC4-5D6E-409C-BE32-E72D297353CC}">
              <c16:uniqueId val="{00000001-4A17-434D-8AA4-6D82F6032A0B}"/>
            </c:ext>
          </c:extLst>
        </c:ser>
        <c:ser>
          <c:idx val="8"/>
          <c:order val="11"/>
          <c:tx>
            <c:strRef>
              <c:f>'13_CrudeOil'!$L$10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'13_CrudeOil'!$M$3:$BA$3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'13_CrudeOil'!$M$10:$BA$10</c:f>
              <c:numCache>
                <c:formatCode>0.00</c:formatCode>
                <c:ptCount val="41"/>
                <c:pt idx="15">
                  <c:v>13.616185</c:v>
                </c:pt>
                <c:pt idx="16">
                  <c:v>13.503263</c:v>
                </c:pt>
                <c:pt idx="17">
                  <c:v>13.618605000000001</c:v>
                </c:pt>
                <c:pt idx="18">
                  <c:v>13.656801</c:v>
                </c:pt>
                <c:pt idx="19">
                  <c:v>13.553774000000001</c:v>
                </c:pt>
                <c:pt idx="20">
                  <c:v>13.758743000000001</c:v>
                </c:pt>
                <c:pt idx="21">
                  <c:v>13.58602</c:v>
                </c:pt>
                <c:pt idx="22">
                  <c:v>13.358681000000001</c:v>
                </c:pt>
                <c:pt idx="23">
                  <c:v>13.107588</c:v>
                </c:pt>
                <c:pt idx="24">
                  <c:v>12.959977</c:v>
                </c:pt>
                <c:pt idx="25">
                  <c:v>12.720219</c:v>
                </c:pt>
                <c:pt idx="26">
                  <c:v>12.624057000000001</c:v>
                </c:pt>
                <c:pt idx="27">
                  <c:v>12.496756</c:v>
                </c:pt>
                <c:pt idx="28">
                  <c:v>12.418988000000001</c:v>
                </c:pt>
                <c:pt idx="29">
                  <c:v>12.443374</c:v>
                </c:pt>
                <c:pt idx="30">
                  <c:v>12.545958000000001</c:v>
                </c:pt>
                <c:pt idx="31">
                  <c:v>12.631472</c:v>
                </c:pt>
                <c:pt idx="32">
                  <c:v>12.737935</c:v>
                </c:pt>
                <c:pt idx="33">
                  <c:v>12.742284</c:v>
                </c:pt>
                <c:pt idx="34">
                  <c:v>12.855475</c:v>
                </c:pt>
                <c:pt idx="35">
                  <c:v>12.890150999999999</c:v>
                </c:pt>
                <c:pt idx="36">
                  <c:v>12.908162000000001</c:v>
                </c:pt>
                <c:pt idx="37">
                  <c:v>12.868347</c:v>
                </c:pt>
                <c:pt idx="38">
                  <c:v>12.788760999999999</c:v>
                </c:pt>
                <c:pt idx="39">
                  <c:v>12.665668</c:v>
                </c:pt>
                <c:pt idx="40">
                  <c:v>12.51351</c:v>
                </c:pt>
              </c:numCache>
            </c:numRef>
          </c:val>
          <c:smooth val="0"/>
          <c:extLst>
            <c:ext xmlns:c16="http://schemas.microsoft.com/office/drawing/2014/chart" uri="{C3380CC4-5D6E-409C-BE32-E72D297353CC}">
              <c16:uniqueId val="{0000000B-C0BC-4289-ACF6-AEAAF0414E5F}"/>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3825865932602"/>
          <c:y val="0.19166375036453775"/>
          <c:w val="0.58145367238850743"/>
          <c:h val="0.6237650423414054"/>
        </c:manualLayout>
      </c:layout>
      <c:lineChart>
        <c:grouping val="standard"/>
        <c:varyColors val="0"/>
        <c:ser>
          <c:idx val="0"/>
          <c:order val="0"/>
          <c:tx>
            <c:strRef>
              <c:f>'13_CrudeOil'!$L$21</c:f>
              <c:strCache>
                <c:ptCount val="1"/>
                <c:pt idx="0">
                  <c:v>Low ZTC</c:v>
                </c:pt>
              </c:strCache>
            </c:strRef>
          </c:tx>
          <c:spPr>
            <a:ln w="12700" cap="rnd">
              <a:solidFill>
                <a:schemeClr val="bg1">
                  <a:lumMod val="50000"/>
                </a:schemeClr>
              </a:solidFill>
              <a:prstDash val="sysDot"/>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'13_CrudeOil'!$M$21:$BA$21</c:f>
              <c:numCache>
                <c:formatCode>_(* #,##0_);_(* \(#,##0\);_(* "-"??_);_(@_)</c:formatCode>
                <c:ptCount val="41"/>
                <c:pt idx="15">
                  <c:v>68.758003000000002</c:v>
                </c:pt>
                <c:pt idx="16">
                  <c:v>53.454177999999999</c:v>
                </c:pt>
                <c:pt idx="17">
                  <c:v>58.857436999999997</c:v>
                </c:pt>
                <c:pt idx="18">
                  <c:v>63.095061999999999</c:v>
                </c:pt>
                <c:pt idx="19">
                  <c:v>65.925101999999995</c:v>
                </c:pt>
                <c:pt idx="20">
                  <c:v>67.615166000000002</c:v>
                </c:pt>
                <c:pt idx="21">
                  <c:v>67.924225000000007</c:v>
                </c:pt>
                <c:pt idx="22">
                  <c:v>68.447677999999996</c:v>
                </c:pt>
                <c:pt idx="23">
                  <c:v>69.816276999999999</c:v>
                </c:pt>
                <c:pt idx="24">
                  <c:v>71.517021</c:v>
                </c:pt>
                <c:pt idx="25">
                  <c:v>72.263321000000005</c:v>
                </c:pt>
                <c:pt idx="26">
                  <c:v>72.951713999999996</c:v>
                </c:pt>
                <c:pt idx="27">
                  <c:v>74.222412000000006</c:v>
                </c:pt>
                <c:pt idx="28">
                  <c:v>75.416702000000001</c:v>
                </c:pt>
                <c:pt idx="29">
                  <c:v>75.846817000000001</c:v>
                </c:pt>
                <c:pt idx="30">
                  <c:v>75.725166000000002</c:v>
                </c:pt>
                <c:pt idx="31">
                  <c:v>76.913794999999993</c:v>
                </c:pt>
                <c:pt idx="32">
                  <c:v>78.194473000000002</c:v>
                </c:pt>
                <c:pt idx="33">
                  <c:v>78.974586000000002</c:v>
                </c:pt>
                <c:pt idx="34">
                  <c:v>80.233993999999996</c:v>
                </c:pt>
                <c:pt idx="35">
                  <c:v>81.431030000000007</c:v>
                </c:pt>
                <c:pt idx="36">
                  <c:v>83.156363999999996</c:v>
                </c:pt>
                <c:pt idx="37">
                  <c:v>84.268257000000006</c:v>
                </c:pt>
                <c:pt idx="38">
                  <c:v>85.419974999999994</c:v>
                </c:pt>
                <c:pt idx="39">
                  <c:v>86.463791000000001</c:v>
                </c:pt>
                <c:pt idx="40">
                  <c:v>87.467560000000006</c:v>
                </c:pt>
              </c:numCache>
            </c:numRef>
          </c:val>
          <c:smooth val="0"/>
          <c:extLst>
            <c:ext xmlns:c16="http://schemas.microsoft.com/office/drawing/2014/chart" uri="{C3380CC4-5D6E-409C-BE32-E72D297353CC}">
              <c16:uniqueId val="{00000000-656D-4ED7-9FDD-102BB0A84F5A}"/>
            </c:ext>
          </c:extLst>
        </c:ser>
        <c:ser>
          <c:idx val="1"/>
          <c:order val="1"/>
          <c:tx>
            <c:strRef>
              <c:f>'13_CrudeOil'!$L$22</c:f>
              <c:strCache>
                <c:ptCount val="1"/>
                <c:pt idx="0">
                  <c:v>High Electricity Demand</c:v>
                </c:pt>
              </c:strCache>
            </c:strRef>
          </c:tx>
          <c:spPr>
            <a:ln w="12700" cap="rnd">
              <a:solidFill>
                <a:schemeClr val="bg1">
                  <a:lumMod val="5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'13_CrudeOil'!$M$22:$BA$22</c:f>
              <c:numCache>
                <c:formatCode>_(* #,##0_);_(* \(#,##0\);_(* "-"??_);_(@_)</c:formatCode>
                <c:ptCount val="41"/>
                <c:pt idx="15">
                  <c:v>68.758003000000002</c:v>
                </c:pt>
                <c:pt idx="16">
                  <c:v>53.451526999999999</c:v>
                </c:pt>
                <c:pt idx="17">
                  <c:v>58.983573999999997</c:v>
                </c:pt>
                <c:pt idx="18">
                  <c:v>63</c:v>
                </c:pt>
                <c:pt idx="19">
                  <c:v>65.505722000000006</c:v>
                </c:pt>
                <c:pt idx="20">
                  <c:v>67.098502999999994</c:v>
                </c:pt>
                <c:pt idx="21">
                  <c:v>67.432472000000004</c:v>
                </c:pt>
                <c:pt idx="22">
                  <c:v>68.037284999999997</c:v>
                </c:pt>
                <c:pt idx="23">
                  <c:v>69.514296999999999</c:v>
                </c:pt>
                <c:pt idx="24">
                  <c:v>70.951988</c:v>
                </c:pt>
                <c:pt idx="25">
                  <c:v>71.751534000000007</c:v>
                </c:pt>
                <c:pt idx="26">
                  <c:v>72.791161000000002</c:v>
                </c:pt>
                <c:pt idx="27">
                  <c:v>74.129204000000001</c:v>
                </c:pt>
                <c:pt idx="28">
                  <c:v>75.100730999999996</c:v>
                </c:pt>
                <c:pt idx="29">
                  <c:v>75.609627000000003</c:v>
                </c:pt>
                <c:pt idx="30">
                  <c:v>76.076149000000001</c:v>
                </c:pt>
                <c:pt idx="31">
                  <c:v>77.127350000000007</c:v>
                </c:pt>
                <c:pt idx="32">
                  <c:v>77.568000999999995</c:v>
                </c:pt>
                <c:pt idx="33">
                  <c:v>78.671997000000005</c:v>
                </c:pt>
                <c:pt idx="34">
                  <c:v>79.776000999999994</c:v>
                </c:pt>
                <c:pt idx="35">
                  <c:v>80.880004999999997</c:v>
                </c:pt>
                <c:pt idx="36">
                  <c:v>82.378692999999998</c:v>
                </c:pt>
                <c:pt idx="37">
                  <c:v>83.554443000000006</c:v>
                </c:pt>
                <c:pt idx="38">
                  <c:v>84.576965000000001</c:v>
                </c:pt>
                <c:pt idx="39">
                  <c:v>85.555510999999996</c:v>
                </c:pt>
                <c:pt idx="40">
                  <c:v>86.612244000000004</c:v>
                </c:pt>
              </c:numCache>
            </c:numRef>
          </c:val>
          <c:smooth val="0"/>
          <c:extLst>
            <c:ext xmlns:c16="http://schemas.microsoft.com/office/drawing/2014/chart" uri="{C3380CC4-5D6E-409C-BE32-E72D297353CC}">
              <c16:uniqueId val="{00000001-656D-4ED7-9FDD-102BB0A84F5A}"/>
            </c:ext>
          </c:extLst>
        </c:ser>
        <c:ser>
          <c:idx val="3"/>
          <c:order val="2"/>
          <c:tx>
            <c:strRef>
              <c:f>'13_CrudeOil'!$L$24</c:f>
              <c:strCache>
                <c:ptCount val="1"/>
                <c:pt idx="0">
                  <c:v>Combination</c:v>
                </c:pt>
              </c:strCache>
            </c:strRef>
          </c:tx>
          <c:spPr>
            <a:ln w="12700" cap="rnd">
              <a:solidFill>
                <a:schemeClr val="accent5">
                  <a:lumMod val="75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'13_CrudeOil'!$M$24:$BA$24</c:f>
              <c:numCache>
                <c:formatCode>_(* #,##0_);_(* \(#,##0\);_(* "-"??_);_(@_)</c:formatCode>
                <c:ptCount val="41"/>
                <c:pt idx="15">
                  <c:v>68.758003000000002</c:v>
                </c:pt>
                <c:pt idx="16">
                  <c:v>53.451850999999998</c:v>
                </c:pt>
                <c:pt idx="17">
                  <c:v>58.008591000000003</c:v>
                </c:pt>
                <c:pt idx="18">
                  <c:v>62.476402</c:v>
                </c:pt>
                <c:pt idx="19">
                  <c:v>65.409324999999995</c:v>
                </c:pt>
                <c:pt idx="20">
                  <c:v>65.158569</c:v>
                </c:pt>
                <c:pt idx="21">
                  <c:v>68.833679000000004</c:v>
                </c:pt>
                <c:pt idx="22">
                  <c:v>69.830489999999998</c:v>
                </c:pt>
                <c:pt idx="23">
                  <c:v>71.635643000000002</c:v>
                </c:pt>
                <c:pt idx="24">
                  <c:v>73.592147999999995</c:v>
                </c:pt>
                <c:pt idx="25">
                  <c:v>74.762580999999997</c:v>
                </c:pt>
                <c:pt idx="26">
                  <c:v>76.158562000000003</c:v>
                </c:pt>
                <c:pt idx="27">
                  <c:v>78.223350999999994</c:v>
                </c:pt>
                <c:pt idx="28">
                  <c:v>79.690276999999995</c:v>
                </c:pt>
                <c:pt idx="29">
                  <c:v>80.750777999999997</c:v>
                </c:pt>
                <c:pt idx="30">
                  <c:v>81.161490999999998</c:v>
                </c:pt>
                <c:pt idx="31">
                  <c:v>82.013199</c:v>
                </c:pt>
                <c:pt idx="32">
                  <c:v>83.342215999999993</c:v>
                </c:pt>
                <c:pt idx="33">
                  <c:v>84.728606999999997</c:v>
                </c:pt>
                <c:pt idx="34">
                  <c:v>85.865302999999997</c:v>
                </c:pt>
                <c:pt idx="35">
                  <c:v>87.667793000000003</c:v>
                </c:pt>
                <c:pt idx="36">
                  <c:v>89.243423000000007</c:v>
                </c:pt>
                <c:pt idx="37">
                  <c:v>90.481903000000003</c:v>
                </c:pt>
                <c:pt idx="38">
                  <c:v>91.804817</c:v>
                </c:pt>
                <c:pt idx="39">
                  <c:v>92.957465999999997</c:v>
                </c:pt>
                <c:pt idx="40">
                  <c:v>94.122032000000004</c:v>
                </c:pt>
              </c:numCache>
            </c:numRef>
          </c:val>
          <c:smooth val="0"/>
          <c:extLst>
            <c:ext xmlns:c16="http://schemas.microsoft.com/office/drawing/2014/chart" uri="{C3380CC4-5D6E-409C-BE32-E72D297353CC}">
              <c16:uniqueId val="{00000003-656D-4ED7-9FDD-102BB0A84F5A}"/>
            </c:ext>
          </c:extLst>
        </c:ser>
        <c:ser>
          <c:idx val="2"/>
          <c:order val="3"/>
          <c:tx>
            <c:strRef>
              <c:f>'13_CrudeOil'!$L$23</c:f>
              <c:strCache>
                <c:ptCount val="1"/>
                <c:pt idx="0">
                  <c:v>Alt Transportation</c:v>
                </c:pt>
              </c:strCache>
            </c:strRef>
          </c:tx>
          <c:spPr>
            <a:ln w="15875" cap="rnd">
              <a:solidFill>
                <a:schemeClr val="accent5">
                  <a:lumMod val="40000"/>
                  <a:lumOff val="6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'13_CrudeOil'!$M$23:$BA$23</c:f>
              <c:numCache>
                <c:formatCode>_(* #,##0_);_(* \(#,##0\);_(* "-"??_);_(@_)</c:formatCode>
                <c:ptCount val="41"/>
                <c:pt idx="15">
                  <c:v>68.758003000000002</c:v>
                </c:pt>
                <c:pt idx="16">
                  <c:v>53.451434999999996</c:v>
                </c:pt>
                <c:pt idx="17">
                  <c:v>58.012428</c:v>
                </c:pt>
                <c:pt idx="18">
                  <c:v>62.530529000000001</c:v>
                </c:pt>
                <c:pt idx="19">
                  <c:v>65.38588</c:v>
                </c:pt>
                <c:pt idx="20">
                  <c:v>65.150443999999993</c:v>
                </c:pt>
                <c:pt idx="21">
                  <c:v>68.792236000000003</c:v>
                </c:pt>
                <c:pt idx="22">
                  <c:v>69.525443999999993</c:v>
                </c:pt>
                <c:pt idx="23">
                  <c:v>71.419799999999995</c:v>
                </c:pt>
                <c:pt idx="24">
                  <c:v>73.342010000000002</c:v>
                </c:pt>
                <c:pt idx="25">
                  <c:v>74.598220999999995</c:v>
                </c:pt>
                <c:pt idx="26">
                  <c:v>76.024956000000003</c:v>
                </c:pt>
                <c:pt idx="27">
                  <c:v>78.092369000000005</c:v>
                </c:pt>
                <c:pt idx="28">
                  <c:v>79.607246000000004</c:v>
                </c:pt>
                <c:pt idx="29">
                  <c:v>80.169005999999996</c:v>
                </c:pt>
                <c:pt idx="30">
                  <c:v>80.862976000000003</c:v>
                </c:pt>
                <c:pt idx="31">
                  <c:v>82.042557000000002</c:v>
                </c:pt>
                <c:pt idx="32">
                  <c:v>83.456992999999997</c:v>
                </c:pt>
                <c:pt idx="33">
                  <c:v>84.728493</c:v>
                </c:pt>
                <c:pt idx="34">
                  <c:v>85.909546000000006</c:v>
                </c:pt>
                <c:pt idx="35">
                  <c:v>87.552727000000004</c:v>
                </c:pt>
                <c:pt idx="36">
                  <c:v>89.700355999999999</c:v>
                </c:pt>
                <c:pt idx="37">
                  <c:v>91.087044000000006</c:v>
                </c:pt>
                <c:pt idx="38">
                  <c:v>92.220268000000004</c:v>
                </c:pt>
                <c:pt idx="39">
                  <c:v>93.271270999999999</c:v>
                </c:pt>
                <c:pt idx="40">
                  <c:v>94.779030000000006</c:v>
                </c:pt>
              </c:numCache>
            </c:numRef>
          </c:val>
          <c:smooth val="0"/>
          <c:extLst>
            <c:ext xmlns:c16="http://schemas.microsoft.com/office/drawing/2014/chart" uri="{C3380CC4-5D6E-409C-BE32-E72D297353CC}">
              <c16:uniqueId val="{00000002-656D-4ED7-9FDD-102BB0A84F5A}"/>
            </c:ext>
          </c:extLst>
        </c:ser>
        <c:ser>
          <c:idx val="4"/>
          <c:order val="4"/>
          <c:tx>
            <c:strRef>
              <c:f>'13_CrudeOil'!$L$25</c:f>
              <c:strCache>
                <c:ptCount val="1"/>
                <c:pt idx="0">
                  <c:v>Alt Electricity</c:v>
                </c:pt>
              </c:strCache>
            </c:strRef>
          </c:tx>
          <c:spPr>
            <a:ln w="12700" cap="rnd">
              <a:solidFill>
                <a:schemeClr val="bg1">
                  <a:lumMod val="5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'13_CrudeOil'!$M$25:$BA$25</c:f>
              <c:numCache>
                <c:formatCode>_(* #,##0_);_(* \(#,##0\);_(* "-"??_);_(@_)</c:formatCode>
                <c:ptCount val="41"/>
                <c:pt idx="15">
                  <c:v>68.758003000000002</c:v>
                </c:pt>
                <c:pt idx="16">
                  <c:v>53.451968999999998</c:v>
                </c:pt>
                <c:pt idx="17">
                  <c:v>58.948600999999996</c:v>
                </c:pt>
                <c:pt idx="18">
                  <c:v>63.182277999999997</c:v>
                </c:pt>
                <c:pt idx="19">
                  <c:v>65.734656999999999</c:v>
                </c:pt>
                <c:pt idx="20">
                  <c:v>67.519272000000001</c:v>
                </c:pt>
                <c:pt idx="21">
                  <c:v>67.986214000000004</c:v>
                </c:pt>
                <c:pt idx="22">
                  <c:v>68.725914000000003</c:v>
                </c:pt>
                <c:pt idx="23">
                  <c:v>70.296822000000006</c:v>
                </c:pt>
                <c:pt idx="24">
                  <c:v>71.649017000000001</c:v>
                </c:pt>
                <c:pt idx="25">
                  <c:v>72.053107999999995</c:v>
                </c:pt>
                <c:pt idx="26">
                  <c:v>72.942954999999998</c:v>
                </c:pt>
                <c:pt idx="27">
                  <c:v>74.333083999999999</c:v>
                </c:pt>
                <c:pt idx="28">
                  <c:v>75.217590000000001</c:v>
                </c:pt>
                <c:pt idx="29">
                  <c:v>75.842872999999997</c:v>
                </c:pt>
                <c:pt idx="30">
                  <c:v>75.984741</c:v>
                </c:pt>
                <c:pt idx="31">
                  <c:v>76.649299999999997</c:v>
                </c:pt>
                <c:pt idx="32">
                  <c:v>77.685355999999999</c:v>
                </c:pt>
                <c:pt idx="33">
                  <c:v>78.676781000000005</c:v>
                </c:pt>
                <c:pt idx="34">
                  <c:v>79.817390000000003</c:v>
                </c:pt>
                <c:pt idx="35">
                  <c:v>80.904396000000006</c:v>
                </c:pt>
                <c:pt idx="36">
                  <c:v>82.156920999999997</c:v>
                </c:pt>
                <c:pt idx="37">
                  <c:v>83.352447999999995</c:v>
                </c:pt>
                <c:pt idx="38">
                  <c:v>84.313643999999996</c:v>
                </c:pt>
                <c:pt idx="39">
                  <c:v>85.384704999999997</c:v>
                </c:pt>
                <c:pt idx="40">
                  <c:v>86.211860999999999</c:v>
                </c:pt>
              </c:numCache>
            </c:numRef>
          </c:val>
          <c:smooth val="0"/>
          <c:extLst>
            <c:ext xmlns:c16="http://schemas.microsoft.com/office/drawing/2014/chart" uri="{C3380CC4-5D6E-409C-BE32-E72D297353CC}">
              <c16:uniqueId val="{00000004-656D-4ED7-9FDD-102BB0A84F5A}"/>
            </c:ext>
          </c:extLst>
        </c:ser>
        <c:ser>
          <c:idx val="5"/>
          <c:order val="5"/>
          <c:tx>
            <c:strRef>
              <c:f>'13_CrudeOil'!$L$26</c:f>
              <c:strCache>
                <c:ptCount val="1"/>
                <c:pt idx="0">
                  <c:v>Low Oil and Gas Supply</c:v>
                </c:pt>
              </c:strCache>
            </c:strRef>
          </c:tx>
          <c:spPr>
            <a:ln w="15875" cap="rnd">
              <a:solidFill>
                <a:schemeClr val="accent4">
                  <a:lumMod val="75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'13_CrudeOil'!$M$26:$BA$26</c:f>
              <c:numCache>
                <c:formatCode>_(* #,##0_);_(* \(#,##0\);_(* "-"??_);_(@_)</c:formatCode>
                <c:ptCount val="41"/>
                <c:pt idx="15">
                  <c:v>68.758003000000002</c:v>
                </c:pt>
                <c:pt idx="16">
                  <c:v>47.843707999999999</c:v>
                </c:pt>
                <c:pt idx="17">
                  <c:v>61.289036000000003</c:v>
                </c:pt>
                <c:pt idx="18">
                  <c:v>66.655272999999994</c:v>
                </c:pt>
                <c:pt idx="19">
                  <c:v>70.203254999999999</c:v>
                </c:pt>
                <c:pt idx="20">
                  <c:v>71.862862000000007</c:v>
                </c:pt>
                <c:pt idx="21">
                  <c:v>74.423134000000005</c:v>
                </c:pt>
                <c:pt idx="22">
                  <c:v>75.467201000000003</c:v>
                </c:pt>
                <c:pt idx="23">
                  <c:v>78.003822</c:v>
                </c:pt>
                <c:pt idx="24">
                  <c:v>80.263824</c:v>
                </c:pt>
                <c:pt idx="25">
                  <c:v>82.107879999999994</c:v>
                </c:pt>
                <c:pt idx="26">
                  <c:v>83.963531000000003</c:v>
                </c:pt>
                <c:pt idx="27">
                  <c:v>86.282287999999994</c:v>
                </c:pt>
                <c:pt idx="28">
                  <c:v>87.962508999999997</c:v>
                </c:pt>
                <c:pt idx="29">
                  <c:v>89.089455000000001</c:v>
                </c:pt>
                <c:pt idx="30">
                  <c:v>90.485916000000003</c:v>
                </c:pt>
                <c:pt idx="31">
                  <c:v>92.509506000000002</c:v>
                </c:pt>
                <c:pt idx="32">
                  <c:v>94.228202999999993</c:v>
                </c:pt>
                <c:pt idx="33">
                  <c:v>95.905304000000001</c:v>
                </c:pt>
                <c:pt idx="34">
                  <c:v>97.373626999999999</c:v>
                </c:pt>
                <c:pt idx="35">
                  <c:v>98.985022999999998</c:v>
                </c:pt>
                <c:pt idx="36">
                  <c:v>100.70835099999999</c:v>
                </c:pt>
                <c:pt idx="37">
                  <c:v>102.405479</c:v>
                </c:pt>
                <c:pt idx="38">
                  <c:v>104.128227</c:v>
                </c:pt>
                <c:pt idx="39">
                  <c:v>105.722824</c:v>
                </c:pt>
                <c:pt idx="40">
                  <c:v>106.925583</c:v>
                </c:pt>
              </c:numCache>
            </c:numRef>
          </c:val>
          <c:smooth val="0"/>
          <c:extLst>
            <c:ext xmlns:c16="http://schemas.microsoft.com/office/drawing/2014/chart" uri="{C3380CC4-5D6E-409C-BE32-E72D297353CC}">
              <c16:uniqueId val="{00000005-656D-4ED7-9FDD-102BB0A84F5A}"/>
            </c:ext>
          </c:extLst>
        </c:ser>
        <c:ser>
          <c:idx val="8"/>
          <c:order val="6"/>
          <c:tx>
            <c:strRef>
              <c:f>'13_CrudeOil'!$L$28</c:f>
              <c:strCache>
                <c:ptCount val="1"/>
                <c:pt idx="0">
                  <c:v>High Oil and Gas Supply</c:v>
                </c:pt>
              </c:strCache>
            </c:strRef>
          </c:tx>
          <c:spPr>
            <a:ln w="15875" cap="rnd">
              <a:solidFill>
                <a:schemeClr val="accent1">
                  <a:lumMod val="75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'13_CrudeOil'!$M$28:$BA$28</c:f>
              <c:numCache>
                <c:formatCode>_(* #,##0_);_(* \(#,##0\);_(* "-"??_);_(@_)</c:formatCode>
                <c:ptCount val="41"/>
                <c:pt idx="15">
                  <c:v>68.758003000000002</c:v>
                </c:pt>
                <c:pt idx="16">
                  <c:v>48.052208</c:v>
                </c:pt>
                <c:pt idx="17">
                  <c:v>55.514392999999998</c:v>
                </c:pt>
                <c:pt idx="18">
                  <c:v>59.786586999999997</c:v>
                </c:pt>
                <c:pt idx="19">
                  <c:v>61.629916999999999</c:v>
                </c:pt>
                <c:pt idx="20">
                  <c:v>62.475043999999997</c:v>
                </c:pt>
                <c:pt idx="21">
                  <c:v>62.454371999999999</c:v>
                </c:pt>
                <c:pt idx="22">
                  <c:v>62.468189000000002</c:v>
                </c:pt>
                <c:pt idx="23">
                  <c:v>63.551586</c:v>
                </c:pt>
                <c:pt idx="24">
                  <c:v>64.514251999999999</c:v>
                </c:pt>
                <c:pt idx="25">
                  <c:v>64.645447000000004</c:v>
                </c:pt>
                <c:pt idx="26">
                  <c:v>64.971596000000005</c:v>
                </c:pt>
                <c:pt idx="27">
                  <c:v>65.504577999999995</c:v>
                </c:pt>
                <c:pt idx="28">
                  <c:v>66.013924000000003</c:v>
                </c:pt>
                <c:pt idx="29">
                  <c:v>66.626579000000007</c:v>
                </c:pt>
                <c:pt idx="30">
                  <c:v>66.745827000000006</c:v>
                </c:pt>
                <c:pt idx="31">
                  <c:v>67.404319999999998</c:v>
                </c:pt>
                <c:pt idx="32">
                  <c:v>68.215866000000005</c:v>
                </c:pt>
                <c:pt idx="33">
                  <c:v>69.046097000000003</c:v>
                </c:pt>
                <c:pt idx="34">
                  <c:v>69.675545</c:v>
                </c:pt>
                <c:pt idx="35">
                  <c:v>70.416245000000004</c:v>
                </c:pt>
                <c:pt idx="36">
                  <c:v>71.174728000000002</c:v>
                </c:pt>
                <c:pt idx="37">
                  <c:v>71.780518000000001</c:v>
                </c:pt>
                <c:pt idx="38">
                  <c:v>72.976005999999998</c:v>
                </c:pt>
                <c:pt idx="39">
                  <c:v>73.298552999999998</c:v>
                </c:pt>
                <c:pt idx="40">
                  <c:v>73.742621999999997</c:v>
                </c:pt>
              </c:numCache>
            </c:numRef>
          </c:val>
          <c:smooth val="0"/>
          <c:extLst>
            <c:ext xmlns:c16="http://schemas.microsoft.com/office/drawing/2014/chart" uri="{C3380CC4-5D6E-409C-BE32-E72D297353CC}">
              <c16:uniqueId val="{00000008-656D-4ED7-9FDD-102BB0A84F5A}"/>
            </c:ext>
          </c:extLst>
        </c:ser>
        <c:ser>
          <c:idx val="9"/>
          <c:order val="7"/>
          <c:tx>
            <c:strRef>
              <c:f>'13_CrudeOil'!$L$29</c:f>
              <c:strCache>
                <c:ptCount val="1"/>
                <c:pt idx="0">
                  <c:v>High Economic Growth</c:v>
                </c:pt>
              </c:strCache>
            </c:strRef>
          </c:tx>
          <c:spPr>
            <a:ln w="12700" cap="rnd">
              <a:solidFill>
                <a:schemeClr val="bg1">
                  <a:lumMod val="5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'13_CrudeOil'!$M$29:$BA$29</c:f>
              <c:numCache>
                <c:formatCode>_(* #,##0_);_(* \(#,##0\);_(* "-"??_);_(@_)</c:formatCode>
                <c:ptCount val="41"/>
                <c:pt idx="15">
                  <c:v>68.758003000000002</c:v>
                </c:pt>
                <c:pt idx="16">
                  <c:v>53.460732</c:v>
                </c:pt>
                <c:pt idx="17">
                  <c:v>58.888751999999997</c:v>
                </c:pt>
                <c:pt idx="18">
                  <c:v>63.133144000000001</c:v>
                </c:pt>
                <c:pt idx="19">
                  <c:v>65.856323000000003</c:v>
                </c:pt>
                <c:pt idx="20">
                  <c:v>67.654151999999996</c:v>
                </c:pt>
                <c:pt idx="21">
                  <c:v>68.743110999999999</c:v>
                </c:pt>
                <c:pt idx="22">
                  <c:v>68.430305000000004</c:v>
                </c:pt>
                <c:pt idx="23">
                  <c:v>70.170158000000001</c:v>
                </c:pt>
                <c:pt idx="24">
                  <c:v>71.556290000000004</c:v>
                </c:pt>
                <c:pt idx="25">
                  <c:v>72.160499999999999</c:v>
                </c:pt>
                <c:pt idx="26">
                  <c:v>73.747367999999994</c:v>
                </c:pt>
                <c:pt idx="27">
                  <c:v>75.116874999999993</c:v>
                </c:pt>
                <c:pt idx="28">
                  <c:v>76.101996999999997</c:v>
                </c:pt>
                <c:pt idx="29">
                  <c:v>76.611343000000005</c:v>
                </c:pt>
                <c:pt idx="30">
                  <c:v>77.411254999999997</c:v>
                </c:pt>
                <c:pt idx="31">
                  <c:v>78.593597000000003</c:v>
                </c:pt>
                <c:pt idx="32">
                  <c:v>79.140670999999998</c:v>
                </c:pt>
                <c:pt idx="33">
                  <c:v>80.12764</c:v>
                </c:pt>
                <c:pt idx="34">
                  <c:v>81.193900999999997</c:v>
                </c:pt>
                <c:pt idx="35">
                  <c:v>82.347487999999998</c:v>
                </c:pt>
                <c:pt idx="36">
                  <c:v>83.930617999999996</c:v>
                </c:pt>
                <c:pt idx="37">
                  <c:v>85.187423999999993</c:v>
                </c:pt>
                <c:pt idx="38">
                  <c:v>86.116721999999996</c:v>
                </c:pt>
                <c:pt idx="39">
                  <c:v>87.454375999999996</c:v>
                </c:pt>
                <c:pt idx="40">
                  <c:v>88.690703999999997</c:v>
                </c:pt>
              </c:numCache>
            </c:numRef>
          </c:val>
          <c:smooth val="0"/>
          <c:extLst>
            <c:ext xmlns:c16="http://schemas.microsoft.com/office/drawing/2014/chart" uri="{C3380CC4-5D6E-409C-BE32-E72D297353CC}">
              <c16:uniqueId val="{00000009-656D-4ED7-9FDD-102BB0A84F5A}"/>
            </c:ext>
          </c:extLst>
        </c:ser>
        <c:ser>
          <c:idx val="10"/>
          <c:order val="8"/>
          <c:tx>
            <c:strRef>
              <c:f>'13_CrudeOil'!$L$30</c:f>
              <c:strCache>
                <c:ptCount val="1"/>
                <c:pt idx="0">
                  <c:v>High ZTC</c:v>
                </c:pt>
              </c:strCache>
            </c:strRef>
          </c:tx>
          <c:spPr>
            <a:ln w="12700" cap="rnd">
              <a:solidFill>
                <a:schemeClr val="bg1">
                  <a:lumMod val="5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'13_CrudeOil'!$M$30:$BA$30</c:f>
              <c:numCache>
                <c:formatCode>_(* #,##0_);_(* \(#,##0\);_(* "-"??_);_(@_)</c:formatCode>
                <c:ptCount val="41"/>
                <c:pt idx="15">
                  <c:v>68.758003000000002</c:v>
                </c:pt>
                <c:pt idx="16">
                  <c:v>53.454483000000003</c:v>
                </c:pt>
                <c:pt idx="17">
                  <c:v>58.870029000000002</c:v>
                </c:pt>
                <c:pt idx="18">
                  <c:v>63.102550999999998</c:v>
                </c:pt>
                <c:pt idx="19">
                  <c:v>65.842117000000002</c:v>
                </c:pt>
                <c:pt idx="20">
                  <c:v>67.546982</c:v>
                </c:pt>
                <c:pt idx="21">
                  <c:v>67.884917999999999</c:v>
                </c:pt>
                <c:pt idx="22">
                  <c:v>68.634963999999997</c:v>
                </c:pt>
                <c:pt idx="23">
                  <c:v>69.879065999999995</c:v>
                </c:pt>
                <c:pt idx="24">
                  <c:v>71.406661999999997</c:v>
                </c:pt>
                <c:pt idx="25">
                  <c:v>72.118385000000004</c:v>
                </c:pt>
                <c:pt idx="26">
                  <c:v>72.834029999999998</c:v>
                </c:pt>
                <c:pt idx="27">
                  <c:v>74.141289</c:v>
                </c:pt>
                <c:pt idx="28">
                  <c:v>75.164756999999994</c:v>
                </c:pt>
                <c:pt idx="29">
                  <c:v>75.563896</c:v>
                </c:pt>
                <c:pt idx="30">
                  <c:v>75.631516000000005</c:v>
                </c:pt>
                <c:pt idx="31">
                  <c:v>76.856369000000001</c:v>
                </c:pt>
                <c:pt idx="32">
                  <c:v>77.471558000000002</c:v>
                </c:pt>
                <c:pt idx="33">
                  <c:v>78.442856000000006</c:v>
                </c:pt>
                <c:pt idx="34">
                  <c:v>79.491981999999993</c:v>
                </c:pt>
                <c:pt idx="35">
                  <c:v>80.733413999999996</c:v>
                </c:pt>
                <c:pt idx="36">
                  <c:v>82.460883999999993</c:v>
                </c:pt>
                <c:pt idx="37">
                  <c:v>83.463356000000005</c:v>
                </c:pt>
                <c:pt idx="38">
                  <c:v>84.525931999999997</c:v>
                </c:pt>
                <c:pt idx="39">
                  <c:v>85.351096999999996</c:v>
                </c:pt>
                <c:pt idx="40">
                  <c:v>86.383308</c:v>
                </c:pt>
              </c:numCache>
            </c:numRef>
          </c:val>
          <c:smooth val="0"/>
          <c:extLst>
            <c:ext xmlns:c16="http://schemas.microsoft.com/office/drawing/2014/chart" uri="{C3380CC4-5D6E-409C-BE32-E72D297353CC}">
              <c16:uniqueId val="{0000000A-656D-4ED7-9FDD-102BB0A84F5A}"/>
            </c:ext>
          </c:extLst>
        </c:ser>
        <c:ser>
          <c:idx val="6"/>
          <c:order val="9"/>
          <c:tx>
            <c:strRef>
              <c:f>'13_CrudeOil'!$L$31</c:f>
              <c:strCache>
                <c:ptCount val="1"/>
                <c:pt idx="0">
                  <c:v>Low Economic Growth</c:v>
                </c:pt>
              </c:strCache>
            </c:strRef>
          </c:tx>
          <c:spPr>
            <a:ln w="12700" cap="rnd">
              <a:solidFill>
                <a:schemeClr val="bg1">
                  <a:lumMod val="50000"/>
                </a:schemeClr>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'13_CrudeOil'!$M$31:$BA$31</c:f>
              <c:numCache>
                <c:formatCode>_(* #,##0_);_(* \(#,##0\);_(* "-"??_);_(@_)</c:formatCode>
                <c:ptCount val="41"/>
                <c:pt idx="15">
                  <c:v>68.758003000000002</c:v>
                </c:pt>
                <c:pt idx="16">
                  <c:v>52.384686000000002</c:v>
                </c:pt>
                <c:pt idx="17">
                  <c:v>59.013947000000002</c:v>
                </c:pt>
                <c:pt idx="18">
                  <c:v>63.097712999999999</c:v>
                </c:pt>
                <c:pt idx="19">
                  <c:v>65.635818</c:v>
                </c:pt>
                <c:pt idx="20">
                  <c:v>66.586121000000006</c:v>
                </c:pt>
                <c:pt idx="21">
                  <c:v>67.942695999999998</c:v>
                </c:pt>
                <c:pt idx="22">
                  <c:v>68.380050999999995</c:v>
                </c:pt>
                <c:pt idx="23">
                  <c:v>70.062873999999994</c:v>
                </c:pt>
                <c:pt idx="24">
                  <c:v>71.674674999999993</c:v>
                </c:pt>
                <c:pt idx="25">
                  <c:v>72.495934000000005</c:v>
                </c:pt>
                <c:pt idx="26">
                  <c:v>72.873992999999999</c:v>
                </c:pt>
                <c:pt idx="27">
                  <c:v>73.728408999999999</c:v>
                </c:pt>
                <c:pt idx="28">
                  <c:v>75.124572999999998</c:v>
                </c:pt>
                <c:pt idx="29">
                  <c:v>76.104347000000004</c:v>
                </c:pt>
                <c:pt idx="30">
                  <c:v>76.552361000000005</c:v>
                </c:pt>
                <c:pt idx="31">
                  <c:v>76.869698</c:v>
                </c:pt>
                <c:pt idx="32">
                  <c:v>77.627396000000005</c:v>
                </c:pt>
                <c:pt idx="33">
                  <c:v>77.732971000000006</c:v>
                </c:pt>
                <c:pt idx="34">
                  <c:v>79.157753</c:v>
                </c:pt>
                <c:pt idx="35">
                  <c:v>80.451378000000005</c:v>
                </c:pt>
                <c:pt idx="36">
                  <c:v>82.254233999999997</c:v>
                </c:pt>
                <c:pt idx="37">
                  <c:v>83.745200999999994</c:v>
                </c:pt>
                <c:pt idx="38">
                  <c:v>84.547614999999993</c:v>
                </c:pt>
                <c:pt idx="39">
                  <c:v>85.540694999999999</c:v>
                </c:pt>
                <c:pt idx="40">
                  <c:v>86.515236000000002</c:v>
                </c:pt>
              </c:numCache>
            </c:numRef>
          </c:val>
          <c:smooth val="0"/>
          <c:extLst>
            <c:ext xmlns:c16="http://schemas.microsoft.com/office/drawing/2014/chart" uri="{C3380CC4-5D6E-409C-BE32-E72D297353CC}">
              <c16:uniqueId val="{00000006-656D-4ED7-9FDD-102BB0A84F5A}"/>
            </c:ext>
          </c:extLst>
        </c:ser>
        <c:ser>
          <c:idx val="11"/>
          <c:order val="10"/>
          <c:tx>
            <c:strRef>
              <c:f>'13_CrudeOil'!$L$32</c:f>
              <c:strCache>
                <c:ptCount val="1"/>
                <c:pt idx="0">
                  <c:v>History</c:v>
                </c:pt>
              </c:strCache>
            </c:strRef>
          </c:tx>
          <c:spPr>
            <a:ln w="15875" cap="rnd">
              <a:solidFill>
                <a:schemeClr val="tx1"/>
              </a:solidFill>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'13_CrudeOil'!$M$32:$BA$32</c:f>
              <c:numCache>
                <c:formatCode>_(* #,##0_);_(* \(#,##0\);_(* "-"??_);_(@_)</c:formatCode>
                <c:ptCount val="41"/>
                <c:pt idx="0">
                  <c:v>115.18289900000001</c:v>
                </c:pt>
                <c:pt idx="1">
                  <c:v>157.76080300000001</c:v>
                </c:pt>
                <c:pt idx="2">
                  <c:v>155.31346099999999</c:v>
                </c:pt>
                <c:pt idx="3">
                  <c:v>148.44311500000001</c:v>
                </c:pt>
                <c:pt idx="4">
                  <c:v>132.91404700000001</c:v>
                </c:pt>
                <c:pt idx="5">
                  <c:v>69.714225999999996</c:v>
                </c:pt>
                <c:pt idx="6">
                  <c:v>57.733252999999998</c:v>
                </c:pt>
                <c:pt idx="7">
                  <c:v>70.196938000000003</c:v>
                </c:pt>
                <c:pt idx="8">
                  <c:v>90.233833000000004</c:v>
                </c:pt>
                <c:pt idx="9">
                  <c:v>80.202179000000001</c:v>
                </c:pt>
                <c:pt idx="10">
                  <c:v>51.275314000000002</c:v>
                </c:pt>
                <c:pt idx="11">
                  <c:v>83.401199000000005</c:v>
                </c:pt>
                <c:pt idx="12">
                  <c:v>110.83545700000001</c:v>
                </c:pt>
                <c:pt idx="13">
                  <c:v>87.353629999999995</c:v>
                </c:pt>
                <c:pt idx="14">
                  <c:v>83.380195999999998</c:v>
                </c:pt>
                <c:pt idx="15">
                  <c:v>68.758003000000002</c:v>
                </c:pt>
              </c:numCache>
            </c:numRef>
          </c:val>
          <c:smooth val="0"/>
          <c:extLst>
            <c:ext xmlns:c16="http://schemas.microsoft.com/office/drawing/2014/chart" uri="{C3380CC4-5D6E-409C-BE32-E72D297353CC}">
              <c16:uniqueId val="{00000000-8CCE-4B2D-BF98-D2232C6AFF6E}"/>
            </c:ext>
          </c:extLst>
        </c:ser>
        <c:ser>
          <c:idx val="7"/>
          <c:order val="11"/>
          <c:tx>
            <c:strRef>
              <c:f>'13_CrudeOil'!$L$27</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'13_CrudeOil'!$M$20:$BA$20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'13_CrudeOil'!$M$27:$BA$27</c:f>
              <c:numCache>
                <c:formatCode>_(* #,##0_);_(* \(#,##0\);_(* "-"??_);_(@_)</c:formatCode>
                <c:ptCount val="41"/>
                <c:pt idx="15">
                  <c:v>68.758003000000002</c:v>
                </c:pt>
                <c:pt idx="16">
                  <c:v>53.449038999999999</c:v>
                </c:pt>
                <c:pt idx="17">
                  <c:v>58.915813</c:v>
                </c:pt>
                <c:pt idx="18">
                  <c:v>63</c:v>
                </c:pt>
                <c:pt idx="19">
                  <c:v>65.622871000000004</c:v>
                </c:pt>
                <c:pt idx="20">
                  <c:v>67.168014999999997</c:v>
                </c:pt>
                <c:pt idx="21">
                  <c:v>67.386664999999994</c:v>
                </c:pt>
                <c:pt idx="22">
                  <c:v>67.933907000000005</c:v>
                </c:pt>
                <c:pt idx="23">
                  <c:v>69.538421999999997</c:v>
                </c:pt>
                <c:pt idx="24">
                  <c:v>70.981032999999996</c:v>
                </c:pt>
                <c:pt idx="25">
                  <c:v>71.791579999999996</c:v>
                </c:pt>
                <c:pt idx="26">
                  <c:v>72.752601999999996</c:v>
                </c:pt>
                <c:pt idx="27">
                  <c:v>74.037711999999999</c:v>
                </c:pt>
                <c:pt idx="28">
                  <c:v>74.991652999999999</c:v>
                </c:pt>
                <c:pt idx="29">
                  <c:v>75.609627000000003</c:v>
                </c:pt>
                <c:pt idx="30">
                  <c:v>76.019547000000003</c:v>
                </c:pt>
                <c:pt idx="31">
                  <c:v>77.001778000000002</c:v>
                </c:pt>
                <c:pt idx="32">
                  <c:v>77.568000999999995</c:v>
                </c:pt>
                <c:pt idx="33">
                  <c:v>78.671997000000005</c:v>
                </c:pt>
                <c:pt idx="34">
                  <c:v>79.776000999999994</c:v>
                </c:pt>
                <c:pt idx="35">
                  <c:v>81.297020000000003</c:v>
                </c:pt>
                <c:pt idx="36">
                  <c:v>82.424294000000003</c:v>
                </c:pt>
                <c:pt idx="37">
                  <c:v>83.510695999999996</c:v>
                </c:pt>
                <c:pt idx="38">
                  <c:v>84.644249000000002</c:v>
                </c:pt>
                <c:pt idx="39">
                  <c:v>85.527977000000007</c:v>
                </c:pt>
                <c:pt idx="40">
                  <c:v>86.927704000000006</c:v>
                </c:pt>
              </c:numCache>
            </c:numRef>
          </c:val>
          <c:smooth val="0"/>
          <c:extLst>
            <c:ext xmlns:c16="http://schemas.microsoft.com/office/drawing/2014/chart" uri="{C3380CC4-5D6E-409C-BE32-E72D297353CC}">
              <c16:uniqueId val="{00000007-656D-4ED7-9FDD-102BB0A84F5A}"/>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75"/>
          <c:min val="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74116124848964E-2"/>
          <c:y val="0.17435201286493146"/>
          <c:w val="0.33027459384032692"/>
          <c:h val="0.62235886198187484"/>
        </c:manualLayout>
      </c:layout>
      <c:lineChart>
        <c:grouping val="standard"/>
        <c:varyColors val="0"/>
        <c:ser>
          <c:idx val="1"/>
          <c:order val="0"/>
          <c:tx>
            <c:strRef>
              <c:f>'14_RefinThruPut'!$L$4</c:f>
              <c:strCache>
                <c:ptCount val="1"/>
                <c:pt idx="0">
                  <c:v>Low ZTC</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'14_RefinThruPut'!$M$4:$BA$4</c:f>
              <c:numCache>
                <c:formatCode>0.00</c:formatCode>
                <c:ptCount val="41"/>
                <c:pt idx="15">
                  <c:v>16.252185999999998</c:v>
                </c:pt>
                <c:pt idx="16">
                  <c:v>15.858263000000001</c:v>
                </c:pt>
                <c:pt idx="17">
                  <c:v>16.043763999999999</c:v>
                </c:pt>
                <c:pt idx="18">
                  <c:v>15.939876999999999</c:v>
                </c:pt>
                <c:pt idx="19">
                  <c:v>16.000042000000001</c:v>
                </c:pt>
                <c:pt idx="20">
                  <c:v>15.970624000000001</c:v>
                </c:pt>
                <c:pt idx="21">
                  <c:v>15.816826000000001</c:v>
                </c:pt>
                <c:pt idx="22">
                  <c:v>15.674531999999999</c:v>
                </c:pt>
                <c:pt idx="23">
                  <c:v>15.518449</c:v>
                </c:pt>
                <c:pt idx="24">
                  <c:v>15.47634</c:v>
                </c:pt>
                <c:pt idx="25">
                  <c:v>15.570195</c:v>
                </c:pt>
                <c:pt idx="26">
                  <c:v>15.351032</c:v>
                </c:pt>
                <c:pt idx="27">
                  <c:v>15.304233999999999</c:v>
                </c:pt>
                <c:pt idx="28">
                  <c:v>15.336987000000001</c:v>
                </c:pt>
                <c:pt idx="29">
                  <c:v>15.259785000000001</c:v>
                </c:pt>
                <c:pt idx="30">
                  <c:v>15.240345</c:v>
                </c:pt>
                <c:pt idx="31">
                  <c:v>15.318541</c:v>
                </c:pt>
                <c:pt idx="32">
                  <c:v>15.216839</c:v>
                </c:pt>
                <c:pt idx="33">
                  <c:v>15.272161000000001</c:v>
                </c:pt>
                <c:pt idx="34">
                  <c:v>15.356097999999999</c:v>
                </c:pt>
                <c:pt idx="35">
                  <c:v>15.35881</c:v>
                </c:pt>
                <c:pt idx="36">
                  <c:v>15.337432</c:v>
                </c:pt>
                <c:pt idx="37">
                  <c:v>15.353456</c:v>
                </c:pt>
                <c:pt idx="38">
                  <c:v>15.287739999999999</c:v>
                </c:pt>
                <c:pt idx="39">
                  <c:v>15.36327</c:v>
                </c:pt>
                <c:pt idx="40">
                  <c:v>15.277066</c:v>
                </c:pt>
              </c:numCache>
            </c:numRef>
          </c:val>
          <c:smooth val="0"/>
          <c:extLst>
            <c:ext xmlns:c16="http://schemas.microsoft.com/office/drawing/2014/chart" uri="{C3380CC4-5D6E-409C-BE32-E72D297353CC}">
              <c16:uniqueId val="{00000000-B1F1-4EE4-989D-D37C14AF13B1}"/>
            </c:ext>
          </c:extLst>
        </c:ser>
        <c:ser>
          <c:idx val="2"/>
          <c:order val="1"/>
          <c:tx>
            <c:strRef>
              <c:f>'14_RefinThruPut'!$L$5</c:f>
              <c:strCache>
                <c:ptCount val="1"/>
                <c:pt idx="0">
                  <c:v>High Electricity Demand</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'14_RefinThruPut'!$M$5:$BA$5</c:f>
              <c:numCache>
                <c:formatCode>0.00</c:formatCode>
                <c:ptCount val="41"/>
                <c:pt idx="15">
                  <c:v>16.252185999999998</c:v>
                </c:pt>
                <c:pt idx="16">
                  <c:v>15.858263000000001</c:v>
                </c:pt>
                <c:pt idx="17">
                  <c:v>16.025814</c:v>
                </c:pt>
                <c:pt idx="18">
                  <c:v>15.919280000000001</c:v>
                </c:pt>
                <c:pt idx="19">
                  <c:v>15.962755</c:v>
                </c:pt>
                <c:pt idx="20">
                  <c:v>15.890234</c:v>
                </c:pt>
                <c:pt idx="21">
                  <c:v>15.787391</c:v>
                </c:pt>
                <c:pt idx="22">
                  <c:v>15.646283</c:v>
                </c:pt>
                <c:pt idx="23">
                  <c:v>15.535282</c:v>
                </c:pt>
                <c:pt idx="24">
                  <c:v>15.384995</c:v>
                </c:pt>
                <c:pt idx="25">
                  <c:v>15.46396</c:v>
                </c:pt>
                <c:pt idx="26">
                  <c:v>15.301435</c:v>
                </c:pt>
                <c:pt idx="27">
                  <c:v>15.298335</c:v>
                </c:pt>
                <c:pt idx="28">
                  <c:v>15.30767</c:v>
                </c:pt>
                <c:pt idx="29">
                  <c:v>15.256432999999999</c:v>
                </c:pt>
                <c:pt idx="30">
                  <c:v>15.310879999999999</c:v>
                </c:pt>
                <c:pt idx="31">
                  <c:v>15.296457</c:v>
                </c:pt>
                <c:pt idx="32">
                  <c:v>15.252190000000001</c:v>
                </c:pt>
                <c:pt idx="33">
                  <c:v>15.241567999999999</c:v>
                </c:pt>
                <c:pt idx="34">
                  <c:v>15.387231</c:v>
                </c:pt>
                <c:pt idx="35">
                  <c:v>15.451708999999999</c:v>
                </c:pt>
                <c:pt idx="36">
                  <c:v>15.387601999999999</c:v>
                </c:pt>
                <c:pt idx="37">
                  <c:v>15.433718000000001</c:v>
                </c:pt>
                <c:pt idx="38">
                  <c:v>15.387466999999999</c:v>
                </c:pt>
                <c:pt idx="39">
                  <c:v>15.462859</c:v>
                </c:pt>
                <c:pt idx="40">
                  <c:v>15.373092</c:v>
                </c:pt>
              </c:numCache>
            </c:numRef>
          </c:val>
          <c:smooth val="0"/>
          <c:extLst>
            <c:ext xmlns:c16="http://schemas.microsoft.com/office/drawing/2014/chart" uri="{C3380CC4-5D6E-409C-BE32-E72D297353CC}">
              <c16:uniqueId val="{00000001-B1F1-4EE4-989D-D37C14AF13B1}"/>
            </c:ext>
          </c:extLst>
        </c:ser>
        <c:ser>
          <c:idx val="4"/>
          <c:order val="2"/>
          <c:tx>
            <c:strRef>
              <c:f>'14_RefinThruPut'!$L$7</c:f>
              <c:strCache>
                <c:ptCount val="1"/>
                <c:pt idx="0">
                  <c:v>Combination</c:v>
                </c:pt>
              </c:strCache>
            </c:strRef>
          </c:tx>
          <c:spPr>
            <a:ln w="15875" cap="rnd">
              <a:solidFill>
                <a:schemeClr val="accent5">
                  <a:lumMod val="75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'14_RefinThruPut'!$M$7:$BA$7</c:f>
              <c:numCache>
                <c:formatCode>0.00</c:formatCode>
                <c:ptCount val="41"/>
                <c:pt idx="15">
                  <c:v>16.252185999999998</c:v>
                </c:pt>
                <c:pt idx="16">
                  <c:v>15.858263000000001</c:v>
                </c:pt>
                <c:pt idx="17">
                  <c:v>15.962417</c:v>
                </c:pt>
                <c:pt idx="18">
                  <c:v>16.097211999999999</c:v>
                </c:pt>
                <c:pt idx="19">
                  <c:v>16.232309000000001</c:v>
                </c:pt>
                <c:pt idx="20">
                  <c:v>16.325044999999999</c:v>
                </c:pt>
                <c:pt idx="21">
                  <c:v>16.30406</c:v>
                </c:pt>
                <c:pt idx="22">
                  <c:v>16.448639</c:v>
                </c:pt>
                <c:pt idx="23">
                  <c:v>16.400452000000001</c:v>
                </c:pt>
                <c:pt idx="24">
                  <c:v>16.326695999999998</c:v>
                </c:pt>
                <c:pt idx="25">
                  <c:v>16.361328</c:v>
                </c:pt>
                <c:pt idx="26">
                  <c:v>16.308630000000001</c:v>
                </c:pt>
                <c:pt idx="27">
                  <c:v>16.318591999999999</c:v>
                </c:pt>
                <c:pt idx="28">
                  <c:v>16.410049000000001</c:v>
                </c:pt>
                <c:pt idx="29">
                  <c:v>16.307994999999998</c:v>
                </c:pt>
                <c:pt idx="30">
                  <c:v>16.445775999999999</c:v>
                </c:pt>
                <c:pt idx="31">
                  <c:v>16.497381000000001</c:v>
                </c:pt>
                <c:pt idx="32">
                  <c:v>16.551003000000001</c:v>
                </c:pt>
                <c:pt idx="33">
                  <c:v>16.553432000000001</c:v>
                </c:pt>
                <c:pt idx="34">
                  <c:v>16.532502999999998</c:v>
                </c:pt>
                <c:pt idx="35">
                  <c:v>16.503473</c:v>
                </c:pt>
                <c:pt idx="36">
                  <c:v>16.379425000000001</c:v>
                </c:pt>
                <c:pt idx="37">
                  <c:v>16.445805</c:v>
                </c:pt>
                <c:pt idx="38">
                  <c:v>16.411604000000001</c:v>
                </c:pt>
                <c:pt idx="39">
                  <c:v>16.463308000000001</c:v>
                </c:pt>
                <c:pt idx="40">
                  <c:v>16.383970000000001</c:v>
                </c:pt>
              </c:numCache>
            </c:numRef>
          </c:val>
          <c:smooth val="0"/>
          <c:extLst>
            <c:ext xmlns:c16="http://schemas.microsoft.com/office/drawing/2014/chart" uri="{C3380CC4-5D6E-409C-BE32-E72D297353CC}">
              <c16:uniqueId val="{00000003-B1F1-4EE4-989D-D37C14AF13B1}"/>
            </c:ext>
          </c:extLst>
        </c:ser>
        <c:ser>
          <c:idx val="5"/>
          <c:order val="3"/>
          <c:tx>
            <c:strRef>
              <c:f>'14_RefinThruPut'!$L$8</c:f>
              <c:strCache>
                <c:ptCount val="1"/>
                <c:pt idx="0">
                  <c:v>Alt Electricity</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'14_RefinThruPut'!$M$8:$BA$8</c:f>
              <c:numCache>
                <c:formatCode>0.00</c:formatCode>
                <c:ptCount val="41"/>
                <c:pt idx="15">
                  <c:v>16.252185999999998</c:v>
                </c:pt>
                <c:pt idx="16">
                  <c:v>15.858263000000001</c:v>
                </c:pt>
                <c:pt idx="17">
                  <c:v>16.02796</c:v>
                </c:pt>
                <c:pt idx="18">
                  <c:v>15.901270999999999</c:v>
                </c:pt>
                <c:pt idx="19">
                  <c:v>15.953721</c:v>
                </c:pt>
                <c:pt idx="20">
                  <c:v>15.889764</c:v>
                </c:pt>
                <c:pt idx="21">
                  <c:v>15.810131</c:v>
                </c:pt>
                <c:pt idx="22">
                  <c:v>15.716901</c:v>
                </c:pt>
                <c:pt idx="23">
                  <c:v>15.635986000000001</c:v>
                </c:pt>
                <c:pt idx="24">
                  <c:v>15.541740000000001</c:v>
                </c:pt>
                <c:pt idx="25">
                  <c:v>15.577908000000001</c:v>
                </c:pt>
                <c:pt idx="26">
                  <c:v>15.386340000000001</c:v>
                </c:pt>
                <c:pt idx="27">
                  <c:v>15.408011999999999</c:v>
                </c:pt>
                <c:pt idx="28">
                  <c:v>15.381145</c:v>
                </c:pt>
                <c:pt idx="29">
                  <c:v>15.332533</c:v>
                </c:pt>
                <c:pt idx="30">
                  <c:v>15.360559</c:v>
                </c:pt>
                <c:pt idx="31">
                  <c:v>15.342808</c:v>
                </c:pt>
                <c:pt idx="32">
                  <c:v>15.288202</c:v>
                </c:pt>
                <c:pt idx="33">
                  <c:v>15.366035999999999</c:v>
                </c:pt>
                <c:pt idx="34">
                  <c:v>15.451502</c:v>
                </c:pt>
                <c:pt idx="35">
                  <c:v>15.497877000000001</c:v>
                </c:pt>
                <c:pt idx="36">
                  <c:v>15.321292</c:v>
                </c:pt>
                <c:pt idx="37">
                  <c:v>15.369077000000001</c:v>
                </c:pt>
                <c:pt idx="38">
                  <c:v>15.309849</c:v>
                </c:pt>
                <c:pt idx="39">
                  <c:v>15.393439000000001</c:v>
                </c:pt>
                <c:pt idx="40">
                  <c:v>15.306184999999999</c:v>
                </c:pt>
              </c:numCache>
            </c:numRef>
          </c:val>
          <c:smooth val="0"/>
          <c:extLst>
            <c:ext xmlns:c16="http://schemas.microsoft.com/office/drawing/2014/chart" uri="{C3380CC4-5D6E-409C-BE32-E72D297353CC}">
              <c16:uniqueId val="{00000004-B1F1-4EE4-989D-D37C14AF13B1}"/>
            </c:ext>
          </c:extLst>
        </c:ser>
        <c:ser>
          <c:idx val="7"/>
          <c:order val="4"/>
          <c:tx>
            <c:strRef>
              <c:f>'14_RefinThruPut'!$L$9</c:f>
              <c:strCache>
                <c:ptCount val="1"/>
                <c:pt idx="0">
                  <c:v>Low Oil and Gas Supply</c:v>
                </c:pt>
              </c:strCache>
            </c:strRef>
          </c:tx>
          <c:spPr>
            <a:ln w="15875" cap="rnd">
              <a:solidFill>
                <a:schemeClr val="accent4">
                  <a:lumMod val="75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'14_RefinThruPut'!$M$9:$BA$9</c:f>
              <c:numCache>
                <c:formatCode>0.00</c:formatCode>
                <c:ptCount val="41"/>
                <c:pt idx="15">
                  <c:v>16.252185999999998</c:v>
                </c:pt>
                <c:pt idx="16">
                  <c:v>15.536584</c:v>
                </c:pt>
                <c:pt idx="17">
                  <c:v>15.561481000000001</c:v>
                </c:pt>
                <c:pt idx="18">
                  <c:v>15.404021999999999</c:v>
                </c:pt>
                <c:pt idx="19">
                  <c:v>15.416591</c:v>
                </c:pt>
                <c:pt idx="20">
                  <c:v>15.299514</c:v>
                </c:pt>
                <c:pt idx="21">
                  <c:v>15.353783999999999</c:v>
                </c:pt>
                <c:pt idx="22">
                  <c:v>15.264511000000001</c:v>
                </c:pt>
                <c:pt idx="23">
                  <c:v>15.081924000000001</c:v>
                </c:pt>
                <c:pt idx="24">
                  <c:v>15.083719</c:v>
                </c:pt>
                <c:pt idx="25">
                  <c:v>15.055085</c:v>
                </c:pt>
                <c:pt idx="26">
                  <c:v>14.937792</c:v>
                </c:pt>
                <c:pt idx="27">
                  <c:v>14.88579</c:v>
                </c:pt>
                <c:pt idx="28">
                  <c:v>14.868868000000001</c:v>
                </c:pt>
                <c:pt idx="29">
                  <c:v>14.825862000000001</c:v>
                </c:pt>
                <c:pt idx="30">
                  <c:v>14.765968000000001</c:v>
                </c:pt>
                <c:pt idx="31">
                  <c:v>14.674547</c:v>
                </c:pt>
                <c:pt idx="32">
                  <c:v>14.694691000000001</c:v>
                </c:pt>
                <c:pt idx="33">
                  <c:v>14.6502</c:v>
                </c:pt>
                <c:pt idx="34">
                  <c:v>14.667802999999999</c:v>
                </c:pt>
                <c:pt idx="35">
                  <c:v>14.757324000000001</c:v>
                </c:pt>
                <c:pt idx="36">
                  <c:v>14.754327999999999</c:v>
                </c:pt>
                <c:pt idx="37">
                  <c:v>14.780581</c:v>
                </c:pt>
                <c:pt idx="38">
                  <c:v>14.696498999999999</c:v>
                </c:pt>
                <c:pt idx="39">
                  <c:v>14.686909999999999</c:v>
                </c:pt>
                <c:pt idx="40">
                  <c:v>14.653816000000001</c:v>
                </c:pt>
              </c:numCache>
            </c:numRef>
          </c:val>
          <c:smooth val="0"/>
          <c:extLst>
            <c:ext xmlns:c16="http://schemas.microsoft.com/office/drawing/2014/chart" uri="{C3380CC4-5D6E-409C-BE32-E72D297353CC}">
              <c16:uniqueId val="{00000005-B1F1-4EE4-989D-D37C14AF13B1}"/>
            </c:ext>
          </c:extLst>
        </c:ser>
        <c:ser>
          <c:idx val="9"/>
          <c:order val="5"/>
          <c:tx>
            <c:strRef>
              <c:f>'14_RefinThruPut'!$L$11</c:f>
              <c:strCache>
                <c:ptCount val="1"/>
                <c:pt idx="0">
                  <c:v>High Oil and Gas Supply</c:v>
                </c:pt>
              </c:strCache>
            </c:strRef>
          </c:tx>
          <c:spPr>
            <a:ln w="15875" cap="rnd">
              <a:solidFill>
                <a:schemeClr val="accent1">
                  <a:lumMod val="75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'14_RefinThruPut'!$M$11:$BA$11</c:f>
              <c:numCache>
                <c:formatCode>0.00</c:formatCode>
                <c:ptCount val="41"/>
                <c:pt idx="15">
                  <c:v>16.252185999999998</c:v>
                </c:pt>
                <c:pt idx="16">
                  <c:v>15.911201999999999</c:v>
                </c:pt>
                <c:pt idx="17">
                  <c:v>16.225163999999999</c:v>
                </c:pt>
                <c:pt idx="18">
                  <c:v>16.181925</c:v>
                </c:pt>
                <c:pt idx="19">
                  <c:v>16.278399</c:v>
                </c:pt>
                <c:pt idx="20">
                  <c:v>16.333228999999999</c:v>
                </c:pt>
                <c:pt idx="21">
                  <c:v>16.262257000000002</c:v>
                </c:pt>
                <c:pt idx="22">
                  <c:v>16.381027</c:v>
                </c:pt>
                <c:pt idx="23">
                  <c:v>16.474609000000001</c:v>
                </c:pt>
                <c:pt idx="24">
                  <c:v>16.407589000000002</c:v>
                </c:pt>
                <c:pt idx="25">
                  <c:v>16.420788000000002</c:v>
                </c:pt>
                <c:pt idx="26">
                  <c:v>16.381588000000001</c:v>
                </c:pt>
                <c:pt idx="27">
                  <c:v>16.441334000000001</c:v>
                </c:pt>
                <c:pt idx="28">
                  <c:v>16.377388</c:v>
                </c:pt>
                <c:pt idx="29">
                  <c:v>16.441023000000001</c:v>
                </c:pt>
                <c:pt idx="30">
                  <c:v>16.275908000000001</c:v>
                </c:pt>
                <c:pt idx="31">
                  <c:v>16.199995000000001</c:v>
                </c:pt>
                <c:pt idx="32">
                  <c:v>16.201537999999999</c:v>
                </c:pt>
                <c:pt idx="33">
                  <c:v>16.15963</c:v>
                </c:pt>
                <c:pt idx="34">
                  <c:v>16.145752000000002</c:v>
                </c:pt>
                <c:pt idx="35">
                  <c:v>16.099143999999999</c:v>
                </c:pt>
                <c:pt idx="36">
                  <c:v>16.035799000000001</c:v>
                </c:pt>
                <c:pt idx="37">
                  <c:v>16.001059000000001</c:v>
                </c:pt>
                <c:pt idx="38">
                  <c:v>16.028335999999999</c:v>
                </c:pt>
                <c:pt idx="39">
                  <c:v>15.988205000000001</c:v>
                </c:pt>
                <c:pt idx="40">
                  <c:v>15.928851999999999</c:v>
                </c:pt>
              </c:numCache>
            </c:numRef>
          </c:val>
          <c:smooth val="0"/>
          <c:extLst>
            <c:ext xmlns:c16="http://schemas.microsoft.com/office/drawing/2014/chart" uri="{C3380CC4-5D6E-409C-BE32-E72D297353CC}">
              <c16:uniqueId val="{00000006-B1F1-4EE4-989D-D37C14AF13B1}"/>
            </c:ext>
          </c:extLst>
        </c:ser>
        <c:ser>
          <c:idx val="10"/>
          <c:order val="6"/>
          <c:tx>
            <c:strRef>
              <c:f>'14_RefinThruPut'!$L$12</c:f>
              <c:strCache>
                <c:ptCount val="1"/>
                <c:pt idx="0">
                  <c:v>High Economic Growth</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'14_RefinThruPut'!$M$12:$BA$12</c:f>
              <c:numCache>
                <c:formatCode>0.00</c:formatCode>
                <c:ptCount val="41"/>
                <c:pt idx="15">
                  <c:v>16.252185999999998</c:v>
                </c:pt>
                <c:pt idx="16">
                  <c:v>15.858263000000001</c:v>
                </c:pt>
                <c:pt idx="17">
                  <c:v>16.093133999999999</c:v>
                </c:pt>
                <c:pt idx="18">
                  <c:v>16.020444999999999</c:v>
                </c:pt>
                <c:pt idx="19">
                  <c:v>16.073328</c:v>
                </c:pt>
                <c:pt idx="20">
                  <c:v>16.076027</c:v>
                </c:pt>
                <c:pt idx="21">
                  <c:v>16.045732000000001</c:v>
                </c:pt>
                <c:pt idx="22">
                  <c:v>15.861936999999999</c:v>
                </c:pt>
                <c:pt idx="23">
                  <c:v>15.826038</c:v>
                </c:pt>
                <c:pt idx="24">
                  <c:v>15.712812</c:v>
                </c:pt>
                <c:pt idx="25">
                  <c:v>15.757358999999999</c:v>
                </c:pt>
                <c:pt idx="26">
                  <c:v>15.791639</c:v>
                </c:pt>
                <c:pt idx="27">
                  <c:v>15.805580000000001</c:v>
                </c:pt>
                <c:pt idx="28">
                  <c:v>15.78036</c:v>
                </c:pt>
                <c:pt idx="29">
                  <c:v>15.787807000000001</c:v>
                </c:pt>
                <c:pt idx="30">
                  <c:v>15.954770999999999</c:v>
                </c:pt>
                <c:pt idx="31">
                  <c:v>16.025086999999999</c:v>
                </c:pt>
                <c:pt idx="32">
                  <c:v>15.952439</c:v>
                </c:pt>
                <c:pt idx="33">
                  <c:v>16.045717</c:v>
                </c:pt>
                <c:pt idx="34">
                  <c:v>16.168678</c:v>
                </c:pt>
                <c:pt idx="35">
                  <c:v>16.306919000000001</c:v>
                </c:pt>
                <c:pt idx="36">
                  <c:v>16.241385000000001</c:v>
                </c:pt>
                <c:pt idx="37">
                  <c:v>16.337299000000002</c:v>
                </c:pt>
                <c:pt idx="38">
                  <c:v>16.348624999999998</c:v>
                </c:pt>
                <c:pt idx="39">
                  <c:v>16.398734999999999</c:v>
                </c:pt>
                <c:pt idx="40">
                  <c:v>16.429689</c:v>
                </c:pt>
              </c:numCache>
            </c:numRef>
          </c:val>
          <c:smooth val="0"/>
          <c:extLst>
            <c:ext xmlns:c16="http://schemas.microsoft.com/office/drawing/2014/chart" uri="{C3380CC4-5D6E-409C-BE32-E72D297353CC}">
              <c16:uniqueId val="{00000007-B1F1-4EE4-989D-D37C14AF13B1}"/>
            </c:ext>
          </c:extLst>
        </c:ser>
        <c:ser>
          <c:idx val="6"/>
          <c:order val="7"/>
          <c:tx>
            <c:strRef>
              <c:f>'14_RefinThruPut'!$L$13</c:f>
              <c:strCache>
                <c:ptCount val="1"/>
                <c:pt idx="0">
                  <c:v>High ZTC</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'14_RefinThruPut'!$M$13:$BA$13</c:f>
              <c:numCache>
                <c:formatCode>0.00</c:formatCode>
                <c:ptCount val="41"/>
                <c:pt idx="15">
                  <c:v>16.252185999999998</c:v>
                </c:pt>
                <c:pt idx="16">
                  <c:v>15.858263000000001</c:v>
                </c:pt>
                <c:pt idx="17">
                  <c:v>16.039501000000001</c:v>
                </c:pt>
                <c:pt idx="18">
                  <c:v>15.945205</c:v>
                </c:pt>
                <c:pt idx="19">
                  <c:v>16.002791999999999</c:v>
                </c:pt>
                <c:pt idx="20">
                  <c:v>15.957891999999999</c:v>
                </c:pt>
                <c:pt idx="21">
                  <c:v>15.817828</c:v>
                </c:pt>
                <c:pt idx="22">
                  <c:v>15.685533</c:v>
                </c:pt>
                <c:pt idx="23">
                  <c:v>15.533645</c:v>
                </c:pt>
                <c:pt idx="24">
                  <c:v>15.487477</c:v>
                </c:pt>
                <c:pt idx="25">
                  <c:v>15.579492</c:v>
                </c:pt>
                <c:pt idx="26">
                  <c:v>15.347704</c:v>
                </c:pt>
                <c:pt idx="27">
                  <c:v>15.335685</c:v>
                </c:pt>
                <c:pt idx="28">
                  <c:v>15.35177</c:v>
                </c:pt>
                <c:pt idx="29">
                  <c:v>15.260498999999999</c:v>
                </c:pt>
                <c:pt idx="30">
                  <c:v>15.314263</c:v>
                </c:pt>
                <c:pt idx="31">
                  <c:v>15.329411</c:v>
                </c:pt>
                <c:pt idx="32">
                  <c:v>15.261554</c:v>
                </c:pt>
                <c:pt idx="33">
                  <c:v>15.276711000000001</c:v>
                </c:pt>
                <c:pt idx="34">
                  <c:v>15.398754</c:v>
                </c:pt>
                <c:pt idx="35">
                  <c:v>15.415635999999999</c:v>
                </c:pt>
                <c:pt idx="36">
                  <c:v>15.421585</c:v>
                </c:pt>
                <c:pt idx="37">
                  <c:v>15.433399</c:v>
                </c:pt>
                <c:pt idx="38">
                  <c:v>15.380531</c:v>
                </c:pt>
                <c:pt idx="39">
                  <c:v>15.457716</c:v>
                </c:pt>
                <c:pt idx="40">
                  <c:v>15.369831</c:v>
                </c:pt>
              </c:numCache>
            </c:numRef>
          </c:val>
          <c:smooth val="0"/>
          <c:extLst>
            <c:ext xmlns:c16="http://schemas.microsoft.com/office/drawing/2014/chart" uri="{C3380CC4-5D6E-409C-BE32-E72D297353CC}">
              <c16:uniqueId val="{00000008-B1F1-4EE4-989D-D37C14AF13B1}"/>
            </c:ext>
          </c:extLst>
        </c:ser>
        <c:ser>
          <c:idx val="11"/>
          <c:order val="8"/>
          <c:tx>
            <c:strRef>
              <c:f>'14_RefinThruPut'!$L$14</c:f>
              <c:strCache>
                <c:ptCount val="1"/>
                <c:pt idx="0">
                  <c:v>Low Economic Growth</c:v>
                </c:pt>
              </c:strCache>
            </c:strRef>
          </c:tx>
          <c:spPr>
            <a:ln w="12700" cap="rnd">
              <a:solidFill>
                <a:schemeClr val="bg1">
                  <a:lumMod val="5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'14_RefinThruPut'!$M$14:$BA$14</c:f>
              <c:numCache>
                <c:formatCode>0.00</c:formatCode>
                <c:ptCount val="41"/>
                <c:pt idx="15">
                  <c:v>16.252185999999998</c:v>
                </c:pt>
                <c:pt idx="16">
                  <c:v>15.858263000000001</c:v>
                </c:pt>
                <c:pt idx="17">
                  <c:v>15.921999</c:v>
                </c:pt>
                <c:pt idx="18">
                  <c:v>15.79487</c:v>
                </c:pt>
                <c:pt idx="19">
                  <c:v>15.807712</c:v>
                </c:pt>
                <c:pt idx="20">
                  <c:v>15.607842</c:v>
                </c:pt>
                <c:pt idx="21">
                  <c:v>15.504175999999999</c:v>
                </c:pt>
                <c:pt idx="22">
                  <c:v>15.380129</c:v>
                </c:pt>
                <c:pt idx="23">
                  <c:v>15.291745000000001</c:v>
                </c:pt>
                <c:pt idx="24">
                  <c:v>15.290271000000001</c:v>
                </c:pt>
                <c:pt idx="25">
                  <c:v>15.315692</c:v>
                </c:pt>
                <c:pt idx="26">
                  <c:v>15.065847</c:v>
                </c:pt>
                <c:pt idx="27">
                  <c:v>14.878325999999999</c:v>
                </c:pt>
                <c:pt idx="28">
                  <c:v>14.894591</c:v>
                </c:pt>
                <c:pt idx="29">
                  <c:v>14.915751</c:v>
                </c:pt>
                <c:pt idx="30">
                  <c:v>14.968610999999999</c:v>
                </c:pt>
                <c:pt idx="31">
                  <c:v>14.962004</c:v>
                </c:pt>
                <c:pt idx="32">
                  <c:v>14.791677</c:v>
                </c:pt>
                <c:pt idx="33">
                  <c:v>14.799459000000001</c:v>
                </c:pt>
                <c:pt idx="34">
                  <c:v>14.861302999999999</c:v>
                </c:pt>
                <c:pt idx="35">
                  <c:v>14.811783999999999</c:v>
                </c:pt>
                <c:pt idx="36">
                  <c:v>14.801798</c:v>
                </c:pt>
                <c:pt idx="37">
                  <c:v>14.945971999999999</c:v>
                </c:pt>
                <c:pt idx="38">
                  <c:v>14.839771000000001</c:v>
                </c:pt>
                <c:pt idx="39">
                  <c:v>14.883870999999999</c:v>
                </c:pt>
                <c:pt idx="40">
                  <c:v>14.803818</c:v>
                </c:pt>
              </c:numCache>
            </c:numRef>
          </c:val>
          <c:smooth val="0"/>
          <c:extLst>
            <c:ext xmlns:c16="http://schemas.microsoft.com/office/drawing/2014/chart" uri="{C3380CC4-5D6E-409C-BE32-E72D297353CC}">
              <c16:uniqueId val="{00000009-B1F1-4EE4-989D-D37C14AF13B1}"/>
            </c:ext>
          </c:extLst>
        </c:ser>
        <c:ser>
          <c:idx val="3"/>
          <c:order val="9"/>
          <c:tx>
            <c:strRef>
              <c:f>'14_RefinThruPut'!$L$6</c:f>
              <c:strCache>
                <c:ptCount val="1"/>
                <c:pt idx="0">
                  <c:v>Alt Transportation</c:v>
                </c:pt>
              </c:strCache>
            </c:strRef>
          </c:tx>
          <c:spPr>
            <a:ln w="15875" cap="rnd">
              <a:solidFill>
                <a:schemeClr val="accent5">
                  <a:lumMod val="60000"/>
                  <a:lumOff val="40000"/>
                </a:schemeClr>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'14_RefinThruPut'!$M$6:$BA$6</c:f>
              <c:numCache>
                <c:formatCode>0.00</c:formatCode>
                <c:ptCount val="41"/>
                <c:pt idx="15">
                  <c:v>16.252185999999998</c:v>
                </c:pt>
                <c:pt idx="16">
                  <c:v>15.858263000000001</c:v>
                </c:pt>
                <c:pt idx="17">
                  <c:v>15.966825</c:v>
                </c:pt>
                <c:pt idx="18">
                  <c:v>16.115435000000002</c:v>
                </c:pt>
                <c:pt idx="19">
                  <c:v>16.230077999999999</c:v>
                </c:pt>
                <c:pt idx="20">
                  <c:v>16.304714000000001</c:v>
                </c:pt>
                <c:pt idx="21">
                  <c:v>16.287898999999999</c:v>
                </c:pt>
                <c:pt idx="22">
                  <c:v>16.397953000000001</c:v>
                </c:pt>
                <c:pt idx="23">
                  <c:v>16.374334000000001</c:v>
                </c:pt>
                <c:pt idx="24">
                  <c:v>16.264976999999998</c:v>
                </c:pt>
                <c:pt idx="25">
                  <c:v>16.304932000000001</c:v>
                </c:pt>
                <c:pt idx="26">
                  <c:v>16.266693</c:v>
                </c:pt>
                <c:pt idx="27">
                  <c:v>16.272772</c:v>
                </c:pt>
                <c:pt idx="28">
                  <c:v>16.351040000000001</c:v>
                </c:pt>
                <c:pt idx="29">
                  <c:v>16.262173000000001</c:v>
                </c:pt>
                <c:pt idx="30">
                  <c:v>16.353007999999999</c:v>
                </c:pt>
                <c:pt idx="31">
                  <c:v>16.411643999999999</c:v>
                </c:pt>
                <c:pt idx="32">
                  <c:v>16.535288000000001</c:v>
                </c:pt>
                <c:pt idx="33">
                  <c:v>16.537205</c:v>
                </c:pt>
                <c:pt idx="34">
                  <c:v>16.498507</c:v>
                </c:pt>
                <c:pt idx="35">
                  <c:v>16.449306</c:v>
                </c:pt>
                <c:pt idx="36">
                  <c:v>16.367104000000001</c:v>
                </c:pt>
                <c:pt idx="37">
                  <c:v>16.43985</c:v>
                </c:pt>
                <c:pt idx="38">
                  <c:v>16.442368999999999</c:v>
                </c:pt>
                <c:pt idx="39">
                  <c:v>16.466314000000001</c:v>
                </c:pt>
                <c:pt idx="40">
                  <c:v>16.455836999999999</c:v>
                </c:pt>
              </c:numCache>
            </c:numRef>
          </c:val>
          <c:smooth val="0"/>
          <c:extLst>
            <c:ext xmlns:c16="http://schemas.microsoft.com/office/drawing/2014/chart" uri="{C3380CC4-5D6E-409C-BE32-E72D297353CC}">
              <c16:uniqueId val="{00000002-B1F1-4EE4-989D-D37C14AF13B1}"/>
            </c:ext>
          </c:extLst>
        </c:ser>
        <c:ser>
          <c:idx val="12"/>
          <c:order val="10"/>
          <c:tx>
            <c:strRef>
              <c:f>'14_RefinThruPut'!$L$15</c:f>
              <c:strCache>
                <c:ptCount val="1"/>
                <c:pt idx="0">
                  <c:v>History</c:v>
                </c:pt>
              </c:strCache>
            </c:strRef>
          </c:tx>
          <c:spPr>
            <a:ln w="15875" cap="rnd">
              <a:solidFill>
                <a:schemeClr val="bg2"/>
              </a:solidFill>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'14_RefinThruPut'!$M$15:$BA$15</c:f>
              <c:numCache>
                <c:formatCode>0.00</c:formatCode>
                <c:ptCount val="41"/>
                <c:pt idx="0">
                  <c:v>14.683289</c:v>
                </c:pt>
                <c:pt idx="1">
                  <c:v>14.553056</c:v>
                </c:pt>
                <c:pt idx="2">
                  <c:v>15.090647000000001</c:v>
                </c:pt>
                <c:pt idx="3">
                  <c:v>15.190044</c:v>
                </c:pt>
                <c:pt idx="4">
                  <c:v>15.949132000000001</c:v>
                </c:pt>
                <c:pt idx="5">
                  <c:v>16.640053000000002</c:v>
                </c:pt>
                <c:pt idx="6">
                  <c:v>16.320021000000001</c:v>
                </c:pt>
                <c:pt idx="7">
                  <c:v>16.015650000000001</c:v>
                </c:pt>
                <c:pt idx="8">
                  <c:v>16.961369999999999</c:v>
                </c:pt>
                <c:pt idx="9">
                  <c:v>16.383671</c:v>
                </c:pt>
                <c:pt idx="10">
                  <c:v>14.460393</c:v>
                </c:pt>
                <c:pt idx="11">
                  <c:v>14.471170000000001</c:v>
                </c:pt>
                <c:pt idx="12">
                  <c:v>14.672038000000001</c:v>
                </c:pt>
                <c:pt idx="13">
                  <c:v>15.802629</c:v>
                </c:pt>
                <c:pt idx="14">
                  <c:v>16.338169000000001</c:v>
                </c:pt>
                <c:pt idx="15">
                  <c:v>16.252185999999998</c:v>
                </c:pt>
              </c:numCache>
            </c:numRef>
          </c:val>
          <c:smooth val="0"/>
          <c:extLst>
            <c:ext xmlns:c16="http://schemas.microsoft.com/office/drawing/2014/chart" uri="{C3380CC4-5D6E-409C-BE32-E72D297353CC}">
              <c16:uniqueId val="{0000000A-B1F1-4EE4-989D-D37C14AF13B1}"/>
            </c:ext>
          </c:extLst>
        </c:ser>
        <c:ser>
          <c:idx val="8"/>
          <c:order val="11"/>
          <c:tx>
            <c:strRef>
              <c:f>'14_RefinThruPut'!$L$10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'14_RefinThruPut'!$M$3:$BA$3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'14_RefinThruPut'!$M$10:$BA$10</c:f>
              <c:numCache>
                <c:formatCode>0.00</c:formatCode>
                <c:ptCount val="41"/>
                <c:pt idx="15">
                  <c:v>16.252185999999998</c:v>
                </c:pt>
                <c:pt idx="16">
                  <c:v>15.858263000000001</c:v>
                </c:pt>
                <c:pt idx="17">
                  <c:v>16.033638</c:v>
                </c:pt>
                <c:pt idx="18">
                  <c:v>15.937965</c:v>
                </c:pt>
                <c:pt idx="19">
                  <c:v>15.989476</c:v>
                </c:pt>
                <c:pt idx="20">
                  <c:v>15.905821</c:v>
                </c:pt>
                <c:pt idx="21">
                  <c:v>15.764875</c:v>
                </c:pt>
                <c:pt idx="22">
                  <c:v>15.607367999999999</c:v>
                </c:pt>
                <c:pt idx="23">
                  <c:v>15.51591</c:v>
                </c:pt>
                <c:pt idx="24">
                  <c:v>15.424303</c:v>
                </c:pt>
                <c:pt idx="25">
                  <c:v>15.489869000000001</c:v>
                </c:pt>
                <c:pt idx="26">
                  <c:v>15.28932</c:v>
                </c:pt>
                <c:pt idx="27">
                  <c:v>15.286593999999999</c:v>
                </c:pt>
                <c:pt idx="28">
                  <c:v>15.308342</c:v>
                </c:pt>
                <c:pt idx="29">
                  <c:v>15.214975000000001</c:v>
                </c:pt>
                <c:pt idx="30">
                  <c:v>15.27877</c:v>
                </c:pt>
                <c:pt idx="31">
                  <c:v>15.286111999999999</c:v>
                </c:pt>
                <c:pt idx="32">
                  <c:v>15.236979</c:v>
                </c:pt>
                <c:pt idx="33">
                  <c:v>15.210070999999999</c:v>
                </c:pt>
                <c:pt idx="34">
                  <c:v>15.371912999999999</c:v>
                </c:pt>
                <c:pt idx="35">
                  <c:v>15.489530999999999</c:v>
                </c:pt>
                <c:pt idx="36">
                  <c:v>15.353491999999999</c:v>
                </c:pt>
                <c:pt idx="37">
                  <c:v>15.392496</c:v>
                </c:pt>
                <c:pt idx="38">
                  <c:v>15.339040000000001</c:v>
                </c:pt>
                <c:pt idx="39">
                  <c:v>15.429650000000001</c:v>
                </c:pt>
                <c:pt idx="40">
                  <c:v>15.379025</c:v>
                </c:pt>
              </c:numCache>
            </c:numRef>
          </c:val>
          <c:smooth val="0"/>
          <c:extLst>
            <c:ext xmlns:c16="http://schemas.microsoft.com/office/drawing/2014/chart" uri="{C3380CC4-5D6E-409C-BE32-E72D297353CC}">
              <c16:uniqueId val="{0000000B-B1F1-4EE4-989D-D37C14AF13B1}"/>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22"/>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6802094634633E-2"/>
          <c:y val="0.19478616818754638"/>
          <c:w val="0.598772964190455"/>
          <c:h val="0.66436672714435097"/>
        </c:manualLayout>
      </c:layout>
      <c:lineChart>
        <c:grouping val="standard"/>
        <c:varyColors val="0"/>
        <c:ser>
          <c:idx val="1"/>
          <c:order val="0"/>
          <c:tx>
            <c:strRef>
              <c:f>'2_Macro'!$M$21</c:f>
              <c:strCache>
                <c:ptCount val="1"/>
                <c:pt idx="0">
                  <c:v>Low ZTC</c:v>
                </c:pt>
              </c:strCache>
            </c:strRef>
          </c:tx>
          <c:spPr>
            <a:ln w="12700" cap="rnd">
              <a:solidFill>
                <a:schemeClr val="bg1">
                  <a:lumMod val="50000"/>
                </a:schemeClr>
              </a:solidFill>
              <a:prstDash val="sysDot"/>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'2_Macro'!$N$21:$BB$21</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1-1CFA-465F-A1F6-89C00B5A2550}"/>
            </c:ext>
          </c:extLst>
        </c:ser>
        <c:ser>
          <c:idx val="2"/>
          <c:order val="1"/>
          <c:tx>
            <c:strRef>
              <c:f>'2_Macro'!$M$22</c:f>
              <c:strCache>
                <c:ptCount val="1"/>
                <c:pt idx="0">
                  <c:v>High Electricity Demand</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'2_Macro'!$N$22:$BB$22</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2-1CFA-465F-A1F6-89C00B5A2550}"/>
            </c:ext>
          </c:extLst>
        </c:ser>
        <c:ser>
          <c:idx val="3"/>
          <c:order val="2"/>
          <c:tx>
            <c:strRef>
              <c:f>'2_Macro'!$M$23</c:f>
              <c:strCache>
                <c:ptCount val="1"/>
                <c:pt idx="0">
                  <c:v>Alt Transportation</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'2_Macro'!$N$23:$BB$23</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3-1CFA-465F-A1F6-89C00B5A2550}"/>
            </c:ext>
          </c:extLst>
        </c:ser>
        <c:ser>
          <c:idx val="4"/>
          <c:order val="3"/>
          <c:tx>
            <c:strRef>
              <c:f>'2_Macro'!$M$24</c:f>
              <c:strCache>
                <c:ptCount val="1"/>
                <c:pt idx="0">
                  <c:v>Combination</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'2_Macro'!$N$24:$BB$24</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4-1CFA-465F-A1F6-89C00B5A2550}"/>
            </c:ext>
          </c:extLst>
        </c:ser>
        <c:ser>
          <c:idx val="5"/>
          <c:order val="4"/>
          <c:tx>
            <c:strRef>
              <c:f>'2_Macro'!$M$25</c:f>
              <c:strCache>
                <c:ptCount val="1"/>
                <c:pt idx="0">
                  <c:v>Alt Electricity</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'2_Macro'!$N$25:$BB$25</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5-1CFA-465F-A1F6-89C00B5A2550}"/>
            </c:ext>
          </c:extLst>
        </c:ser>
        <c:ser>
          <c:idx val="8"/>
          <c:order val="5"/>
          <c:tx>
            <c:strRef>
              <c:f>'2_Macro'!$M$26</c:f>
              <c:strCache>
                <c:ptCount val="1"/>
                <c:pt idx="0">
                  <c:v>Low Oil and Gas Supply</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'2_Macro'!$N$26:$BB$26</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6-1CFA-465F-A1F6-89C00B5A2550}"/>
            </c:ext>
          </c:extLst>
        </c:ser>
        <c:ser>
          <c:idx val="10"/>
          <c:order val="6"/>
          <c:tx>
            <c:strRef>
              <c:f>'2_Macro'!$M$28</c:f>
              <c:strCache>
                <c:ptCount val="1"/>
                <c:pt idx="0">
                  <c:v>High Oil and Gas Supply</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'2_Macro'!$N$28:$BB$28</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8-1CFA-465F-A1F6-89C00B5A2550}"/>
            </c:ext>
          </c:extLst>
        </c:ser>
        <c:ser>
          <c:idx val="6"/>
          <c:order val="7"/>
          <c:tx>
            <c:strRef>
              <c:f>'2_Macro'!$M$29</c:f>
              <c:strCache>
                <c:ptCount val="1"/>
                <c:pt idx="0">
                  <c:v>High Economic Growth</c:v>
                </c:pt>
              </c:strCache>
            </c:strRef>
          </c:tx>
          <c:spPr>
            <a:ln w="15875" cap="rnd">
              <a:solidFill>
                <a:schemeClr val="accent1">
                  <a:lumMod val="75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'2_Macro'!$N$29:$BB$29</c:f>
              <c:numCache>
                <c:formatCode>#,##0</c:formatCode>
                <c:ptCount val="41"/>
                <c:pt idx="15">
                  <c:v>341.75253300000003</c:v>
                </c:pt>
                <c:pt idx="16">
                  <c:v>342.98303199999998</c:v>
                </c:pt>
                <c:pt idx="17">
                  <c:v>344.34030200000001</c:v>
                </c:pt>
                <c:pt idx="18">
                  <c:v>346.239349</c:v>
                </c:pt>
                <c:pt idx="19">
                  <c:v>348.41674799999998</c:v>
                </c:pt>
                <c:pt idx="20">
                  <c:v>350.507385</c:v>
                </c:pt>
                <c:pt idx="21">
                  <c:v>352.54315200000002</c:v>
                </c:pt>
                <c:pt idx="22">
                  <c:v>354.51696800000002</c:v>
                </c:pt>
                <c:pt idx="23">
                  <c:v>356.44210800000002</c:v>
                </c:pt>
                <c:pt idx="24">
                  <c:v>358.32394399999998</c:v>
                </c:pt>
                <c:pt idx="25">
                  <c:v>360.15692100000001</c:v>
                </c:pt>
                <c:pt idx="26">
                  <c:v>361.93923999999998</c:v>
                </c:pt>
                <c:pt idx="27">
                  <c:v>363.66772500000002</c:v>
                </c:pt>
                <c:pt idx="28">
                  <c:v>365.34582499999999</c:v>
                </c:pt>
                <c:pt idx="29">
                  <c:v>366.97103900000002</c:v>
                </c:pt>
                <c:pt idx="30">
                  <c:v>368.54306000000003</c:v>
                </c:pt>
                <c:pt idx="31">
                  <c:v>370.05426</c:v>
                </c:pt>
                <c:pt idx="32">
                  <c:v>371.51437399999998</c:v>
                </c:pt>
                <c:pt idx="33">
                  <c:v>372.92450000000002</c:v>
                </c:pt>
                <c:pt idx="34">
                  <c:v>374.29019199999999</c:v>
                </c:pt>
                <c:pt idx="35">
                  <c:v>375.60916099999997</c:v>
                </c:pt>
                <c:pt idx="36">
                  <c:v>376.891144</c:v>
                </c:pt>
                <c:pt idx="37">
                  <c:v>378.13824499999998</c:v>
                </c:pt>
                <c:pt idx="38">
                  <c:v>379.354401</c:v>
                </c:pt>
                <c:pt idx="39">
                  <c:v>380.54388399999999</c:v>
                </c:pt>
                <c:pt idx="40">
                  <c:v>381.715576</c:v>
                </c:pt>
              </c:numCache>
            </c:numRef>
          </c:val>
          <c:smooth val="0"/>
          <c:extLst>
            <c:ext xmlns:c16="http://schemas.microsoft.com/office/drawing/2014/chart" uri="{C3380CC4-5D6E-409C-BE32-E72D297353CC}">
              <c16:uniqueId val="{00000009-1CFA-465F-A1F6-89C00B5A2550}"/>
            </c:ext>
          </c:extLst>
        </c:ser>
        <c:ser>
          <c:idx val="11"/>
          <c:order val="8"/>
          <c:tx>
            <c:strRef>
              <c:f>'2_Macro'!$M$30</c:f>
              <c:strCache>
                <c:ptCount val="1"/>
                <c:pt idx="0">
                  <c:v>High ZTC</c:v>
                </c:pt>
              </c:strCache>
            </c:strRef>
          </c:tx>
          <c:spPr>
            <a:ln w="12700" cap="rnd">
              <a:solidFill>
                <a:schemeClr val="bg1">
                  <a:lumMod val="50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'2_Macro'!$N$30:$BB$30</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A-1CFA-465F-A1F6-89C00B5A2550}"/>
            </c:ext>
          </c:extLst>
        </c:ser>
        <c:ser>
          <c:idx val="7"/>
          <c:order val="9"/>
          <c:tx>
            <c:strRef>
              <c:f>'2_Macro'!$M$31</c:f>
              <c:strCache>
                <c:ptCount val="1"/>
                <c:pt idx="0">
                  <c:v>Low Economic Growth</c:v>
                </c:pt>
              </c:strCache>
            </c:strRef>
          </c:tx>
          <c:spPr>
            <a:ln w="15875" cap="rnd">
              <a:solidFill>
                <a:schemeClr val="accent4">
                  <a:lumMod val="75000"/>
                </a:schemeClr>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'2_Macro'!$N$31:$BB$31</c:f>
              <c:numCache>
                <c:formatCode>#,##0</c:formatCode>
                <c:ptCount val="41"/>
                <c:pt idx="15">
                  <c:v>341.76910400000003</c:v>
                </c:pt>
                <c:pt idx="16">
                  <c:v>342.61605800000001</c:v>
                </c:pt>
                <c:pt idx="17">
                  <c:v>343.47473100000002</c:v>
                </c:pt>
                <c:pt idx="18">
                  <c:v>343.97494499999999</c:v>
                </c:pt>
                <c:pt idx="19">
                  <c:v>344.934845</c:v>
                </c:pt>
                <c:pt idx="20">
                  <c:v>345.544037</c:v>
                </c:pt>
                <c:pt idx="21">
                  <c:v>346.04049700000002</c:v>
                </c:pt>
                <c:pt idx="22">
                  <c:v>346.836029</c:v>
                </c:pt>
                <c:pt idx="23">
                  <c:v>347.58837899999997</c:v>
                </c:pt>
                <c:pt idx="24">
                  <c:v>348.279785</c:v>
                </c:pt>
                <c:pt idx="25">
                  <c:v>348.90972900000003</c:v>
                </c:pt>
                <c:pt idx="26">
                  <c:v>349.47799700000002</c:v>
                </c:pt>
                <c:pt idx="27">
                  <c:v>349.98062099999999</c:v>
                </c:pt>
                <c:pt idx="28">
                  <c:v>350.42971799999998</c:v>
                </c:pt>
                <c:pt idx="29">
                  <c:v>350.86025999999998</c:v>
                </c:pt>
                <c:pt idx="30">
                  <c:v>351.22729500000003</c:v>
                </c:pt>
                <c:pt idx="31">
                  <c:v>351.53179899999998</c:v>
                </c:pt>
                <c:pt idx="32">
                  <c:v>351.776703</c:v>
                </c:pt>
                <c:pt idx="33">
                  <c:v>351.96612499999998</c:v>
                </c:pt>
                <c:pt idx="34">
                  <c:v>352.10611</c:v>
                </c:pt>
                <c:pt idx="35">
                  <c:v>352.20400999999998</c:v>
                </c:pt>
                <c:pt idx="36">
                  <c:v>352.26797499999998</c:v>
                </c:pt>
                <c:pt idx="37">
                  <c:v>352.30276500000002</c:v>
                </c:pt>
                <c:pt idx="38">
                  <c:v>352.30810500000001</c:v>
                </c:pt>
                <c:pt idx="39">
                  <c:v>352.28478999999999</c:v>
                </c:pt>
                <c:pt idx="40">
                  <c:v>352.23739599999999</c:v>
                </c:pt>
              </c:numCache>
            </c:numRef>
          </c:val>
          <c:smooth val="0"/>
          <c:extLst>
            <c:ext xmlns:c16="http://schemas.microsoft.com/office/drawing/2014/chart" uri="{C3380CC4-5D6E-409C-BE32-E72D297353CC}">
              <c16:uniqueId val="{0000000B-1CFA-465F-A1F6-89C00B5A2550}"/>
            </c:ext>
          </c:extLst>
        </c:ser>
        <c:ser>
          <c:idx val="12"/>
          <c:order val="10"/>
          <c:tx>
            <c:strRef>
              <c:f>'2_Macro'!$M$32</c:f>
              <c:strCache>
                <c:ptCount val="1"/>
                <c:pt idx="0">
                  <c:v>History</c:v>
                </c:pt>
              </c:strCache>
            </c:strRef>
          </c:tx>
          <c:spPr>
            <a:ln w="15875" cap="rnd">
              <a:solidFill>
                <a:schemeClr val="tx1"/>
              </a:solidFill>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'2_Macro'!$N$32:$BB$32</c:f>
              <c:numCache>
                <c:formatCode>#,##0</c:formatCode>
                <c:ptCount val="41"/>
                <c:pt idx="0">
                  <c:v>309.83850100000001</c:v>
                </c:pt>
                <c:pt idx="1">
                  <c:v>312.29501299999998</c:v>
                </c:pt>
                <c:pt idx="2">
                  <c:v>314.72525000000002</c:v>
                </c:pt>
                <c:pt idx="3">
                  <c:v>317.099243</c:v>
                </c:pt>
                <c:pt idx="4">
                  <c:v>319.60073899999998</c:v>
                </c:pt>
                <c:pt idx="5">
                  <c:v>322.11248799999998</c:v>
                </c:pt>
                <c:pt idx="6">
                  <c:v>324.60925300000002</c:v>
                </c:pt>
                <c:pt idx="7">
                  <c:v>326.85974099999999</c:v>
                </c:pt>
                <c:pt idx="8">
                  <c:v>328.79473899999999</c:v>
                </c:pt>
                <c:pt idx="9">
                  <c:v>330.51251200000002</c:v>
                </c:pt>
                <c:pt idx="10">
                  <c:v>331.83975199999998</c:v>
                </c:pt>
                <c:pt idx="11">
                  <c:v>332.50500499999998</c:v>
                </c:pt>
                <c:pt idx="12">
                  <c:v>334.37249800000001</c:v>
                </c:pt>
                <c:pt idx="13">
                  <c:v>337.14074699999998</c:v>
                </c:pt>
                <c:pt idx="14">
                  <c:v>340.21224999999998</c:v>
                </c:pt>
                <c:pt idx="15">
                  <c:v>341.753174</c:v>
                </c:pt>
              </c:numCache>
            </c:numRef>
          </c:val>
          <c:smooth val="0"/>
          <c:extLst>
            <c:ext xmlns:c16="http://schemas.microsoft.com/office/drawing/2014/chart" uri="{C3380CC4-5D6E-409C-BE32-E72D297353CC}">
              <c16:uniqueId val="{0000000C-1CFA-465F-A1F6-89C00B5A2550}"/>
            </c:ext>
          </c:extLst>
        </c:ser>
        <c:ser>
          <c:idx val="9"/>
          <c:order val="11"/>
          <c:tx>
            <c:strRef>
              <c:f>'2_Macro'!$M$27</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'2_Macro'!$N$20:$BB$20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'2_Macro'!$N$27:$BB$27</c:f>
              <c:numCache>
                <c:formatCode>#,##0</c:formatCode>
                <c:ptCount val="41"/>
                <c:pt idx="15">
                  <c:v>341.753174</c:v>
                </c:pt>
                <c:pt idx="16">
                  <c:v>343.011414</c:v>
                </c:pt>
                <c:pt idx="17">
                  <c:v>344.24215700000002</c:v>
                </c:pt>
                <c:pt idx="18">
                  <c:v>345.60836799999998</c:v>
                </c:pt>
                <c:pt idx="19">
                  <c:v>347.091949</c:v>
                </c:pt>
                <c:pt idx="20">
                  <c:v>348.5</c:v>
                </c:pt>
                <c:pt idx="21">
                  <c:v>349.84817500000003</c:v>
                </c:pt>
                <c:pt idx="22">
                  <c:v>351.130157</c:v>
                </c:pt>
                <c:pt idx="23">
                  <c:v>352.35476699999998</c:v>
                </c:pt>
                <c:pt idx="24">
                  <c:v>353.526184</c:v>
                </c:pt>
                <c:pt idx="25">
                  <c:v>354.64001500000001</c:v>
                </c:pt>
                <c:pt idx="26">
                  <c:v>355.69448899999998</c:v>
                </c:pt>
                <c:pt idx="27">
                  <c:v>356.68884300000002</c:v>
                </c:pt>
                <c:pt idx="28">
                  <c:v>357.62469499999997</c:v>
                </c:pt>
                <c:pt idx="29">
                  <c:v>358.50103799999999</c:v>
                </c:pt>
                <c:pt idx="30">
                  <c:v>359.31768799999998</c:v>
                </c:pt>
                <c:pt idx="31">
                  <c:v>360.06976300000002</c:v>
                </c:pt>
                <c:pt idx="32">
                  <c:v>360.76501500000001</c:v>
                </c:pt>
                <c:pt idx="33">
                  <c:v>361.40600599999999</c:v>
                </c:pt>
                <c:pt idx="34">
                  <c:v>361.99826000000002</c:v>
                </c:pt>
                <c:pt idx="35">
                  <c:v>362.542145</c:v>
                </c:pt>
                <c:pt idx="36">
                  <c:v>363.04501299999998</c:v>
                </c:pt>
                <c:pt idx="37">
                  <c:v>363.51031499999999</c:v>
                </c:pt>
                <c:pt idx="38">
                  <c:v>363.94164999999998</c:v>
                </c:pt>
                <c:pt idx="39">
                  <c:v>364.34548999999998</c:v>
                </c:pt>
                <c:pt idx="40">
                  <c:v>364.72808800000001</c:v>
                </c:pt>
              </c:numCache>
            </c:numRef>
          </c:val>
          <c:smooth val="0"/>
          <c:extLst>
            <c:ext xmlns:c16="http://schemas.microsoft.com/office/drawing/2014/chart" uri="{C3380CC4-5D6E-409C-BE32-E72D297353CC}">
              <c16:uniqueId val="{00000007-1CFA-465F-A1F6-89C00B5A2550}"/>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4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780225256653046E-2"/>
          <c:y val="0.17902333719668945"/>
          <c:w val="0.8956754377221835"/>
          <c:h val="0.6135637305581163"/>
        </c:manualLayout>
      </c:layout>
      <c:lineChart>
        <c:grouping val="standard"/>
        <c:varyColors val="0"/>
        <c:ser>
          <c:idx val="2"/>
          <c:order val="0"/>
          <c:tx>
            <c:strRef>
              <c:f>'14_RefinThruPut'!$K$20:$L$20</c:f>
              <c:strCache>
                <c:ptCount val="2"/>
                <c:pt idx="0">
                  <c:v>PSD000:fa_Total</c:v>
                </c:pt>
                <c:pt idx="1">
                  <c:v>Low ZTC</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'14_RefinThruPut'!$M$20:$BA$20</c:f>
              <c:numCache>
                <c:formatCode>0.00</c:formatCode>
                <c:ptCount val="41"/>
                <c:pt idx="15">
                  <c:v>20.467001</c:v>
                </c:pt>
                <c:pt idx="16">
                  <c:v>20.445</c:v>
                </c:pt>
                <c:pt idx="17">
                  <c:v>20.512664999999998</c:v>
                </c:pt>
                <c:pt idx="18">
                  <c:v>20.421908999999999</c:v>
                </c:pt>
                <c:pt idx="19">
                  <c:v>20.132974999999998</c:v>
                </c:pt>
                <c:pt idx="20">
                  <c:v>19.868501999999999</c:v>
                </c:pt>
                <c:pt idx="21">
                  <c:v>19.609463000000002</c:v>
                </c:pt>
                <c:pt idx="22">
                  <c:v>19.235764</c:v>
                </c:pt>
                <c:pt idx="23">
                  <c:v>18.901705</c:v>
                </c:pt>
                <c:pt idx="24">
                  <c:v>18.685589</c:v>
                </c:pt>
                <c:pt idx="25">
                  <c:v>18.493561</c:v>
                </c:pt>
                <c:pt idx="26">
                  <c:v>18.258326</c:v>
                </c:pt>
                <c:pt idx="27">
                  <c:v>18.032522</c:v>
                </c:pt>
                <c:pt idx="28">
                  <c:v>17.828091000000001</c:v>
                </c:pt>
                <c:pt idx="29">
                  <c:v>17.675428</c:v>
                </c:pt>
                <c:pt idx="30">
                  <c:v>17.569186999999999</c:v>
                </c:pt>
                <c:pt idx="31">
                  <c:v>17.468917999999999</c:v>
                </c:pt>
                <c:pt idx="32">
                  <c:v>17.345655000000001</c:v>
                </c:pt>
                <c:pt idx="33">
                  <c:v>17.255199000000001</c:v>
                </c:pt>
                <c:pt idx="34">
                  <c:v>17.162476000000002</c:v>
                </c:pt>
                <c:pt idx="35">
                  <c:v>17.120037</c:v>
                </c:pt>
                <c:pt idx="36">
                  <c:v>17.074964999999999</c:v>
                </c:pt>
                <c:pt idx="37">
                  <c:v>17.076149000000001</c:v>
                </c:pt>
                <c:pt idx="38">
                  <c:v>17.078039</c:v>
                </c:pt>
                <c:pt idx="39">
                  <c:v>17.063877000000002</c:v>
                </c:pt>
                <c:pt idx="40">
                  <c:v>17.060333</c:v>
                </c:pt>
              </c:numCache>
            </c:numRef>
          </c:val>
          <c:smooth val="0"/>
          <c:extLst>
            <c:ext xmlns:c16="http://schemas.microsoft.com/office/drawing/2014/chart" uri="{C3380CC4-5D6E-409C-BE32-E72D297353CC}">
              <c16:uniqueId val="{00000001-E722-4E15-B13B-FA6971B603C0}"/>
            </c:ext>
          </c:extLst>
        </c:ser>
        <c:ser>
          <c:idx val="4"/>
          <c:order val="1"/>
          <c:tx>
            <c:strRef>
              <c:f>'14_RefinThruPut'!$K$21:$L$21</c:f>
              <c:strCache>
                <c:ptCount val="2"/>
                <c:pt idx="0">
                  <c:v>PSD000:fa_Total</c:v>
                </c:pt>
                <c:pt idx="1">
                  <c:v>High Electricity Demand</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'14_RefinThruPut'!$M$21:$BA$21</c:f>
              <c:numCache>
                <c:formatCode>0.00</c:formatCode>
                <c:ptCount val="41"/>
                <c:pt idx="15">
                  <c:v>20.467001</c:v>
                </c:pt>
                <c:pt idx="16">
                  <c:v>20.445</c:v>
                </c:pt>
                <c:pt idx="17">
                  <c:v>20.497187</c:v>
                </c:pt>
                <c:pt idx="18">
                  <c:v>20.399542</c:v>
                </c:pt>
                <c:pt idx="19">
                  <c:v>20.110109000000001</c:v>
                </c:pt>
                <c:pt idx="20">
                  <c:v>19.851922999999999</c:v>
                </c:pt>
                <c:pt idx="21">
                  <c:v>19.602053000000002</c:v>
                </c:pt>
                <c:pt idx="22">
                  <c:v>19.233501</c:v>
                </c:pt>
                <c:pt idx="23">
                  <c:v>18.899564999999999</c:v>
                </c:pt>
                <c:pt idx="24">
                  <c:v>18.690165</c:v>
                </c:pt>
                <c:pt idx="25">
                  <c:v>18.50592</c:v>
                </c:pt>
                <c:pt idx="26">
                  <c:v>18.273810999999998</c:v>
                </c:pt>
                <c:pt idx="27">
                  <c:v>18.056166000000001</c:v>
                </c:pt>
                <c:pt idx="28">
                  <c:v>17.856987</c:v>
                </c:pt>
                <c:pt idx="29">
                  <c:v>17.712933</c:v>
                </c:pt>
                <c:pt idx="30">
                  <c:v>17.604147000000001</c:v>
                </c:pt>
                <c:pt idx="31">
                  <c:v>17.499835999999998</c:v>
                </c:pt>
                <c:pt idx="32">
                  <c:v>17.387551999999999</c:v>
                </c:pt>
                <c:pt idx="33">
                  <c:v>17.307414999999999</c:v>
                </c:pt>
                <c:pt idx="34">
                  <c:v>17.209479999999999</c:v>
                </c:pt>
                <c:pt idx="35">
                  <c:v>17.164957000000001</c:v>
                </c:pt>
                <c:pt idx="36">
                  <c:v>17.131639</c:v>
                </c:pt>
                <c:pt idx="37">
                  <c:v>17.148637999999998</c:v>
                </c:pt>
                <c:pt idx="38">
                  <c:v>17.160515</c:v>
                </c:pt>
                <c:pt idx="39">
                  <c:v>17.161038999999999</c:v>
                </c:pt>
                <c:pt idx="40">
                  <c:v>17.167508999999999</c:v>
                </c:pt>
              </c:numCache>
            </c:numRef>
          </c:val>
          <c:smooth val="0"/>
          <c:extLst>
            <c:ext xmlns:c16="http://schemas.microsoft.com/office/drawing/2014/chart" uri="{C3380CC4-5D6E-409C-BE32-E72D297353CC}">
              <c16:uniqueId val="{00000002-E722-4E15-B13B-FA6971B603C0}"/>
            </c:ext>
          </c:extLst>
        </c:ser>
        <c:ser>
          <c:idx val="7"/>
          <c:order val="2"/>
          <c:tx>
            <c:strRef>
              <c:f>'14_RefinThruPut'!$K$23:$L$23</c:f>
              <c:strCache>
                <c:ptCount val="2"/>
                <c:pt idx="0">
                  <c:v>PSD000:fa_Total</c:v>
                </c:pt>
                <c:pt idx="1">
                  <c:v>Combination</c:v>
                </c:pt>
              </c:strCache>
            </c:strRef>
          </c:tx>
          <c:spPr>
            <a:ln w="15875" cap="rnd">
              <a:solidFill>
                <a:schemeClr val="accent5">
                  <a:lumMod val="75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'14_RefinThruPut'!$M$23:$BA$23</c:f>
              <c:numCache>
                <c:formatCode>0.00</c:formatCode>
                <c:ptCount val="41"/>
                <c:pt idx="15">
                  <c:v>20.467001</c:v>
                </c:pt>
                <c:pt idx="16">
                  <c:v>20.445</c:v>
                </c:pt>
                <c:pt idx="17">
                  <c:v>20.510097999999999</c:v>
                </c:pt>
                <c:pt idx="18">
                  <c:v>20.464981000000002</c:v>
                </c:pt>
                <c:pt idx="19">
                  <c:v>20.267261999999999</c:v>
                </c:pt>
                <c:pt idx="20">
                  <c:v>20.165199000000001</c:v>
                </c:pt>
                <c:pt idx="21">
                  <c:v>20.050343000000002</c:v>
                </c:pt>
                <c:pt idx="22">
                  <c:v>19.979859999999999</c:v>
                </c:pt>
                <c:pt idx="23">
                  <c:v>19.908805999999998</c:v>
                </c:pt>
                <c:pt idx="24">
                  <c:v>19.884734999999999</c:v>
                </c:pt>
                <c:pt idx="25">
                  <c:v>19.882556999999998</c:v>
                </c:pt>
                <c:pt idx="26">
                  <c:v>19.853874000000001</c:v>
                </c:pt>
                <c:pt idx="27">
                  <c:v>19.810300999999999</c:v>
                </c:pt>
                <c:pt idx="28">
                  <c:v>19.795048000000001</c:v>
                </c:pt>
                <c:pt idx="29">
                  <c:v>19.796088999999998</c:v>
                </c:pt>
                <c:pt idx="30">
                  <c:v>19.812014000000001</c:v>
                </c:pt>
                <c:pt idx="31">
                  <c:v>19.839601999999999</c:v>
                </c:pt>
                <c:pt idx="32">
                  <c:v>19.858333999999999</c:v>
                </c:pt>
                <c:pt idx="33">
                  <c:v>19.896346999999999</c:v>
                </c:pt>
                <c:pt idx="34">
                  <c:v>19.913827999999999</c:v>
                </c:pt>
                <c:pt idx="35">
                  <c:v>19.952839000000001</c:v>
                </c:pt>
                <c:pt idx="36">
                  <c:v>19.988133999999999</c:v>
                </c:pt>
                <c:pt idx="37">
                  <c:v>20.054936999999999</c:v>
                </c:pt>
                <c:pt idx="38">
                  <c:v>20.073975000000001</c:v>
                </c:pt>
                <c:pt idx="39">
                  <c:v>20.077546999999999</c:v>
                </c:pt>
                <c:pt idx="40">
                  <c:v>20.106133</c:v>
                </c:pt>
              </c:numCache>
            </c:numRef>
          </c:val>
          <c:smooth val="0"/>
          <c:extLst>
            <c:ext xmlns:c16="http://schemas.microsoft.com/office/drawing/2014/chart" uri="{C3380CC4-5D6E-409C-BE32-E72D297353CC}">
              <c16:uniqueId val="{00000004-E722-4E15-B13B-FA6971B603C0}"/>
            </c:ext>
          </c:extLst>
        </c:ser>
        <c:ser>
          <c:idx val="5"/>
          <c:order val="3"/>
          <c:tx>
            <c:strRef>
              <c:f>'14_RefinThruPut'!$K$22:$L$22</c:f>
              <c:strCache>
                <c:ptCount val="2"/>
                <c:pt idx="0">
                  <c:v>PSD000:fa_Total</c:v>
                </c:pt>
                <c:pt idx="1">
                  <c:v>Alt Transportation</c:v>
                </c:pt>
              </c:strCache>
            </c:strRef>
          </c:tx>
          <c:spPr>
            <a:ln w="15875" cap="rnd">
              <a:solidFill>
                <a:schemeClr val="accent5">
                  <a:lumMod val="40000"/>
                  <a:lumOff val="6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'14_RefinThruPut'!$M$22:$BA$22</c:f>
              <c:numCache>
                <c:formatCode>0.00</c:formatCode>
                <c:ptCount val="41"/>
                <c:pt idx="15">
                  <c:v>20.467001</c:v>
                </c:pt>
                <c:pt idx="16">
                  <c:v>20.445</c:v>
                </c:pt>
                <c:pt idx="17">
                  <c:v>20.510241000000001</c:v>
                </c:pt>
                <c:pt idx="18">
                  <c:v>20.461147</c:v>
                </c:pt>
                <c:pt idx="19">
                  <c:v>20.258537</c:v>
                </c:pt>
                <c:pt idx="20">
                  <c:v>20.142817999999998</c:v>
                </c:pt>
                <c:pt idx="21">
                  <c:v>20.018937999999999</c:v>
                </c:pt>
                <c:pt idx="22">
                  <c:v>19.909942999999998</c:v>
                </c:pt>
                <c:pt idx="23">
                  <c:v>19.846827000000001</c:v>
                </c:pt>
                <c:pt idx="24">
                  <c:v>19.839435999999999</c:v>
                </c:pt>
                <c:pt idx="25">
                  <c:v>19.853579</c:v>
                </c:pt>
                <c:pt idx="26">
                  <c:v>19.830995999999999</c:v>
                </c:pt>
                <c:pt idx="27">
                  <c:v>19.789508999999999</c:v>
                </c:pt>
                <c:pt idx="28">
                  <c:v>19.773371000000001</c:v>
                </c:pt>
                <c:pt idx="29">
                  <c:v>19.776423999999999</c:v>
                </c:pt>
                <c:pt idx="30">
                  <c:v>19.806941999999999</c:v>
                </c:pt>
                <c:pt idx="31">
                  <c:v>19.828415</c:v>
                </c:pt>
                <c:pt idx="32">
                  <c:v>19.828202999999998</c:v>
                </c:pt>
                <c:pt idx="33">
                  <c:v>19.866934000000001</c:v>
                </c:pt>
                <c:pt idx="34">
                  <c:v>19.876819999999999</c:v>
                </c:pt>
                <c:pt idx="35">
                  <c:v>19.915506000000001</c:v>
                </c:pt>
                <c:pt idx="36">
                  <c:v>19.944948</c:v>
                </c:pt>
                <c:pt idx="37">
                  <c:v>19.993395</c:v>
                </c:pt>
                <c:pt idx="38">
                  <c:v>20.021906000000001</c:v>
                </c:pt>
                <c:pt idx="39">
                  <c:v>20.032354000000002</c:v>
                </c:pt>
                <c:pt idx="40">
                  <c:v>20.051600000000001</c:v>
                </c:pt>
              </c:numCache>
            </c:numRef>
          </c:val>
          <c:smooth val="0"/>
          <c:extLst>
            <c:ext xmlns:c16="http://schemas.microsoft.com/office/drawing/2014/chart" uri="{C3380CC4-5D6E-409C-BE32-E72D297353CC}">
              <c16:uniqueId val="{00000003-E722-4E15-B13B-FA6971B603C0}"/>
            </c:ext>
          </c:extLst>
        </c:ser>
        <c:ser>
          <c:idx val="9"/>
          <c:order val="4"/>
          <c:tx>
            <c:strRef>
              <c:f>'14_RefinThruPut'!$K$24:$L$24</c:f>
              <c:strCache>
                <c:ptCount val="2"/>
                <c:pt idx="0">
                  <c:v>PSD000:fa_Total</c:v>
                </c:pt>
                <c:pt idx="1">
                  <c:v>Alt Electricity</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'14_RefinThruPut'!$M$24:$BA$24</c:f>
              <c:numCache>
                <c:formatCode>0.00</c:formatCode>
                <c:ptCount val="41"/>
                <c:pt idx="15">
                  <c:v>20.467001</c:v>
                </c:pt>
                <c:pt idx="16">
                  <c:v>20.445</c:v>
                </c:pt>
                <c:pt idx="17">
                  <c:v>20.497841000000001</c:v>
                </c:pt>
                <c:pt idx="18">
                  <c:v>20.402840000000001</c:v>
                </c:pt>
                <c:pt idx="19">
                  <c:v>20.121527</c:v>
                </c:pt>
                <c:pt idx="20">
                  <c:v>19.869204</c:v>
                </c:pt>
                <c:pt idx="21">
                  <c:v>19.618393000000001</c:v>
                </c:pt>
                <c:pt idx="22">
                  <c:v>19.299692</c:v>
                </c:pt>
                <c:pt idx="23">
                  <c:v>18.961352999999999</c:v>
                </c:pt>
                <c:pt idx="24">
                  <c:v>18.737642000000001</c:v>
                </c:pt>
                <c:pt idx="25">
                  <c:v>18.548400999999998</c:v>
                </c:pt>
                <c:pt idx="26">
                  <c:v>18.303837000000001</c:v>
                </c:pt>
                <c:pt idx="27">
                  <c:v>18.073647000000001</c:v>
                </c:pt>
                <c:pt idx="28">
                  <c:v>17.878710000000002</c:v>
                </c:pt>
                <c:pt idx="29">
                  <c:v>17.735742999999999</c:v>
                </c:pt>
                <c:pt idx="30">
                  <c:v>17.623390000000001</c:v>
                </c:pt>
                <c:pt idx="31">
                  <c:v>17.521315000000001</c:v>
                </c:pt>
                <c:pt idx="32">
                  <c:v>17.404509999999998</c:v>
                </c:pt>
                <c:pt idx="33">
                  <c:v>17.324349999999999</c:v>
                </c:pt>
                <c:pt idx="34">
                  <c:v>17.240490000000001</c:v>
                </c:pt>
                <c:pt idx="35">
                  <c:v>17.196335000000001</c:v>
                </c:pt>
                <c:pt idx="36">
                  <c:v>17.171278000000001</c:v>
                </c:pt>
                <c:pt idx="37">
                  <c:v>17.190289</c:v>
                </c:pt>
                <c:pt idx="38">
                  <c:v>17.188798999999999</c:v>
                </c:pt>
                <c:pt idx="39">
                  <c:v>17.183040999999999</c:v>
                </c:pt>
                <c:pt idx="40">
                  <c:v>17.175108000000002</c:v>
                </c:pt>
              </c:numCache>
            </c:numRef>
          </c:val>
          <c:smooth val="0"/>
          <c:extLst>
            <c:ext xmlns:c16="http://schemas.microsoft.com/office/drawing/2014/chart" uri="{C3380CC4-5D6E-409C-BE32-E72D297353CC}">
              <c16:uniqueId val="{00000005-E722-4E15-B13B-FA6971B603C0}"/>
            </c:ext>
          </c:extLst>
        </c:ser>
        <c:ser>
          <c:idx val="10"/>
          <c:order val="5"/>
          <c:tx>
            <c:strRef>
              <c:f>'14_RefinThruPut'!$K$25:$L$25</c:f>
              <c:strCache>
                <c:ptCount val="2"/>
                <c:pt idx="0">
                  <c:v>PSD000:fa_Total</c:v>
                </c:pt>
                <c:pt idx="1">
                  <c:v>Low Oil and Gas Supply</c:v>
                </c:pt>
              </c:strCache>
            </c:strRef>
          </c:tx>
          <c:spPr>
            <a:ln w="19050" cap="rnd">
              <a:solidFill>
                <a:schemeClr val="accent4">
                  <a:lumMod val="75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'14_RefinThruPut'!$M$25:$BA$25</c:f>
              <c:numCache>
                <c:formatCode>0.00</c:formatCode>
                <c:ptCount val="41"/>
                <c:pt idx="15">
                  <c:v>20.467001</c:v>
                </c:pt>
                <c:pt idx="16">
                  <c:v>20.553215000000002</c:v>
                </c:pt>
                <c:pt idx="17">
                  <c:v>20.405066000000001</c:v>
                </c:pt>
                <c:pt idx="18">
                  <c:v>20.078921999999999</c:v>
                </c:pt>
                <c:pt idx="19">
                  <c:v>19.654019999999999</c:v>
                </c:pt>
                <c:pt idx="20">
                  <c:v>19.305979000000001</c:v>
                </c:pt>
                <c:pt idx="21">
                  <c:v>19.017306999999999</c:v>
                </c:pt>
                <c:pt idx="22">
                  <c:v>18.656207999999999</c:v>
                </c:pt>
                <c:pt idx="23">
                  <c:v>18.297454999999999</c:v>
                </c:pt>
                <c:pt idx="24">
                  <c:v>18.047239000000001</c:v>
                </c:pt>
                <c:pt idx="25">
                  <c:v>17.853470000000002</c:v>
                </c:pt>
                <c:pt idx="26">
                  <c:v>17.797609000000001</c:v>
                </c:pt>
                <c:pt idx="27">
                  <c:v>17.579294000000001</c:v>
                </c:pt>
                <c:pt idx="28">
                  <c:v>17.381095999999999</c:v>
                </c:pt>
                <c:pt idx="29">
                  <c:v>17.192056999999998</c:v>
                </c:pt>
                <c:pt idx="30">
                  <c:v>17.017755999999999</c:v>
                </c:pt>
                <c:pt idx="31">
                  <c:v>16.840772999999999</c:v>
                </c:pt>
                <c:pt idx="32">
                  <c:v>16.646456000000001</c:v>
                </c:pt>
                <c:pt idx="33">
                  <c:v>16.533337</c:v>
                </c:pt>
                <c:pt idx="34">
                  <c:v>16.393084999999999</c:v>
                </c:pt>
                <c:pt idx="35">
                  <c:v>16.297561999999999</c:v>
                </c:pt>
                <c:pt idx="36">
                  <c:v>16.220972</c:v>
                </c:pt>
                <c:pt idx="37">
                  <c:v>16.198035999999998</c:v>
                </c:pt>
                <c:pt idx="38">
                  <c:v>16.181805000000001</c:v>
                </c:pt>
                <c:pt idx="39">
                  <c:v>16.147597999999999</c:v>
                </c:pt>
                <c:pt idx="40">
                  <c:v>16.17333</c:v>
                </c:pt>
              </c:numCache>
            </c:numRef>
          </c:val>
          <c:smooth val="0"/>
          <c:extLst>
            <c:ext xmlns:c16="http://schemas.microsoft.com/office/drawing/2014/chart" uri="{C3380CC4-5D6E-409C-BE32-E72D297353CC}">
              <c16:uniqueId val="{00000006-E722-4E15-B13B-FA6971B603C0}"/>
            </c:ext>
          </c:extLst>
        </c:ser>
        <c:ser>
          <c:idx val="11"/>
          <c:order val="6"/>
          <c:tx>
            <c:strRef>
              <c:f>'14_RefinThruPut'!$K$27:$L$27</c:f>
              <c:strCache>
                <c:ptCount val="2"/>
                <c:pt idx="0">
                  <c:v>PSD000:fa_Total</c:v>
                </c:pt>
                <c:pt idx="1">
                  <c:v>High Oil and Gas Supply</c:v>
                </c:pt>
              </c:strCache>
            </c:strRef>
          </c:tx>
          <c:spPr>
            <a:ln w="19050" cap="rnd">
              <a:solidFill>
                <a:schemeClr val="accent1">
                  <a:lumMod val="75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'14_RefinThruPut'!$M$27:$BA$27</c:f>
              <c:numCache>
                <c:formatCode>0.00</c:formatCode>
                <c:ptCount val="41"/>
                <c:pt idx="15">
                  <c:v>20.467001</c:v>
                </c:pt>
                <c:pt idx="16">
                  <c:v>20.585279</c:v>
                </c:pt>
                <c:pt idx="17">
                  <c:v>20.541941000000001</c:v>
                </c:pt>
                <c:pt idx="18">
                  <c:v>20.457616999999999</c:v>
                </c:pt>
                <c:pt idx="19">
                  <c:v>20.168823</c:v>
                </c:pt>
                <c:pt idx="20">
                  <c:v>19.956142</c:v>
                </c:pt>
                <c:pt idx="21">
                  <c:v>19.660834999999999</c:v>
                </c:pt>
                <c:pt idx="22">
                  <c:v>19.308047999999999</c:v>
                </c:pt>
                <c:pt idx="23">
                  <c:v>18.998486</c:v>
                </c:pt>
                <c:pt idx="24">
                  <c:v>18.745892999999999</c:v>
                </c:pt>
                <c:pt idx="25">
                  <c:v>18.549505</c:v>
                </c:pt>
                <c:pt idx="26">
                  <c:v>18.327116</c:v>
                </c:pt>
                <c:pt idx="27">
                  <c:v>18.113309999999998</c:v>
                </c:pt>
                <c:pt idx="28">
                  <c:v>17.973516</c:v>
                </c:pt>
                <c:pt idx="29">
                  <c:v>17.858630999999999</c:v>
                </c:pt>
                <c:pt idx="30">
                  <c:v>17.766082999999998</c:v>
                </c:pt>
                <c:pt idx="31">
                  <c:v>17.698847000000001</c:v>
                </c:pt>
                <c:pt idx="32">
                  <c:v>17.624856999999999</c:v>
                </c:pt>
                <c:pt idx="33">
                  <c:v>17.580169999999999</c:v>
                </c:pt>
                <c:pt idx="34">
                  <c:v>17.508883999999998</c:v>
                </c:pt>
                <c:pt idx="35">
                  <c:v>17.451809000000001</c:v>
                </c:pt>
                <c:pt idx="36">
                  <c:v>17.437698000000001</c:v>
                </c:pt>
                <c:pt idx="37">
                  <c:v>17.490005</c:v>
                </c:pt>
                <c:pt idx="38">
                  <c:v>17.524549</c:v>
                </c:pt>
                <c:pt idx="39">
                  <c:v>17.568062000000001</c:v>
                </c:pt>
                <c:pt idx="40">
                  <c:v>17.632035999999999</c:v>
                </c:pt>
              </c:numCache>
            </c:numRef>
          </c:val>
          <c:smooth val="0"/>
          <c:extLst>
            <c:ext xmlns:c16="http://schemas.microsoft.com/office/drawing/2014/chart" uri="{C3380CC4-5D6E-409C-BE32-E72D297353CC}">
              <c16:uniqueId val="{00000008-E722-4E15-B13B-FA6971B603C0}"/>
            </c:ext>
          </c:extLst>
        </c:ser>
        <c:ser>
          <c:idx val="3"/>
          <c:order val="7"/>
          <c:tx>
            <c:strRef>
              <c:f>'14_RefinThruPut'!$K$28:$L$28</c:f>
              <c:strCache>
                <c:ptCount val="2"/>
                <c:pt idx="0">
                  <c:v>PSD000:fa_Total</c:v>
                </c:pt>
                <c:pt idx="1">
                  <c:v>High Economic Growth</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'14_RefinThruPut'!$M$28:$BA$28</c:f>
              <c:numCache>
                <c:formatCode>0.00</c:formatCode>
                <c:ptCount val="41"/>
                <c:pt idx="15">
                  <c:v>20.467001</c:v>
                </c:pt>
                <c:pt idx="16">
                  <c:v>20.445</c:v>
                </c:pt>
                <c:pt idx="17">
                  <c:v>20.577784999999999</c:v>
                </c:pt>
                <c:pt idx="18">
                  <c:v>20.475186999999998</c:v>
                </c:pt>
                <c:pt idx="19">
                  <c:v>20.234463000000002</c:v>
                </c:pt>
                <c:pt idx="20">
                  <c:v>20.054894999999998</c:v>
                </c:pt>
                <c:pt idx="21">
                  <c:v>19.844517</c:v>
                </c:pt>
                <c:pt idx="22">
                  <c:v>19.544046000000002</c:v>
                </c:pt>
                <c:pt idx="23">
                  <c:v>19.283503</c:v>
                </c:pt>
                <c:pt idx="24">
                  <c:v>19.107430999999998</c:v>
                </c:pt>
                <c:pt idx="25">
                  <c:v>18.968416000000001</c:v>
                </c:pt>
                <c:pt idx="26">
                  <c:v>18.785028000000001</c:v>
                </c:pt>
                <c:pt idx="27">
                  <c:v>18.626093000000001</c:v>
                </c:pt>
                <c:pt idx="28">
                  <c:v>18.517492000000001</c:v>
                </c:pt>
                <c:pt idx="29">
                  <c:v>18.425132999999999</c:v>
                </c:pt>
                <c:pt idx="30">
                  <c:v>18.383196000000002</c:v>
                </c:pt>
                <c:pt idx="31">
                  <c:v>18.328035</c:v>
                </c:pt>
                <c:pt idx="32">
                  <c:v>18.229975</c:v>
                </c:pt>
                <c:pt idx="33">
                  <c:v>18.187788000000001</c:v>
                </c:pt>
                <c:pt idx="34">
                  <c:v>18.155840000000001</c:v>
                </c:pt>
                <c:pt idx="35">
                  <c:v>18.173615000000002</c:v>
                </c:pt>
                <c:pt idx="36">
                  <c:v>18.213439999999999</c:v>
                </c:pt>
                <c:pt idx="37">
                  <c:v>18.303173000000001</c:v>
                </c:pt>
                <c:pt idx="38">
                  <c:v>18.410055</c:v>
                </c:pt>
                <c:pt idx="39">
                  <c:v>18.481337</c:v>
                </c:pt>
                <c:pt idx="40">
                  <c:v>18.595168999999999</c:v>
                </c:pt>
              </c:numCache>
            </c:numRef>
          </c:val>
          <c:smooth val="0"/>
          <c:extLst>
            <c:ext xmlns:c16="http://schemas.microsoft.com/office/drawing/2014/chart" uri="{C3380CC4-5D6E-409C-BE32-E72D297353CC}">
              <c16:uniqueId val="{00000009-E722-4E15-B13B-FA6971B603C0}"/>
            </c:ext>
          </c:extLst>
        </c:ser>
        <c:ser>
          <c:idx val="12"/>
          <c:order val="8"/>
          <c:tx>
            <c:strRef>
              <c:f>'14_RefinThruPut'!$K$29:$L$29</c:f>
              <c:strCache>
                <c:ptCount val="2"/>
                <c:pt idx="0">
                  <c:v>PSD000:fa_Total</c:v>
                </c:pt>
                <c:pt idx="1">
                  <c:v>High ZTC</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'14_RefinThruPut'!$M$29:$BA$29</c:f>
              <c:numCache>
                <c:formatCode>0.00</c:formatCode>
                <c:ptCount val="41"/>
                <c:pt idx="15">
                  <c:v>20.467001</c:v>
                </c:pt>
                <c:pt idx="16">
                  <c:v>20.445</c:v>
                </c:pt>
                <c:pt idx="17">
                  <c:v>20.513306</c:v>
                </c:pt>
                <c:pt idx="18">
                  <c:v>20.425059999999998</c:v>
                </c:pt>
                <c:pt idx="19">
                  <c:v>20.129588999999999</c:v>
                </c:pt>
                <c:pt idx="20">
                  <c:v>19.872183</c:v>
                </c:pt>
                <c:pt idx="21">
                  <c:v>19.612698000000002</c:v>
                </c:pt>
                <c:pt idx="22">
                  <c:v>19.241516000000001</c:v>
                </c:pt>
                <c:pt idx="23">
                  <c:v>18.898707999999999</c:v>
                </c:pt>
                <c:pt idx="24">
                  <c:v>18.671465000000001</c:v>
                </c:pt>
                <c:pt idx="25">
                  <c:v>18.476496000000001</c:v>
                </c:pt>
                <c:pt idx="26">
                  <c:v>18.239924999999999</c:v>
                </c:pt>
                <c:pt idx="27">
                  <c:v>18.014247999999998</c:v>
                </c:pt>
                <c:pt idx="28">
                  <c:v>17.808620000000001</c:v>
                </c:pt>
                <c:pt idx="29">
                  <c:v>17.666156999999998</c:v>
                </c:pt>
                <c:pt idx="30">
                  <c:v>17.557853999999999</c:v>
                </c:pt>
                <c:pt idx="31">
                  <c:v>17.451191000000001</c:v>
                </c:pt>
                <c:pt idx="32">
                  <c:v>17.337271000000001</c:v>
                </c:pt>
                <c:pt idx="33">
                  <c:v>17.257176999999999</c:v>
                </c:pt>
                <c:pt idx="34">
                  <c:v>17.161898000000001</c:v>
                </c:pt>
                <c:pt idx="35">
                  <c:v>17.118953999999999</c:v>
                </c:pt>
                <c:pt idx="36">
                  <c:v>17.088578999999999</c:v>
                </c:pt>
                <c:pt idx="37">
                  <c:v>17.099094000000001</c:v>
                </c:pt>
                <c:pt idx="38">
                  <c:v>17.106269999999999</c:v>
                </c:pt>
                <c:pt idx="39">
                  <c:v>17.10688</c:v>
                </c:pt>
                <c:pt idx="40">
                  <c:v>17.103804</c:v>
                </c:pt>
              </c:numCache>
            </c:numRef>
          </c:val>
          <c:smooth val="0"/>
          <c:extLst>
            <c:ext xmlns:c16="http://schemas.microsoft.com/office/drawing/2014/chart" uri="{C3380CC4-5D6E-409C-BE32-E72D297353CC}">
              <c16:uniqueId val="{0000000A-E722-4E15-B13B-FA6971B603C0}"/>
            </c:ext>
          </c:extLst>
        </c:ser>
        <c:ser>
          <c:idx val="8"/>
          <c:order val="9"/>
          <c:tx>
            <c:strRef>
              <c:f>'14_RefinThruPut'!$K$30:$L$30</c:f>
              <c:strCache>
                <c:ptCount val="2"/>
                <c:pt idx="0">
                  <c:v>PSD000:fa_Total</c:v>
                </c:pt>
                <c:pt idx="1">
                  <c:v>Low Economic Growth</c:v>
                </c:pt>
              </c:strCache>
            </c:strRef>
          </c:tx>
          <c:spPr>
            <a:ln w="12700" cap="rnd">
              <a:solidFill>
                <a:schemeClr val="bg1">
                  <a:lumMod val="50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'14_RefinThruPut'!$M$30:$BA$30</c:f>
              <c:numCache>
                <c:formatCode>0.00</c:formatCode>
                <c:ptCount val="41"/>
                <c:pt idx="15">
                  <c:v>20.467001</c:v>
                </c:pt>
                <c:pt idx="16">
                  <c:v>20.445</c:v>
                </c:pt>
                <c:pt idx="17">
                  <c:v>20.369582999999999</c:v>
                </c:pt>
                <c:pt idx="18">
                  <c:v>20.251987</c:v>
                </c:pt>
                <c:pt idx="19">
                  <c:v>19.890378999999999</c:v>
                </c:pt>
                <c:pt idx="20">
                  <c:v>19.570435</c:v>
                </c:pt>
                <c:pt idx="21">
                  <c:v>19.276667</c:v>
                </c:pt>
                <c:pt idx="22">
                  <c:v>18.895800000000001</c:v>
                </c:pt>
                <c:pt idx="23">
                  <c:v>18.561298000000001</c:v>
                </c:pt>
                <c:pt idx="24">
                  <c:v>18.311125000000001</c:v>
                </c:pt>
                <c:pt idx="25">
                  <c:v>18.100453999999999</c:v>
                </c:pt>
                <c:pt idx="26">
                  <c:v>17.837544999999999</c:v>
                </c:pt>
                <c:pt idx="27">
                  <c:v>17.586068999999998</c:v>
                </c:pt>
                <c:pt idx="28">
                  <c:v>17.376899999999999</c:v>
                </c:pt>
                <c:pt idx="29">
                  <c:v>17.207417</c:v>
                </c:pt>
                <c:pt idx="30">
                  <c:v>17.057907</c:v>
                </c:pt>
                <c:pt idx="31">
                  <c:v>16.916589999999999</c:v>
                </c:pt>
                <c:pt idx="32">
                  <c:v>16.788509000000001</c:v>
                </c:pt>
                <c:pt idx="33">
                  <c:v>16.673445000000001</c:v>
                </c:pt>
                <c:pt idx="34">
                  <c:v>16.528528000000001</c:v>
                </c:pt>
                <c:pt idx="35">
                  <c:v>16.403441999999998</c:v>
                </c:pt>
                <c:pt idx="36">
                  <c:v>16.287092000000001</c:v>
                </c:pt>
                <c:pt idx="37">
                  <c:v>16.217497000000002</c:v>
                </c:pt>
                <c:pt idx="38">
                  <c:v>16.156120000000001</c:v>
                </c:pt>
                <c:pt idx="39">
                  <c:v>16.096277000000001</c:v>
                </c:pt>
                <c:pt idx="40">
                  <c:v>16.060858</c:v>
                </c:pt>
              </c:numCache>
            </c:numRef>
          </c:val>
          <c:smooth val="0"/>
          <c:extLst>
            <c:ext xmlns:c16="http://schemas.microsoft.com/office/drawing/2014/chart" uri="{C3380CC4-5D6E-409C-BE32-E72D297353CC}">
              <c16:uniqueId val="{0000000B-E722-4E15-B13B-FA6971B603C0}"/>
            </c:ext>
          </c:extLst>
        </c:ser>
        <c:ser>
          <c:idx val="0"/>
          <c:order val="10"/>
          <c:tx>
            <c:strRef>
              <c:f>'14_RefinThruPut'!$K$31:$L$31</c:f>
              <c:strCache>
                <c:ptCount val="2"/>
                <c:pt idx="0">
                  <c:v>PSD000:fa_Total</c:v>
                </c:pt>
                <c:pt idx="1">
                  <c:v>History</c:v>
                </c:pt>
              </c:strCache>
            </c:strRef>
          </c:tx>
          <c:spPr>
            <a:ln w="19050" cap="rnd">
              <a:solidFill>
                <a:schemeClr val="tx1">
                  <a:lumMod val="95000"/>
                  <a:lumOff val="5000"/>
                </a:schemeClr>
              </a:solidFill>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'14_RefinThruPut'!$M$31:$BA$31</c:f>
              <c:numCache>
                <c:formatCode>General</c:formatCode>
                <c:ptCount val="41"/>
                <c:pt idx="0">
                  <c:v>19.164013000000001</c:v>
                </c:pt>
                <c:pt idx="1">
                  <c:v>18.869026000000002</c:v>
                </c:pt>
                <c:pt idx="2">
                  <c:v>18.453028</c:v>
                </c:pt>
                <c:pt idx="3">
                  <c:v>18.963009</c:v>
                </c:pt>
                <c:pt idx="4">
                  <c:v>19.140962999999999</c:v>
                </c:pt>
                <c:pt idx="5">
                  <c:v>19.545994</c:v>
                </c:pt>
                <c:pt idx="6">
                  <c:v>19.697004</c:v>
                </c:pt>
                <c:pt idx="7">
                  <c:v>19.932037000000001</c:v>
                </c:pt>
                <c:pt idx="8">
                  <c:v>20.517014</c:v>
                </c:pt>
                <c:pt idx="9">
                  <c:v>20.519062000000002</c:v>
                </c:pt>
                <c:pt idx="10">
                  <c:v>18.143089</c:v>
                </c:pt>
                <c:pt idx="11">
                  <c:v>19.868155999999999</c:v>
                </c:pt>
                <c:pt idx="12">
                  <c:v>20.004169000000001</c:v>
                </c:pt>
                <c:pt idx="13">
                  <c:v>20.262267999999999</c:v>
                </c:pt>
                <c:pt idx="14">
                  <c:v>20.447327000000001</c:v>
                </c:pt>
                <c:pt idx="15">
                  <c:v>20.467001</c:v>
                </c:pt>
              </c:numCache>
            </c:numRef>
          </c:val>
          <c:smooth val="0"/>
          <c:extLst>
            <c:ext xmlns:c16="http://schemas.microsoft.com/office/drawing/2014/chart" uri="{C3380CC4-5D6E-409C-BE32-E72D297353CC}">
              <c16:uniqueId val="{0000000C-E722-4E15-B13B-FA6971B603C0}"/>
            </c:ext>
          </c:extLst>
        </c:ser>
        <c:ser>
          <c:idx val="6"/>
          <c:order val="11"/>
          <c:tx>
            <c:strRef>
              <c:f>'14_RefinThruPut'!$K$26:$L$26</c:f>
              <c:strCache>
                <c:ptCount val="2"/>
                <c:pt idx="0">
                  <c:v>PSD000:fa_Total</c:v>
                </c:pt>
                <c:pt idx="1">
                  <c:v>Counterfactual Baseline</c:v>
                </c:pt>
              </c:strCache>
            </c:strRef>
          </c:tx>
          <c:spPr>
            <a:ln w="19050" cap="rnd">
              <a:solidFill>
                <a:schemeClr val="tx1">
                  <a:lumMod val="95000"/>
                  <a:lumOff val="5000"/>
                </a:schemeClr>
              </a:solidFill>
              <a:prstDash val="sysDash"/>
              <a:round/>
            </a:ln>
            <a:effectLst/>
          </c:spPr>
          <c:marker>
            <c:symbol val="none"/>
          </c:marker>
          <c:cat>
            <c:numRef>
              <c:f>'14_RefinThruPut'!$M$19:$BA$19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'14_RefinThruPut'!$M$26:$BA$26</c:f>
              <c:numCache>
                <c:formatCode>0.00</c:formatCode>
                <c:ptCount val="41"/>
                <c:pt idx="15">
                  <c:v>20.467001</c:v>
                </c:pt>
                <c:pt idx="16">
                  <c:v>20.445</c:v>
                </c:pt>
                <c:pt idx="17">
                  <c:v>20.494551000000001</c:v>
                </c:pt>
                <c:pt idx="18">
                  <c:v>20.399937000000001</c:v>
                </c:pt>
                <c:pt idx="19">
                  <c:v>20.111336000000001</c:v>
                </c:pt>
                <c:pt idx="20">
                  <c:v>19.853569</c:v>
                </c:pt>
                <c:pt idx="21">
                  <c:v>19.60162</c:v>
                </c:pt>
                <c:pt idx="22">
                  <c:v>19.23171</c:v>
                </c:pt>
                <c:pt idx="23">
                  <c:v>18.902398999999999</c:v>
                </c:pt>
                <c:pt idx="24">
                  <c:v>18.690052000000001</c:v>
                </c:pt>
                <c:pt idx="25">
                  <c:v>18.505257</c:v>
                </c:pt>
                <c:pt idx="26">
                  <c:v>18.273129999999998</c:v>
                </c:pt>
                <c:pt idx="27">
                  <c:v>18.051242999999999</c:v>
                </c:pt>
                <c:pt idx="28">
                  <c:v>17.84815</c:v>
                </c:pt>
                <c:pt idx="29">
                  <c:v>17.704618</c:v>
                </c:pt>
                <c:pt idx="30">
                  <c:v>17.594429000000002</c:v>
                </c:pt>
                <c:pt idx="31">
                  <c:v>17.485809</c:v>
                </c:pt>
                <c:pt idx="32">
                  <c:v>17.372941999999998</c:v>
                </c:pt>
                <c:pt idx="33">
                  <c:v>17.293301</c:v>
                </c:pt>
                <c:pt idx="34">
                  <c:v>17.195661999999999</c:v>
                </c:pt>
                <c:pt idx="35">
                  <c:v>17.137636000000001</c:v>
                </c:pt>
                <c:pt idx="36">
                  <c:v>17.107243</c:v>
                </c:pt>
                <c:pt idx="37">
                  <c:v>17.131584</c:v>
                </c:pt>
                <c:pt idx="38">
                  <c:v>17.133471</c:v>
                </c:pt>
                <c:pt idx="39">
                  <c:v>17.124735000000001</c:v>
                </c:pt>
                <c:pt idx="40">
                  <c:v>17.123951000000002</c:v>
                </c:pt>
              </c:numCache>
            </c:numRef>
          </c:val>
          <c:smooth val="0"/>
          <c:extLst>
            <c:ext xmlns:c16="http://schemas.microsoft.com/office/drawing/2014/chart" uri="{C3380CC4-5D6E-409C-BE32-E72D297353CC}">
              <c16:uniqueId val="{00000007-E722-4E15-B13B-FA6971B603C0}"/>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2"/>
      </c:valAx>
      <c:spPr>
        <a:solidFill>
          <a:sysClr val="window" lastClr="FFFFFF"/>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79793559151677E-2"/>
          <c:y val="0.19027340332458442"/>
          <c:w val="0.37173682616596004"/>
          <c:h val="0.62197147526370511"/>
        </c:manualLayout>
      </c:layout>
      <c:lineChart>
        <c:grouping val="standard"/>
        <c:varyColors val="0"/>
        <c:ser>
          <c:idx val="4"/>
          <c:order val="0"/>
          <c:tx>
            <c:strRef>
              <c:f>'15_CrudeOilExports'!$L$4</c:f>
              <c:strCache>
                <c:ptCount val="1"/>
                <c:pt idx="0">
                  <c:v>Low ZTC</c:v>
                </c:pt>
              </c:strCache>
            </c:strRef>
          </c:tx>
          <c:spPr>
            <a:ln w="12700" cap="rnd">
              <a:solidFill>
                <a:schemeClr val="bg1">
                  <a:lumMod val="50000"/>
                </a:schemeClr>
              </a:solidFill>
              <a:prstDash val="solid"/>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'15_CrudeOilExports'!$M$4:$BA$4</c:f>
              <c:numCache>
                <c:formatCode>0.0</c:formatCode>
                <c:ptCount val="41"/>
                <c:pt idx="15">
                  <c:v>3.863</c:v>
                </c:pt>
                <c:pt idx="16">
                  <c:v>3.8130000000000002</c:v>
                </c:pt>
                <c:pt idx="17">
                  <c:v>3.9893369999999999</c:v>
                </c:pt>
                <c:pt idx="18">
                  <c:v>3.9349460000000001</c:v>
                </c:pt>
                <c:pt idx="19">
                  <c:v>3.9849899999999998</c:v>
                </c:pt>
                <c:pt idx="20">
                  <c:v>3.940652</c:v>
                </c:pt>
                <c:pt idx="21">
                  <c:v>4.1954159999999998</c:v>
                </c:pt>
                <c:pt idx="22">
                  <c:v>4.0631370000000002</c:v>
                </c:pt>
                <c:pt idx="23">
                  <c:v>4.0573940000000004</c:v>
                </c:pt>
                <c:pt idx="24">
                  <c:v>4.1419439999999996</c:v>
                </c:pt>
                <c:pt idx="25">
                  <c:v>4.1147499999999999</c:v>
                </c:pt>
                <c:pt idx="26">
                  <c:v>4.1077969999999997</c:v>
                </c:pt>
                <c:pt idx="27">
                  <c:v>4.0287470000000001</c:v>
                </c:pt>
                <c:pt idx="28">
                  <c:v>4.0244169999999997</c:v>
                </c:pt>
                <c:pt idx="29">
                  <c:v>4.0880340000000004</c:v>
                </c:pt>
                <c:pt idx="30">
                  <c:v>4.0692940000000002</c:v>
                </c:pt>
                <c:pt idx="31">
                  <c:v>4.0675809999999997</c:v>
                </c:pt>
                <c:pt idx="32">
                  <c:v>4.1524400000000004</c:v>
                </c:pt>
                <c:pt idx="33">
                  <c:v>4.03864</c:v>
                </c:pt>
                <c:pt idx="34">
                  <c:v>3.9435199999999999</c:v>
                </c:pt>
                <c:pt idx="35">
                  <c:v>4.2251620000000001</c:v>
                </c:pt>
                <c:pt idx="36">
                  <c:v>4.1138190000000003</c:v>
                </c:pt>
                <c:pt idx="37">
                  <c:v>4.1075499999999998</c:v>
                </c:pt>
                <c:pt idx="38">
                  <c:v>4.1848280000000004</c:v>
                </c:pt>
                <c:pt idx="39">
                  <c:v>3.9665119999999998</c:v>
                </c:pt>
                <c:pt idx="40">
                  <c:v>3.9908419999999998</c:v>
                </c:pt>
              </c:numCache>
            </c:numRef>
          </c:val>
          <c:smooth val="0"/>
          <c:extLst>
            <c:ext xmlns:c16="http://schemas.microsoft.com/office/drawing/2014/chart" uri="{C3380CC4-5D6E-409C-BE32-E72D297353CC}">
              <c16:uniqueId val="{00000000-C83E-4B4F-B4DF-0CC74FFDCEA1}"/>
            </c:ext>
          </c:extLst>
        </c:ser>
        <c:ser>
          <c:idx val="5"/>
          <c:order val="1"/>
          <c:tx>
            <c:strRef>
              <c:f>'15_CrudeOilExports'!$L$5</c:f>
              <c:strCache>
                <c:ptCount val="1"/>
                <c:pt idx="0">
                  <c:v>High Electricity Demand</c:v>
                </c:pt>
              </c:strCache>
            </c:strRef>
          </c:tx>
          <c:spPr>
            <a:ln w="12700" cap="rnd">
              <a:solidFill>
                <a:schemeClr val="bg1">
                  <a:lumMod val="5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'15_CrudeOilExports'!$M$5:$BA$5</c:f>
              <c:numCache>
                <c:formatCode>0.0</c:formatCode>
                <c:ptCount val="41"/>
                <c:pt idx="15">
                  <c:v>3.863</c:v>
                </c:pt>
                <c:pt idx="16">
                  <c:v>3.8130000000000002</c:v>
                </c:pt>
                <c:pt idx="17">
                  <c:v>3.9664600000000001</c:v>
                </c:pt>
                <c:pt idx="18">
                  <c:v>3.9096669999999998</c:v>
                </c:pt>
                <c:pt idx="19">
                  <c:v>3.9724940000000002</c:v>
                </c:pt>
                <c:pt idx="20">
                  <c:v>3.9153210000000001</c:v>
                </c:pt>
                <c:pt idx="21">
                  <c:v>4.1668580000000004</c:v>
                </c:pt>
                <c:pt idx="22">
                  <c:v>4.0677690000000002</c:v>
                </c:pt>
                <c:pt idx="23">
                  <c:v>4.0050739999999996</c:v>
                </c:pt>
                <c:pt idx="24">
                  <c:v>4.1295299999999999</c:v>
                </c:pt>
                <c:pt idx="25">
                  <c:v>4.1106400000000001</c:v>
                </c:pt>
                <c:pt idx="26">
                  <c:v>4.1044499999999999</c:v>
                </c:pt>
                <c:pt idx="27">
                  <c:v>4.0315899999999996</c:v>
                </c:pt>
                <c:pt idx="28">
                  <c:v>4.0111210000000002</c:v>
                </c:pt>
                <c:pt idx="29">
                  <c:v>4.1026249999999997</c:v>
                </c:pt>
                <c:pt idx="30">
                  <c:v>4.0815939999999999</c:v>
                </c:pt>
                <c:pt idx="31">
                  <c:v>4.0989959999999996</c:v>
                </c:pt>
                <c:pt idx="32">
                  <c:v>4.0676459999999999</c:v>
                </c:pt>
                <c:pt idx="33">
                  <c:v>4.0648220000000004</c:v>
                </c:pt>
                <c:pt idx="34">
                  <c:v>3.95166</c:v>
                </c:pt>
                <c:pt idx="35">
                  <c:v>4.1152150000000001</c:v>
                </c:pt>
                <c:pt idx="36">
                  <c:v>4.2079870000000001</c:v>
                </c:pt>
                <c:pt idx="37">
                  <c:v>4.1501429999999999</c:v>
                </c:pt>
                <c:pt idx="38">
                  <c:v>4.176488</c:v>
                </c:pt>
                <c:pt idx="39">
                  <c:v>3.9441850000000001</c:v>
                </c:pt>
                <c:pt idx="40">
                  <c:v>3.936966</c:v>
                </c:pt>
              </c:numCache>
            </c:numRef>
          </c:val>
          <c:smooth val="0"/>
          <c:extLst>
            <c:ext xmlns:c16="http://schemas.microsoft.com/office/drawing/2014/chart" uri="{C3380CC4-5D6E-409C-BE32-E72D297353CC}">
              <c16:uniqueId val="{00000001-C83E-4B4F-B4DF-0CC74FFDCEA1}"/>
            </c:ext>
          </c:extLst>
        </c:ser>
        <c:ser>
          <c:idx val="2"/>
          <c:order val="2"/>
          <c:tx>
            <c:strRef>
              <c:f>'15_CrudeOilExports'!$L$6</c:f>
              <c:strCache>
                <c:ptCount val="1"/>
                <c:pt idx="0">
                  <c:v>Alt Transportation</c:v>
                </c:pt>
              </c:strCache>
            </c:strRef>
          </c:tx>
          <c:spPr>
            <a:ln w="15875" cap="rnd">
              <a:solidFill>
                <a:schemeClr val="accent5">
                  <a:lumMod val="40000"/>
                  <a:lumOff val="6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'15_CrudeOilExports'!$M$6:$BA$6</c:f>
              <c:numCache>
                <c:formatCode>0.0</c:formatCode>
                <c:ptCount val="41"/>
                <c:pt idx="15">
                  <c:v>3.863</c:v>
                </c:pt>
                <c:pt idx="16">
                  <c:v>3.8130000000000002</c:v>
                </c:pt>
                <c:pt idx="17">
                  <c:v>3.9762149999999998</c:v>
                </c:pt>
                <c:pt idx="18">
                  <c:v>3.9214519999999999</c:v>
                </c:pt>
                <c:pt idx="19">
                  <c:v>3.8809119999999999</c:v>
                </c:pt>
                <c:pt idx="20">
                  <c:v>3.923689</c:v>
                </c:pt>
                <c:pt idx="21">
                  <c:v>3.9017010000000001</c:v>
                </c:pt>
                <c:pt idx="22">
                  <c:v>3.835766</c:v>
                </c:pt>
                <c:pt idx="23">
                  <c:v>3.7206079999999999</c:v>
                </c:pt>
                <c:pt idx="24">
                  <c:v>3.885189</c:v>
                </c:pt>
                <c:pt idx="25">
                  <c:v>3.759827</c:v>
                </c:pt>
                <c:pt idx="26">
                  <c:v>3.6691760000000002</c:v>
                </c:pt>
                <c:pt idx="27">
                  <c:v>3.636558</c:v>
                </c:pt>
                <c:pt idx="28">
                  <c:v>3.6392959999999999</c:v>
                </c:pt>
                <c:pt idx="29">
                  <c:v>3.8067250000000001</c:v>
                </c:pt>
                <c:pt idx="30">
                  <c:v>3.694455</c:v>
                </c:pt>
                <c:pt idx="31">
                  <c:v>3.468178</c:v>
                </c:pt>
                <c:pt idx="32">
                  <c:v>3.4164349999999999</c:v>
                </c:pt>
                <c:pt idx="33">
                  <c:v>3.4002059999999998</c:v>
                </c:pt>
                <c:pt idx="34">
                  <c:v>3.342959</c:v>
                </c:pt>
                <c:pt idx="35">
                  <c:v>3.6140840000000001</c:v>
                </c:pt>
                <c:pt idx="36">
                  <c:v>3.7654359999999998</c:v>
                </c:pt>
                <c:pt idx="37">
                  <c:v>3.6641349999999999</c:v>
                </c:pt>
                <c:pt idx="38">
                  <c:v>3.6444359999999998</c:v>
                </c:pt>
                <c:pt idx="39">
                  <c:v>3.544791</c:v>
                </c:pt>
                <c:pt idx="40">
                  <c:v>3.493074</c:v>
                </c:pt>
              </c:numCache>
            </c:numRef>
          </c:val>
          <c:smooth val="0"/>
          <c:extLst>
            <c:ext xmlns:c16="http://schemas.microsoft.com/office/drawing/2014/chart" uri="{C3380CC4-5D6E-409C-BE32-E72D297353CC}">
              <c16:uniqueId val="{00000002-C83E-4B4F-B4DF-0CC74FFDCEA1}"/>
            </c:ext>
          </c:extLst>
        </c:ser>
        <c:ser>
          <c:idx val="0"/>
          <c:order val="3"/>
          <c:tx>
            <c:strRef>
              <c:f>'15_CrudeOilExports'!$L$7</c:f>
              <c:strCache>
                <c:ptCount val="1"/>
                <c:pt idx="0">
                  <c:v>Combination</c:v>
                </c:pt>
              </c:strCache>
            </c:strRef>
          </c:tx>
          <c:spPr>
            <a:ln w="15875" cap="rnd">
              <a:solidFill>
                <a:schemeClr val="accent5">
                  <a:lumMod val="75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'15_CrudeOilExports'!$M$7:$BA$7</c:f>
              <c:numCache>
                <c:formatCode>0.0</c:formatCode>
                <c:ptCount val="41"/>
                <c:pt idx="15">
                  <c:v>3.863</c:v>
                </c:pt>
                <c:pt idx="16">
                  <c:v>3.8130000000000002</c:v>
                </c:pt>
                <c:pt idx="17">
                  <c:v>3.9847359999999998</c:v>
                </c:pt>
                <c:pt idx="18">
                  <c:v>3.9021530000000002</c:v>
                </c:pt>
                <c:pt idx="19">
                  <c:v>3.8916230000000001</c:v>
                </c:pt>
                <c:pt idx="20">
                  <c:v>3.9484710000000001</c:v>
                </c:pt>
                <c:pt idx="21">
                  <c:v>3.9119510000000002</c:v>
                </c:pt>
                <c:pt idx="22">
                  <c:v>3.8123300000000002</c:v>
                </c:pt>
                <c:pt idx="23">
                  <c:v>3.7398449999999999</c:v>
                </c:pt>
                <c:pt idx="24">
                  <c:v>3.8455400000000002</c:v>
                </c:pt>
                <c:pt idx="25">
                  <c:v>3.7574930000000002</c:v>
                </c:pt>
                <c:pt idx="26">
                  <c:v>3.6388829999999999</c:v>
                </c:pt>
                <c:pt idx="27">
                  <c:v>3.6108500000000001</c:v>
                </c:pt>
                <c:pt idx="28">
                  <c:v>3.628752</c:v>
                </c:pt>
                <c:pt idx="29">
                  <c:v>3.6898879999999998</c:v>
                </c:pt>
                <c:pt idx="30">
                  <c:v>3.5594269999999999</c:v>
                </c:pt>
                <c:pt idx="31">
                  <c:v>3.4710260000000002</c:v>
                </c:pt>
                <c:pt idx="32">
                  <c:v>3.3780760000000001</c:v>
                </c:pt>
                <c:pt idx="33">
                  <c:v>3.3901650000000001</c:v>
                </c:pt>
                <c:pt idx="34">
                  <c:v>3.400112</c:v>
                </c:pt>
                <c:pt idx="35">
                  <c:v>3.6260379999999999</c:v>
                </c:pt>
                <c:pt idx="36">
                  <c:v>3.9303240000000002</c:v>
                </c:pt>
                <c:pt idx="37">
                  <c:v>3.9471790000000002</c:v>
                </c:pt>
                <c:pt idx="38">
                  <c:v>3.839019</c:v>
                </c:pt>
                <c:pt idx="39">
                  <c:v>3.6272410000000002</c:v>
                </c:pt>
                <c:pt idx="40">
                  <c:v>3.7597070000000001</c:v>
                </c:pt>
              </c:numCache>
            </c:numRef>
          </c:val>
          <c:smooth val="0"/>
          <c:extLst>
            <c:ext xmlns:c16="http://schemas.microsoft.com/office/drawing/2014/chart" uri="{C3380CC4-5D6E-409C-BE32-E72D297353CC}">
              <c16:uniqueId val="{00000003-C83E-4B4F-B4DF-0CC74FFDCEA1}"/>
            </c:ext>
          </c:extLst>
        </c:ser>
        <c:ser>
          <c:idx val="1"/>
          <c:order val="4"/>
          <c:tx>
            <c:strRef>
              <c:f>'15_CrudeOilExports'!$L$8</c:f>
              <c:strCache>
                <c:ptCount val="1"/>
                <c:pt idx="0">
                  <c:v>Alt Electricity</c:v>
                </c:pt>
              </c:strCache>
            </c:strRef>
          </c:tx>
          <c:spPr>
            <a:ln w="12700" cap="rnd">
              <a:solidFill>
                <a:schemeClr val="bg1">
                  <a:lumMod val="5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'15_CrudeOilExports'!$M$8:$BA$8</c:f>
              <c:numCache>
                <c:formatCode>0.0</c:formatCode>
                <c:ptCount val="41"/>
                <c:pt idx="15">
                  <c:v>3.863</c:v>
                </c:pt>
                <c:pt idx="16">
                  <c:v>3.8130000000000002</c:v>
                </c:pt>
                <c:pt idx="17">
                  <c:v>3.9631449999999999</c:v>
                </c:pt>
                <c:pt idx="18">
                  <c:v>3.9301970000000002</c:v>
                </c:pt>
                <c:pt idx="19">
                  <c:v>3.9690780000000001</c:v>
                </c:pt>
                <c:pt idx="20">
                  <c:v>3.9070839999999998</c:v>
                </c:pt>
                <c:pt idx="21">
                  <c:v>4.2180280000000003</c:v>
                </c:pt>
                <c:pt idx="22">
                  <c:v>4.0774090000000003</c:v>
                </c:pt>
                <c:pt idx="23">
                  <c:v>3.947759</c:v>
                </c:pt>
                <c:pt idx="24">
                  <c:v>4.1264139999999996</c:v>
                </c:pt>
                <c:pt idx="25">
                  <c:v>4.1194220000000001</c:v>
                </c:pt>
                <c:pt idx="26">
                  <c:v>4.0930679999999997</c:v>
                </c:pt>
                <c:pt idx="27">
                  <c:v>4.0024240000000004</c:v>
                </c:pt>
                <c:pt idx="28">
                  <c:v>4.0268220000000001</c:v>
                </c:pt>
                <c:pt idx="29">
                  <c:v>4.1115469999999998</c:v>
                </c:pt>
                <c:pt idx="30">
                  <c:v>4.0273729999999999</c:v>
                </c:pt>
                <c:pt idx="31">
                  <c:v>4.0576239999999997</c:v>
                </c:pt>
                <c:pt idx="32">
                  <c:v>4.1502999999999997</c:v>
                </c:pt>
                <c:pt idx="33">
                  <c:v>3.9701710000000001</c:v>
                </c:pt>
                <c:pt idx="34">
                  <c:v>3.9132039999999999</c:v>
                </c:pt>
                <c:pt idx="35">
                  <c:v>4.0984939999999996</c:v>
                </c:pt>
                <c:pt idx="36">
                  <c:v>4.4442349999999999</c:v>
                </c:pt>
                <c:pt idx="37">
                  <c:v>4.4061579999999996</c:v>
                </c:pt>
                <c:pt idx="38">
                  <c:v>4.4567649999999999</c:v>
                </c:pt>
                <c:pt idx="39">
                  <c:v>4.2493359999999996</c:v>
                </c:pt>
                <c:pt idx="40">
                  <c:v>4.145918</c:v>
                </c:pt>
              </c:numCache>
            </c:numRef>
          </c:val>
          <c:smooth val="0"/>
          <c:extLst>
            <c:ext xmlns:c16="http://schemas.microsoft.com/office/drawing/2014/chart" uri="{C3380CC4-5D6E-409C-BE32-E72D297353CC}">
              <c16:uniqueId val="{00000004-C83E-4B4F-B4DF-0CC74FFDCEA1}"/>
            </c:ext>
          </c:extLst>
        </c:ser>
        <c:ser>
          <c:idx val="6"/>
          <c:order val="5"/>
          <c:tx>
            <c:strRef>
              <c:f>'15_CrudeOilExports'!$L$9</c:f>
              <c:strCache>
                <c:ptCount val="1"/>
                <c:pt idx="0">
                  <c:v>Low Oil and Gas Supply</c:v>
                </c:pt>
              </c:strCache>
            </c:strRef>
          </c:tx>
          <c:spPr>
            <a:ln w="15875" cap="rnd">
              <a:solidFill>
                <a:schemeClr val="accent6">
                  <a:lumMod val="80000"/>
                  <a:lumOff val="2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'15_CrudeOilExports'!$M$9:$BA$9</c:f>
              <c:numCache>
                <c:formatCode>0.0</c:formatCode>
                <c:ptCount val="41"/>
                <c:pt idx="15">
                  <c:v>3.863</c:v>
                </c:pt>
                <c:pt idx="16">
                  <c:v>1.0392159999999999</c:v>
                </c:pt>
                <c:pt idx="17">
                  <c:v>0.51960799999999996</c:v>
                </c:pt>
                <c:pt idx="18">
                  <c:v>0.36372599999999999</c:v>
                </c:pt>
                <c:pt idx="19">
                  <c:v>0.254608</c:v>
                </c:pt>
                <c:pt idx="20">
                  <c:v>0.178226</c:v>
                </c:pt>
                <c:pt idx="21">
                  <c:v>8.9112999999999998E-2</c:v>
                </c:pt>
                <c:pt idx="22">
                  <c:v>4.4555999999999998E-2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5-C83E-4B4F-B4DF-0CC74FFDCEA1}"/>
            </c:ext>
          </c:extLst>
        </c:ser>
        <c:ser>
          <c:idx val="8"/>
          <c:order val="6"/>
          <c:tx>
            <c:strRef>
              <c:f>'15_CrudeOilExports'!$L$11</c:f>
              <c:strCache>
                <c:ptCount val="1"/>
                <c:pt idx="0">
                  <c:v>High Oil and Gas Supply</c:v>
                </c:pt>
              </c:strCache>
            </c:strRef>
          </c:tx>
          <c:spPr>
            <a:ln w="15875" cap="rnd">
              <a:solidFill>
                <a:schemeClr val="accent1">
                  <a:lumMod val="75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'15_CrudeOilExports'!$M$11:$BA$11</c:f>
              <c:numCache>
                <c:formatCode>0.0</c:formatCode>
                <c:ptCount val="41"/>
                <c:pt idx="15">
                  <c:v>3.863</c:v>
                </c:pt>
                <c:pt idx="16">
                  <c:v>3.9967920000000001</c:v>
                </c:pt>
                <c:pt idx="17">
                  <c:v>4.0521240000000001</c:v>
                </c:pt>
                <c:pt idx="18">
                  <c:v>4.1355320000000004</c:v>
                </c:pt>
                <c:pt idx="19">
                  <c:v>4.0748150000000001</c:v>
                </c:pt>
                <c:pt idx="20">
                  <c:v>4.0241210000000001</c:v>
                </c:pt>
                <c:pt idx="21">
                  <c:v>3.6578499999999998</c:v>
                </c:pt>
                <c:pt idx="22">
                  <c:v>3.820325</c:v>
                </c:pt>
                <c:pt idx="23">
                  <c:v>3.5648270000000002</c:v>
                </c:pt>
                <c:pt idx="24">
                  <c:v>3.9268239999999999</c:v>
                </c:pt>
                <c:pt idx="25">
                  <c:v>3.7933539999999999</c:v>
                </c:pt>
                <c:pt idx="26">
                  <c:v>3.8352870000000001</c:v>
                </c:pt>
                <c:pt idx="27">
                  <c:v>3.7488100000000002</c:v>
                </c:pt>
                <c:pt idx="28">
                  <c:v>3.862622</c:v>
                </c:pt>
                <c:pt idx="29">
                  <c:v>3.8737879999999998</c:v>
                </c:pt>
                <c:pt idx="30">
                  <c:v>3.985617</c:v>
                </c:pt>
                <c:pt idx="31">
                  <c:v>3.9842089999999999</c:v>
                </c:pt>
                <c:pt idx="32">
                  <c:v>4.2115669999999996</c:v>
                </c:pt>
                <c:pt idx="33">
                  <c:v>4.5921079999999996</c:v>
                </c:pt>
                <c:pt idx="34">
                  <c:v>4.4492620000000001</c:v>
                </c:pt>
                <c:pt idx="35">
                  <c:v>4.3937689999999998</c:v>
                </c:pt>
                <c:pt idx="36">
                  <c:v>4.4093020000000003</c:v>
                </c:pt>
                <c:pt idx="37">
                  <c:v>4.4981140000000002</c:v>
                </c:pt>
                <c:pt idx="38">
                  <c:v>4.4794</c:v>
                </c:pt>
                <c:pt idx="39">
                  <c:v>4.5432639999999997</c:v>
                </c:pt>
                <c:pt idx="40">
                  <c:v>4.6597489999999997</c:v>
                </c:pt>
              </c:numCache>
            </c:numRef>
          </c:val>
          <c:smooth val="0"/>
          <c:extLst>
            <c:ext xmlns:c16="http://schemas.microsoft.com/office/drawing/2014/chart" uri="{C3380CC4-5D6E-409C-BE32-E72D297353CC}">
              <c16:uniqueId val="{00000006-C83E-4B4F-B4DF-0CC74FFDCEA1}"/>
            </c:ext>
          </c:extLst>
        </c:ser>
        <c:ser>
          <c:idx val="9"/>
          <c:order val="7"/>
          <c:tx>
            <c:strRef>
              <c:f>'15_CrudeOilExports'!$L$12</c:f>
              <c:strCache>
                <c:ptCount val="1"/>
                <c:pt idx="0">
                  <c:v>High Economic Growth</c:v>
                </c:pt>
              </c:strCache>
            </c:strRef>
          </c:tx>
          <c:spPr>
            <a:ln w="12700" cap="rnd">
              <a:solidFill>
                <a:schemeClr val="bg1">
                  <a:lumMod val="5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'15_CrudeOilExports'!$M$12:$BA$12</c:f>
              <c:numCache>
                <c:formatCode>0.0</c:formatCode>
                <c:ptCount val="41"/>
                <c:pt idx="15">
                  <c:v>3.863</c:v>
                </c:pt>
                <c:pt idx="16">
                  <c:v>3.8130000000000002</c:v>
                </c:pt>
                <c:pt idx="17">
                  <c:v>3.9661680000000001</c:v>
                </c:pt>
                <c:pt idx="18">
                  <c:v>3.9663409999999999</c:v>
                </c:pt>
                <c:pt idx="19">
                  <c:v>4.0018570000000002</c:v>
                </c:pt>
                <c:pt idx="20">
                  <c:v>3.9507880000000002</c:v>
                </c:pt>
                <c:pt idx="21">
                  <c:v>3.9579900000000001</c:v>
                </c:pt>
                <c:pt idx="22">
                  <c:v>4.1624869999999996</c:v>
                </c:pt>
                <c:pt idx="23">
                  <c:v>3.9468480000000001</c:v>
                </c:pt>
                <c:pt idx="24">
                  <c:v>4.2190570000000003</c:v>
                </c:pt>
                <c:pt idx="25">
                  <c:v>4.1937689999999996</c:v>
                </c:pt>
                <c:pt idx="26">
                  <c:v>4.0280180000000003</c:v>
                </c:pt>
                <c:pt idx="27">
                  <c:v>3.9039809999999999</c:v>
                </c:pt>
                <c:pt idx="28">
                  <c:v>3.9229959999999999</c:v>
                </c:pt>
                <c:pt idx="29">
                  <c:v>3.9500220000000001</c:v>
                </c:pt>
                <c:pt idx="30">
                  <c:v>3.8451919999999999</c:v>
                </c:pt>
                <c:pt idx="31">
                  <c:v>3.7320700000000002</c:v>
                </c:pt>
                <c:pt idx="32">
                  <c:v>3.7396229999999999</c:v>
                </c:pt>
                <c:pt idx="33">
                  <c:v>3.7257250000000002</c:v>
                </c:pt>
                <c:pt idx="34">
                  <c:v>3.6857570000000002</c:v>
                </c:pt>
                <c:pt idx="35">
                  <c:v>3.7619340000000001</c:v>
                </c:pt>
                <c:pt idx="36">
                  <c:v>3.921125</c:v>
                </c:pt>
                <c:pt idx="37">
                  <c:v>3.8355220000000001</c:v>
                </c:pt>
                <c:pt idx="38">
                  <c:v>3.8237049999999999</c:v>
                </c:pt>
                <c:pt idx="39">
                  <c:v>3.676828</c:v>
                </c:pt>
                <c:pt idx="40">
                  <c:v>3.7020740000000001</c:v>
                </c:pt>
              </c:numCache>
            </c:numRef>
          </c:val>
          <c:smooth val="0"/>
          <c:extLst>
            <c:ext xmlns:c16="http://schemas.microsoft.com/office/drawing/2014/chart" uri="{C3380CC4-5D6E-409C-BE32-E72D297353CC}">
              <c16:uniqueId val="{00000007-C83E-4B4F-B4DF-0CC74FFDCEA1}"/>
            </c:ext>
          </c:extLst>
        </c:ser>
        <c:ser>
          <c:idx val="10"/>
          <c:order val="8"/>
          <c:tx>
            <c:strRef>
              <c:f>'15_CrudeOilExports'!$L$13</c:f>
              <c:strCache>
                <c:ptCount val="1"/>
                <c:pt idx="0">
                  <c:v>High ZTC</c:v>
                </c:pt>
              </c:strCache>
            </c:strRef>
          </c:tx>
          <c:spPr>
            <a:ln w="12700" cap="rnd">
              <a:solidFill>
                <a:schemeClr val="bg1">
                  <a:lumMod val="5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'15_CrudeOilExports'!$M$13:$BA$13</c:f>
              <c:numCache>
                <c:formatCode>0.0</c:formatCode>
                <c:ptCount val="41"/>
                <c:pt idx="15">
                  <c:v>3.863</c:v>
                </c:pt>
                <c:pt idx="16">
                  <c:v>3.8130000000000002</c:v>
                </c:pt>
                <c:pt idx="17">
                  <c:v>3.9677120000000001</c:v>
                </c:pt>
                <c:pt idx="18">
                  <c:v>3.9435150000000001</c:v>
                </c:pt>
                <c:pt idx="19">
                  <c:v>3.9927429999999999</c:v>
                </c:pt>
                <c:pt idx="20">
                  <c:v>3.923937</c:v>
                </c:pt>
                <c:pt idx="21">
                  <c:v>4.1654689999999999</c:v>
                </c:pt>
                <c:pt idx="22">
                  <c:v>4.0547129999999996</c:v>
                </c:pt>
                <c:pt idx="23">
                  <c:v>4.0386439999999997</c:v>
                </c:pt>
                <c:pt idx="24">
                  <c:v>4.1035630000000003</c:v>
                </c:pt>
                <c:pt idx="25">
                  <c:v>4.0707979999999999</c:v>
                </c:pt>
                <c:pt idx="26">
                  <c:v>4.1023969999999998</c:v>
                </c:pt>
                <c:pt idx="27">
                  <c:v>4.0087070000000002</c:v>
                </c:pt>
                <c:pt idx="28">
                  <c:v>4.0029269999999997</c:v>
                </c:pt>
                <c:pt idx="29">
                  <c:v>4.1375789999999997</c:v>
                </c:pt>
                <c:pt idx="30">
                  <c:v>4.0185019999999998</c:v>
                </c:pt>
                <c:pt idx="31">
                  <c:v>3.9931320000000001</c:v>
                </c:pt>
                <c:pt idx="32">
                  <c:v>4.0602809999999998</c:v>
                </c:pt>
                <c:pt idx="33">
                  <c:v>4.0109830000000004</c:v>
                </c:pt>
                <c:pt idx="34">
                  <c:v>3.8650519999999999</c:v>
                </c:pt>
                <c:pt idx="35">
                  <c:v>4.1921410000000003</c:v>
                </c:pt>
                <c:pt idx="36">
                  <c:v>4.12758</c:v>
                </c:pt>
                <c:pt idx="37">
                  <c:v>4.1346449999999999</c:v>
                </c:pt>
                <c:pt idx="38">
                  <c:v>4.1751880000000003</c:v>
                </c:pt>
                <c:pt idx="39">
                  <c:v>3.913205</c:v>
                </c:pt>
                <c:pt idx="40">
                  <c:v>3.8742030000000001</c:v>
                </c:pt>
              </c:numCache>
            </c:numRef>
          </c:val>
          <c:smooth val="0"/>
          <c:extLst>
            <c:ext xmlns:c16="http://schemas.microsoft.com/office/drawing/2014/chart" uri="{C3380CC4-5D6E-409C-BE32-E72D297353CC}">
              <c16:uniqueId val="{00000008-C83E-4B4F-B4DF-0CC74FFDCEA1}"/>
            </c:ext>
          </c:extLst>
        </c:ser>
        <c:ser>
          <c:idx val="11"/>
          <c:order val="9"/>
          <c:tx>
            <c:strRef>
              <c:f>'15_CrudeOilExports'!$L$14</c:f>
              <c:strCache>
                <c:ptCount val="1"/>
                <c:pt idx="0">
                  <c:v>Low Economic Growth</c:v>
                </c:pt>
              </c:strCache>
            </c:strRef>
          </c:tx>
          <c:spPr>
            <a:ln w="12700" cap="rnd">
              <a:solidFill>
                <a:schemeClr val="bg1">
                  <a:lumMod val="50000"/>
                </a:schemeClr>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'15_CrudeOilExports'!$M$14:$BA$14</c:f>
              <c:numCache>
                <c:formatCode>0.0</c:formatCode>
                <c:ptCount val="41"/>
                <c:pt idx="15">
                  <c:v>3.863</c:v>
                </c:pt>
                <c:pt idx="16">
                  <c:v>3.8130000000000002</c:v>
                </c:pt>
                <c:pt idx="17">
                  <c:v>3.9551889999999998</c:v>
                </c:pt>
                <c:pt idx="18">
                  <c:v>3.9530110000000001</c:v>
                </c:pt>
                <c:pt idx="19">
                  <c:v>4.0265870000000001</c:v>
                </c:pt>
                <c:pt idx="20">
                  <c:v>4.1384169999999996</c:v>
                </c:pt>
                <c:pt idx="21">
                  <c:v>4.1794560000000001</c:v>
                </c:pt>
                <c:pt idx="22">
                  <c:v>4.0870389999999999</c:v>
                </c:pt>
                <c:pt idx="23">
                  <c:v>3.9938579999999999</c:v>
                </c:pt>
                <c:pt idx="24">
                  <c:v>4.0619860000000001</c:v>
                </c:pt>
                <c:pt idx="25">
                  <c:v>4.0062819999999997</c:v>
                </c:pt>
                <c:pt idx="26">
                  <c:v>4.0134259999999999</c:v>
                </c:pt>
                <c:pt idx="27">
                  <c:v>4.0711310000000003</c:v>
                </c:pt>
                <c:pt idx="28">
                  <c:v>4.0478690000000004</c:v>
                </c:pt>
                <c:pt idx="29">
                  <c:v>3.9747400000000002</c:v>
                </c:pt>
                <c:pt idx="30">
                  <c:v>3.8218999999999999</c:v>
                </c:pt>
                <c:pt idx="31">
                  <c:v>3.7479439999999999</c:v>
                </c:pt>
                <c:pt idx="32">
                  <c:v>4.0479430000000001</c:v>
                </c:pt>
                <c:pt idx="33">
                  <c:v>3.891454</c:v>
                </c:pt>
                <c:pt idx="34">
                  <c:v>3.8427630000000002</c:v>
                </c:pt>
                <c:pt idx="35">
                  <c:v>4.0883929999999999</c:v>
                </c:pt>
                <c:pt idx="36">
                  <c:v>4.0426760000000002</c:v>
                </c:pt>
                <c:pt idx="37">
                  <c:v>3.8057780000000001</c:v>
                </c:pt>
                <c:pt idx="38">
                  <c:v>3.793631</c:v>
                </c:pt>
                <c:pt idx="39">
                  <c:v>3.620171</c:v>
                </c:pt>
                <c:pt idx="40">
                  <c:v>3.6199050000000002</c:v>
                </c:pt>
              </c:numCache>
            </c:numRef>
          </c:val>
          <c:smooth val="0"/>
          <c:extLst>
            <c:ext xmlns:c16="http://schemas.microsoft.com/office/drawing/2014/chart" uri="{C3380CC4-5D6E-409C-BE32-E72D297353CC}">
              <c16:uniqueId val="{00000009-C83E-4B4F-B4DF-0CC74FFDCEA1}"/>
            </c:ext>
          </c:extLst>
        </c:ser>
        <c:ser>
          <c:idx val="12"/>
          <c:order val="10"/>
          <c:tx>
            <c:strRef>
              <c:f>'15_CrudeOilExports'!$L$15</c:f>
              <c:strCache>
                <c:ptCount val="1"/>
                <c:pt idx="0">
                  <c:v>History</c:v>
                </c:pt>
              </c:strCache>
            </c:strRef>
          </c:tx>
          <c:spPr>
            <a:ln w="15875" cap="rnd">
              <a:solidFill>
                <a:schemeClr val="tx1"/>
              </a:solidFill>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'15_CrudeOilExports'!$M$15:$BA$15</c:f>
              <c:numCache>
                <c:formatCode>0.0</c:formatCode>
                <c:ptCount val="41"/>
                <c:pt idx="0">
                  <c:v>4.2000000000000003E-2</c:v>
                </c:pt>
                <c:pt idx="1">
                  <c:v>4.7E-2</c:v>
                </c:pt>
                <c:pt idx="2">
                  <c:v>6.7000000000000004E-2</c:v>
                </c:pt>
                <c:pt idx="3">
                  <c:v>0.13400000000000001</c:v>
                </c:pt>
                <c:pt idx="4">
                  <c:v>0.35099999999999998</c:v>
                </c:pt>
                <c:pt idx="5">
                  <c:v>0.46500000000000002</c:v>
                </c:pt>
                <c:pt idx="6">
                  <c:v>0.59099999999999997</c:v>
                </c:pt>
                <c:pt idx="7">
                  <c:v>1.1579999999999999</c:v>
                </c:pt>
                <c:pt idx="8">
                  <c:v>2.048</c:v>
                </c:pt>
                <c:pt idx="9">
                  <c:v>2.9820000000000002</c:v>
                </c:pt>
                <c:pt idx="10">
                  <c:v>3.206</c:v>
                </c:pt>
                <c:pt idx="11">
                  <c:v>2.9630000000000001</c:v>
                </c:pt>
                <c:pt idx="12">
                  <c:v>3.5760000000000001</c:v>
                </c:pt>
                <c:pt idx="13">
                  <c:v>4.0819999999999999</c:v>
                </c:pt>
                <c:pt idx="14">
                  <c:v>4.093</c:v>
                </c:pt>
                <c:pt idx="15">
                  <c:v>3.863</c:v>
                </c:pt>
              </c:numCache>
            </c:numRef>
          </c:val>
          <c:smooth val="0"/>
          <c:extLst>
            <c:ext xmlns:c16="http://schemas.microsoft.com/office/drawing/2014/chart" uri="{C3380CC4-5D6E-409C-BE32-E72D297353CC}">
              <c16:uniqueId val="{0000000A-C83E-4B4F-B4DF-0CC74FFDCEA1}"/>
            </c:ext>
          </c:extLst>
        </c:ser>
        <c:ser>
          <c:idx val="7"/>
          <c:order val="11"/>
          <c:tx>
            <c:strRef>
              <c:f>'15_CrudeOilExports'!$L$10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'15_CrudeOilExports'!$M$3:$BA$3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'15_CrudeOilExports'!$M$10:$BA$10</c:f>
              <c:numCache>
                <c:formatCode>0.0</c:formatCode>
                <c:ptCount val="41"/>
                <c:pt idx="15">
                  <c:v>3.863</c:v>
                </c:pt>
                <c:pt idx="16">
                  <c:v>3.8130000000000002</c:v>
                </c:pt>
                <c:pt idx="17">
                  <c:v>3.9572530000000001</c:v>
                </c:pt>
                <c:pt idx="18">
                  <c:v>3.926288</c:v>
                </c:pt>
                <c:pt idx="19">
                  <c:v>3.9591880000000002</c:v>
                </c:pt>
                <c:pt idx="20">
                  <c:v>3.9002110000000001</c:v>
                </c:pt>
                <c:pt idx="21">
                  <c:v>4.1594199999999999</c:v>
                </c:pt>
                <c:pt idx="22">
                  <c:v>4.0962180000000004</c:v>
                </c:pt>
                <c:pt idx="23">
                  <c:v>4.0057489999999998</c:v>
                </c:pt>
                <c:pt idx="24">
                  <c:v>4.1460610000000004</c:v>
                </c:pt>
                <c:pt idx="25">
                  <c:v>4.1245459999999996</c:v>
                </c:pt>
                <c:pt idx="26">
                  <c:v>4.0986010000000004</c:v>
                </c:pt>
                <c:pt idx="27">
                  <c:v>3.996197</c:v>
                </c:pt>
                <c:pt idx="28">
                  <c:v>4.0003409999999997</c:v>
                </c:pt>
                <c:pt idx="29">
                  <c:v>4.1434319999999998</c:v>
                </c:pt>
                <c:pt idx="30">
                  <c:v>4.1143989999999997</c:v>
                </c:pt>
                <c:pt idx="31">
                  <c:v>4.0828389999999999</c:v>
                </c:pt>
                <c:pt idx="32">
                  <c:v>4.0475750000000001</c:v>
                </c:pt>
                <c:pt idx="33">
                  <c:v>4.0733569999999997</c:v>
                </c:pt>
                <c:pt idx="34">
                  <c:v>3.9259390000000001</c:v>
                </c:pt>
                <c:pt idx="35">
                  <c:v>3.9339750000000002</c:v>
                </c:pt>
                <c:pt idx="36">
                  <c:v>4.2102399999999998</c:v>
                </c:pt>
                <c:pt idx="37">
                  <c:v>4.1826340000000002</c:v>
                </c:pt>
                <c:pt idx="38">
                  <c:v>4.2180720000000003</c:v>
                </c:pt>
                <c:pt idx="39">
                  <c:v>3.9628260000000002</c:v>
                </c:pt>
                <c:pt idx="40">
                  <c:v>3.989347</c:v>
                </c:pt>
              </c:numCache>
            </c:numRef>
          </c:val>
          <c:smooth val="0"/>
          <c:extLst>
            <c:ext xmlns:c16="http://schemas.microsoft.com/office/drawing/2014/chart" uri="{C3380CC4-5D6E-409C-BE32-E72D297353CC}">
              <c16:uniqueId val="{0000000B-C83E-4B4F-B4DF-0CC74FFDCEA1}"/>
            </c:ext>
          </c:extLst>
        </c:ser>
        <c:dLbls>
          <c:showLegendKey val="0"/>
          <c:showVal val="0"/>
          <c:showCatName val="0"/>
          <c:showSerName val="0"/>
          <c:showPercent val="0"/>
          <c:showBubbleSize val="0"/>
        </c:dLbls>
        <c:smooth val="0"/>
        <c:axId val="1550884464"/>
        <c:axId val="1550883024"/>
      </c:lineChart>
      <c:catAx>
        <c:axId val="1550884464"/>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550883024"/>
        <c:crosses val="autoZero"/>
        <c:auto val="1"/>
        <c:lblAlgn val="ctr"/>
        <c:lblOffset val="100"/>
        <c:tickLblSkip val="10"/>
        <c:tickMarkSkip val="10"/>
        <c:noMultiLvlLbl val="0"/>
      </c:catAx>
      <c:valAx>
        <c:axId val="155088302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cap="flat" cmpd="sng" algn="ctr">
            <a:solidFill>
              <a:schemeClr val="bg1">
                <a:lumMod val="75000"/>
              </a:schemeClr>
            </a:solidFill>
            <a:prstDash val="dash"/>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550884464"/>
        <c:crossesAt val="16"/>
        <c:crossBetween val="midCat"/>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pPr>
      <a:endParaRPr lang="en-US"/>
    </a:p>
  </c:txPr>
  <c:printSettings>
    <c:headerFooter/>
    <c:pageMargins b="0.75" l="0.7" r="0.7" t="0.75" header="0.3" footer="0.3"/>
    <c:pageSetup orientation="portrait"/>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7652692062141E-2"/>
          <c:y val="0.18852799650043747"/>
          <c:w val="0.57264393057160123"/>
          <c:h val="0.62191304132951575"/>
        </c:manualLayout>
      </c:layout>
      <c:lineChart>
        <c:grouping val="standard"/>
        <c:varyColors val="0"/>
        <c:ser>
          <c:idx val="2"/>
          <c:order val="0"/>
          <c:tx>
            <c:strRef>
              <c:f>'15_CrudeOilExports'!$L$20</c:f>
              <c:strCache>
                <c:ptCount val="1"/>
                <c:pt idx="0">
                  <c:v>Low ZTC</c:v>
                </c:pt>
              </c:strCache>
            </c:strRef>
          </c:tx>
          <c:spPr>
            <a:ln w="12700" cap="rnd">
              <a:solidFill>
                <a:schemeClr val="bg1">
                  <a:lumMod val="5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'15_CrudeOilExports'!$M$20:$BA$20</c:f>
              <c:numCache>
                <c:formatCode>0</c:formatCode>
                <c:ptCount val="41"/>
                <c:pt idx="15">
                  <c:v>6.7610000000000001</c:v>
                </c:pt>
                <c:pt idx="16">
                  <c:v>6.6890000000000001</c:v>
                </c:pt>
                <c:pt idx="17">
                  <c:v>7.9019959999999996</c:v>
                </c:pt>
                <c:pt idx="18">
                  <c:v>7.7685789999999999</c:v>
                </c:pt>
                <c:pt idx="19">
                  <c:v>8.0478459999999998</c:v>
                </c:pt>
                <c:pt idx="20">
                  <c:v>8.3023939999999996</c:v>
                </c:pt>
                <c:pt idx="21">
                  <c:v>8.7493569999999998</c:v>
                </c:pt>
                <c:pt idx="22">
                  <c:v>9.2236930000000008</c:v>
                </c:pt>
                <c:pt idx="23">
                  <c:v>9.8016430000000003</c:v>
                </c:pt>
                <c:pt idx="24">
                  <c:v>10.264918</c:v>
                </c:pt>
                <c:pt idx="25">
                  <c:v>10.648652999999999</c:v>
                </c:pt>
                <c:pt idx="26">
                  <c:v>10.705785000000001</c:v>
                </c:pt>
                <c:pt idx="27">
                  <c:v>10.965154</c:v>
                </c:pt>
                <c:pt idx="28">
                  <c:v>11.362076999999999</c:v>
                </c:pt>
                <c:pt idx="29">
                  <c:v>11.603118</c:v>
                </c:pt>
                <c:pt idx="30">
                  <c:v>11.866457</c:v>
                </c:pt>
                <c:pt idx="31">
                  <c:v>12.087885</c:v>
                </c:pt>
                <c:pt idx="32">
                  <c:v>12.207962</c:v>
                </c:pt>
                <c:pt idx="33">
                  <c:v>12.284283</c:v>
                </c:pt>
                <c:pt idx="34">
                  <c:v>12.442019999999999</c:v>
                </c:pt>
                <c:pt idx="35">
                  <c:v>12.483537</c:v>
                </c:pt>
                <c:pt idx="36">
                  <c:v>12.478821</c:v>
                </c:pt>
                <c:pt idx="37">
                  <c:v>12.523061</c:v>
                </c:pt>
                <c:pt idx="38">
                  <c:v>12.497847</c:v>
                </c:pt>
                <c:pt idx="39">
                  <c:v>12.555510999999999</c:v>
                </c:pt>
                <c:pt idx="40">
                  <c:v>12.379044</c:v>
                </c:pt>
              </c:numCache>
            </c:numRef>
          </c:val>
          <c:smooth val="0"/>
          <c:extLst>
            <c:ext xmlns:c16="http://schemas.microsoft.com/office/drawing/2014/chart" uri="{C3380CC4-5D6E-409C-BE32-E72D297353CC}">
              <c16:uniqueId val="{00000000-C30B-4CC1-9EA8-F3E1E7395642}"/>
            </c:ext>
          </c:extLst>
        </c:ser>
        <c:ser>
          <c:idx val="3"/>
          <c:order val="1"/>
          <c:tx>
            <c:strRef>
              <c:f>'15_CrudeOilExports'!$L$21</c:f>
              <c:strCache>
                <c:ptCount val="1"/>
                <c:pt idx="0">
                  <c:v>High Electricity Demand</c:v>
                </c:pt>
              </c:strCache>
            </c:strRef>
          </c:tx>
          <c:spPr>
            <a:ln w="12700" cap="rnd">
              <a:solidFill>
                <a:schemeClr val="bg1">
                  <a:lumMod val="5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'15_CrudeOilExports'!$M$21:$BA$21</c:f>
              <c:numCache>
                <c:formatCode>0</c:formatCode>
                <c:ptCount val="41"/>
                <c:pt idx="15">
                  <c:v>6.7610000000000001</c:v>
                </c:pt>
                <c:pt idx="16">
                  <c:v>6.6890000000000001</c:v>
                </c:pt>
                <c:pt idx="17">
                  <c:v>7.9154859999999996</c:v>
                </c:pt>
                <c:pt idx="18">
                  <c:v>7.8152720000000002</c:v>
                </c:pt>
                <c:pt idx="19">
                  <c:v>8.095459</c:v>
                </c:pt>
                <c:pt idx="20">
                  <c:v>8.2897580000000008</c:v>
                </c:pt>
                <c:pt idx="21">
                  <c:v>8.6661110000000008</c:v>
                </c:pt>
                <c:pt idx="22">
                  <c:v>9.2023810000000008</c:v>
                </c:pt>
                <c:pt idx="23">
                  <c:v>9.7889850000000003</c:v>
                </c:pt>
                <c:pt idx="24">
                  <c:v>10.298140999999999</c:v>
                </c:pt>
                <c:pt idx="25">
                  <c:v>10.702869</c:v>
                </c:pt>
                <c:pt idx="26">
                  <c:v>10.784651</c:v>
                </c:pt>
                <c:pt idx="27">
                  <c:v>11.086918000000001</c:v>
                </c:pt>
                <c:pt idx="28">
                  <c:v>11.424849</c:v>
                </c:pt>
                <c:pt idx="29">
                  <c:v>11.702004000000001</c:v>
                </c:pt>
                <c:pt idx="30">
                  <c:v>12.011934999999999</c:v>
                </c:pt>
                <c:pt idx="31">
                  <c:v>12.304131999999999</c:v>
                </c:pt>
                <c:pt idx="32">
                  <c:v>12.509941</c:v>
                </c:pt>
                <c:pt idx="33">
                  <c:v>12.673169</c:v>
                </c:pt>
                <c:pt idx="34">
                  <c:v>12.876498</c:v>
                </c:pt>
                <c:pt idx="35">
                  <c:v>13.002193</c:v>
                </c:pt>
                <c:pt idx="36">
                  <c:v>13.003152</c:v>
                </c:pt>
                <c:pt idx="37">
                  <c:v>13.174782</c:v>
                </c:pt>
                <c:pt idx="38">
                  <c:v>13.257256999999999</c:v>
                </c:pt>
                <c:pt idx="39">
                  <c:v>13.399668</c:v>
                </c:pt>
                <c:pt idx="40">
                  <c:v>13.217128000000001</c:v>
                </c:pt>
              </c:numCache>
            </c:numRef>
          </c:val>
          <c:smooth val="0"/>
          <c:extLst>
            <c:ext xmlns:c16="http://schemas.microsoft.com/office/drawing/2014/chart" uri="{C3380CC4-5D6E-409C-BE32-E72D297353CC}">
              <c16:uniqueId val="{00000001-C30B-4CC1-9EA8-F3E1E7395642}"/>
            </c:ext>
          </c:extLst>
        </c:ser>
        <c:ser>
          <c:idx val="4"/>
          <c:order val="2"/>
          <c:tx>
            <c:strRef>
              <c:f>'15_CrudeOilExports'!$L$22</c:f>
              <c:strCache>
                <c:ptCount val="1"/>
                <c:pt idx="0">
                  <c:v>Alt Transportation</c:v>
                </c:pt>
              </c:strCache>
            </c:strRef>
          </c:tx>
          <c:spPr>
            <a:ln w="15875" cap="rnd">
              <a:solidFill>
                <a:schemeClr val="accent5">
                  <a:lumMod val="40000"/>
                  <a:lumOff val="6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'15_CrudeOilExports'!$M$22:$BA$22</c:f>
              <c:numCache>
                <c:formatCode>0</c:formatCode>
                <c:ptCount val="41"/>
                <c:pt idx="15">
                  <c:v>6.7610000000000001</c:v>
                </c:pt>
                <c:pt idx="16">
                  <c:v>6.6890000000000001</c:v>
                </c:pt>
                <c:pt idx="17">
                  <c:v>7.8322799999999999</c:v>
                </c:pt>
                <c:pt idx="18">
                  <c:v>7.9424450000000002</c:v>
                </c:pt>
                <c:pt idx="19">
                  <c:v>8.2169260000000008</c:v>
                </c:pt>
                <c:pt idx="20">
                  <c:v>8.3629929999999995</c:v>
                </c:pt>
                <c:pt idx="21">
                  <c:v>8.8708399999999994</c:v>
                </c:pt>
                <c:pt idx="22">
                  <c:v>9.4405210000000004</c:v>
                </c:pt>
                <c:pt idx="23">
                  <c:v>9.8221310000000006</c:v>
                </c:pt>
                <c:pt idx="24">
                  <c:v>10.01402</c:v>
                </c:pt>
                <c:pt idx="25">
                  <c:v>10.281442999999999</c:v>
                </c:pt>
                <c:pt idx="26">
                  <c:v>10.318642000000001</c:v>
                </c:pt>
                <c:pt idx="27">
                  <c:v>10.449503</c:v>
                </c:pt>
                <c:pt idx="28">
                  <c:v>10.696642000000001</c:v>
                </c:pt>
                <c:pt idx="29">
                  <c:v>10.838364</c:v>
                </c:pt>
                <c:pt idx="30">
                  <c:v>11.170560999999999</c:v>
                </c:pt>
                <c:pt idx="31">
                  <c:v>11.336105999999999</c:v>
                </c:pt>
                <c:pt idx="32">
                  <c:v>11.503093</c:v>
                </c:pt>
                <c:pt idx="33">
                  <c:v>11.545489999999999</c:v>
                </c:pt>
                <c:pt idx="34">
                  <c:v>11.506228999999999</c:v>
                </c:pt>
                <c:pt idx="35">
                  <c:v>11.368660999999999</c:v>
                </c:pt>
                <c:pt idx="36">
                  <c:v>11.203049999999999</c:v>
                </c:pt>
                <c:pt idx="37">
                  <c:v>11.263085999999999</c:v>
                </c:pt>
                <c:pt idx="38">
                  <c:v>11.328996</c:v>
                </c:pt>
                <c:pt idx="39">
                  <c:v>11.395966</c:v>
                </c:pt>
                <c:pt idx="40">
                  <c:v>11.329794</c:v>
                </c:pt>
              </c:numCache>
            </c:numRef>
          </c:val>
          <c:smooth val="0"/>
          <c:extLst>
            <c:ext xmlns:c16="http://schemas.microsoft.com/office/drawing/2014/chart" uri="{C3380CC4-5D6E-409C-BE32-E72D297353CC}">
              <c16:uniqueId val="{00000002-C30B-4CC1-9EA8-F3E1E7395642}"/>
            </c:ext>
          </c:extLst>
        </c:ser>
        <c:ser>
          <c:idx val="5"/>
          <c:order val="3"/>
          <c:tx>
            <c:strRef>
              <c:f>'15_CrudeOilExports'!$L$23</c:f>
              <c:strCache>
                <c:ptCount val="1"/>
                <c:pt idx="0">
                  <c:v>Combination</c:v>
                </c:pt>
              </c:strCache>
            </c:strRef>
          </c:tx>
          <c:spPr>
            <a:ln w="15875" cap="rnd">
              <a:solidFill>
                <a:schemeClr val="accent5">
                  <a:lumMod val="75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'15_CrudeOilExports'!$M$23:$BA$23</c:f>
              <c:numCache>
                <c:formatCode>0</c:formatCode>
                <c:ptCount val="41"/>
                <c:pt idx="15">
                  <c:v>6.7610000000000001</c:v>
                </c:pt>
                <c:pt idx="16">
                  <c:v>6.6890000000000001</c:v>
                </c:pt>
                <c:pt idx="17">
                  <c:v>7.8285439999999999</c:v>
                </c:pt>
                <c:pt idx="18">
                  <c:v>7.9166869999999996</c:v>
                </c:pt>
                <c:pt idx="19">
                  <c:v>8.2063439999999996</c:v>
                </c:pt>
                <c:pt idx="20">
                  <c:v>8.3275140000000007</c:v>
                </c:pt>
                <c:pt idx="21">
                  <c:v>8.7978729999999992</c:v>
                </c:pt>
                <c:pt idx="22">
                  <c:v>9.3691650000000006</c:v>
                </c:pt>
                <c:pt idx="23">
                  <c:v>9.7707899999999999</c:v>
                </c:pt>
                <c:pt idx="24">
                  <c:v>9.9600360000000006</c:v>
                </c:pt>
                <c:pt idx="25">
                  <c:v>10.218311</c:v>
                </c:pt>
                <c:pt idx="26">
                  <c:v>10.292994</c:v>
                </c:pt>
                <c:pt idx="27">
                  <c:v>10.505571</c:v>
                </c:pt>
                <c:pt idx="28">
                  <c:v>10.725744000000001</c:v>
                </c:pt>
                <c:pt idx="29">
                  <c:v>10.783215999999999</c:v>
                </c:pt>
                <c:pt idx="30">
                  <c:v>11.131876999999999</c:v>
                </c:pt>
                <c:pt idx="31">
                  <c:v>11.385845</c:v>
                </c:pt>
                <c:pt idx="32">
                  <c:v>11.532567</c:v>
                </c:pt>
                <c:pt idx="33">
                  <c:v>11.591837999999999</c:v>
                </c:pt>
                <c:pt idx="34">
                  <c:v>11.506118000000001</c:v>
                </c:pt>
                <c:pt idx="35">
                  <c:v>11.337821</c:v>
                </c:pt>
                <c:pt idx="36">
                  <c:v>11.048292999999999</c:v>
                </c:pt>
                <c:pt idx="37">
                  <c:v>11.101184999999999</c:v>
                </c:pt>
                <c:pt idx="38">
                  <c:v>11.136474</c:v>
                </c:pt>
                <c:pt idx="39">
                  <c:v>11.241491999999999</c:v>
                </c:pt>
                <c:pt idx="40">
                  <c:v>11.090304</c:v>
                </c:pt>
              </c:numCache>
            </c:numRef>
          </c:val>
          <c:smooth val="0"/>
          <c:extLst>
            <c:ext xmlns:c16="http://schemas.microsoft.com/office/drawing/2014/chart" uri="{C3380CC4-5D6E-409C-BE32-E72D297353CC}">
              <c16:uniqueId val="{00000003-C30B-4CC1-9EA8-F3E1E7395642}"/>
            </c:ext>
          </c:extLst>
        </c:ser>
        <c:ser>
          <c:idx val="7"/>
          <c:order val="4"/>
          <c:tx>
            <c:strRef>
              <c:f>'15_CrudeOilExports'!$L$24</c:f>
              <c:strCache>
                <c:ptCount val="1"/>
                <c:pt idx="0">
                  <c:v>Alt Electricity</c:v>
                </c:pt>
              </c:strCache>
            </c:strRef>
          </c:tx>
          <c:spPr>
            <a:ln w="12700" cap="rnd">
              <a:solidFill>
                <a:schemeClr val="bg1">
                  <a:lumMod val="5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'15_CrudeOilExports'!$M$24:$BA$24</c:f>
              <c:numCache>
                <c:formatCode>0</c:formatCode>
                <c:ptCount val="41"/>
                <c:pt idx="15">
                  <c:v>6.7610000000000001</c:v>
                </c:pt>
                <c:pt idx="16">
                  <c:v>6.6890000000000001</c:v>
                </c:pt>
                <c:pt idx="17">
                  <c:v>7.9142340000000004</c:v>
                </c:pt>
                <c:pt idx="18">
                  <c:v>7.7763879999999999</c:v>
                </c:pt>
                <c:pt idx="19">
                  <c:v>8.0547570000000004</c:v>
                </c:pt>
                <c:pt idx="20">
                  <c:v>8.2713280000000005</c:v>
                </c:pt>
                <c:pt idx="21">
                  <c:v>8.6733320000000003</c:v>
                </c:pt>
                <c:pt idx="22">
                  <c:v>9.1285889999999998</c:v>
                </c:pt>
                <c:pt idx="23">
                  <c:v>9.7755539999999996</c:v>
                </c:pt>
                <c:pt idx="24">
                  <c:v>10.234451999999999</c:v>
                </c:pt>
                <c:pt idx="25">
                  <c:v>10.603835</c:v>
                </c:pt>
                <c:pt idx="26">
                  <c:v>10.709531999999999</c:v>
                </c:pt>
                <c:pt idx="27">
                  <c:v>11.048422</c:v>
                </c:pt>
                <c:pt idx="28">
                  <c:v>11.373317</c:v>
                </c:pt>
                <c:pt idx="29">
                  <c:v>11.609239000000001</c:v>
                </c:pt>
                <c:pt idx="30">
                  <c:v>11.977627999999999</c:v>
                </c:pt>
                <c:pt idx="31">
                  <c:v>12.284886</c:v>
                </c:pt>
                <c:pt idx="32">
                  <c:v>12.480574000000001</c:v>
                </c:pt>
                <c:pt idx="33">
                  <c:v>12.683208</c:v>
                </c:pt>
                <c:pt idx="34">
                  <c:v>12.836698</c:v>
                </c:pt>
                <c:pt idx="35">
                  <c:v>12.932257999999999</c:v>
                </c:pt>
                <c:pt idx="36">
                  <c:v>12.765162999999999</c:v>
                </c:pt>
                <c:pt idx="37">
                  <c:v>12.863497000000001</c:v>
                </c:pt>
                <c:pt idx="38">
                  <c:v>12.859299999999999</c:v>
                </c:pt>
                <c:pt idx="39">
                  <c:v>12.936909999999999</c:v>
                </c:pt>
                <c:pt idx="40">
                  <c:v>12.764099999999999</c:v>
                </c:pt>
              </c:numCache>
            </c:numRef>
          </c:val>
          <c:smooth val="0"/>
          <c:extLst>
            <c:ext xmlns:c16="http://schemas.microsoft.com/office/drawing/2014/chart" uri="{C3380CC4-5D6E-409C-BE32-E72D297353CC}">
              <c16:uniqueId val="{00000004-C30B-4CC1-9EA8-F3E1E7395642}"/>
            </c:ext>
          </c:extLst>
        </c:ser>
        <c:ser>
          <c:idx val="11"/>
          <c:order val="5"/>
          <c:tx>
            <c:strRef>
              <c:f>'15_CrudeOilExports'!$L$28</c:f>
              <c:strCache>
                <c:ptCount val="1"/>
                <c:pt idx="0">
                  <c:v>High Economic Growth</c:v>
                </c:pt>
              </c:strCache>
            </c:strRef>
          </c:tx>
          <c:spPr>
            <a:ln w="12700" cap="rnd">
              <a:solidFill>
                <a:schemeClr val="bg1">
                  <a:lumMod val="5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'15_CrudeOilExports'!$M$28:$BA$28</c:f>
              <c:numCache>
                <c:formatCode>0</c:formatCode>
                <c:ptCount val="41"/>
                <c:pt idx="15">
                  <c:v>6.7610000000000001</c:v>
                </c:pt>
                <c:pt idx="16">
                  <c:v>6.6890000000000001</c:v>
                </c:pt>
                <c:pt idx="17">
                  <c:v>7.8996649999999997</c:v>
                </c:pt>
                <c:pt idx="18">
                  <c:v>7.8170900000000003</c:v>
                </c:pt>
                <c:pt idx="19">
                  <c:v>8.0541140000000002</c:v>
                </c:pt>
                <c:pt idx="20">
                  <c:v>8.2838890000000003</c:v>
                </c:pt>
                <c:pt idx="21">
                  <c:v>8.7625200000000003</c:v>
                </c:pt>
                <c:pt idx="22">
                  <c:v>9.1613720000000001</c:v>
                </c:pt>
                <c:pt idx="23">
                  <c:v>9.7729730000000004</c:v>
                </c:pt>
                <c:pt idx="24">
                  <c:v>10.191409</c:v>
                </c:pt>
                <c:pt idx="25">
                  <c:v>10.540584000000001</c:v>
                </c:pt>
                <c:pt idx="26">
                  <c:v>10.766628000000001</c:v>
                </c:pt>
                <c:pt idx="27">
                  <c:v>11.075176000000001</c:v>
                </c:pt>
                <c:pt idx="28">
                  <c:v>11.330256</c:v>
                </c:pt>
                <c:pt idx="29">
                  <c:v>11.704385</c:v>
                </c:pt>
                <c:pt idx="30">
                  <c:v>12.056193</c:v>
                </c:pt>
                <c:pt idx="31">
                  <c:v>12.374914</c:v>
                </c:pt>
                <c:pt idx="32">
                  <c:v>12.499530999999999</c:v>
                </c:pt>
                <c:pt idx="33">
                  <c:v>12.684844</c:v>
                </c:pt>
                <c:pt idx="34">
                  <c:v>12.86225</c:v>
                </c:pt>
                <c:pt idx="35">
                  <c:v>13.053763999999999</c:v>
                </c:pt>
                <c:pt idx="36">
                  <c:v>13.043858999999999</c:v>
                </c:pt>
                <c:pt idx="37">
                  <c:v>13.200241</c:v>
                </c:pt>
                <c:pt idx="38">
                  <c:v>13.240641</c:v>
                </c:pt>
                <c:pt idx="39">
                  <c:v>13.230565</c:v>
                </c:pt>
                <c:pt idx="40">
                  <c:v>13.011164000000001</c:v>
                </c:pt>
              </c:numCache>
            </c:numRef>
          </c:val>
          <c:smooth val="0"/>
          <c:extLst>
            <c:ext xmlns:c16="http://schemas.microsoft.com/office/drawing/2014/chart" uri="{C3380CC4-5D6E-409C-BE32-E72D297353CC}">
              <c16:uniqueId val="{00000005-C30B-4CC1-9EA8-F3E1E7395642}"/>
            </c:ext>
          </c:extLst>
        </c:ser>
        <c:ser>
          <c:idx val="12"/>
          <c:order val="6"/>
          <c:tx>
            <c:strRef>
              <c:f>'15_CrudeOilExports'!$L$29</c:f>
              <c:strCache>
                <c:ptCount val="1"/>
                <c:pt idx="0">
                  <c:v>High ZTC</c:v>
                </c:pt>
              </c:strCache>
            </c:strRef>
          </c:tx>
          <c:spPr>
            <a:ln w="12700" cap="rnd">
              <a:solidFill>
                <a:schemeClr val="bg1">
                  <a:lumMod val="50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'15_CrudeOilExports'!$M$29:$BA$29</c:f>
              <c:numCache>
                <c:formatCode>0</c:formatCode>
                <c:ptCount val="41"/>
                <c:pt idx="15">
                  <c:v>6.7610000000000001</c:v>
                </c:pt>
                <c:pt idx="16">
                  <c:v>6.6890000000000001</c:v>
                </c:pt>
                <c:pt idx="17">
                  <c:v>7.9002619999999997</c:v>
                </c:pt>
                <c:pt idx="18">
                  <c:v>7.7752059999999998</c:v>
                </c:pt>
                <c:pt idx="19">
                  <c:v>8.0658519999999996</c:v>
                </c:pt>
                <c:pt idx="20">
                  <c:v>8.2876469999999998</c:v>
                </c:pt>
                <c:pt idx="21">
                  <c:v>8.6838719999999991</c:v>
                </c:pt>
                <c:pt idx="22">
                  <c:v>9.1993089999999995</c:v>
                </c:pt>
                <c:pt idx="23">
                  <c:v>9.7953919999999997</c:v>
                </c:pt>
                <c:pt idx="24">
                  <c:v>10.313114000000001</c:v>
                </c:pt>
                <c:pt idx="25">
                  <c:v>10.780034000000001</c:v>
                </c:pt>
                <c:pt idx="26">
                  <c:v>10.865458</c:v>
                </c:pt>
                <c:pt idx="27">
                  <c:v>11.174187</c:v>
                </c:pt>
                <c:pt idx="28">
                  <c:v>11.562379</c:v>
                </c:pt>
                <c:pt idx="29">
                  <c:v>11.78867</c:v>
                </c:pt>
                <c:pt idx="30">
                  <c:v>12.122392</c:v>
                </c:pt>
                <c:pt idx="31">
                  <c:v>12.396583</c:v>
                </c:pt>
                <c:pt idx="32">
                  <c:v>12.586777</c:v>
                </c:pt>
                <c:pt idx="33">
                  <c:v>12.760244</c:v>
                </c:pt>
                <c:pt idx="34">
                  <c:v>12.979309000000001</c:v>
                </c:pt>
                <c:pt idx="35">
                  <c:v>13.040095000000001</c:v>
                </c:pt>
                <c:pt idx="36">
                  <c:v>13.10547</c:v>
                </c:pt>
                <c:pt idx="37">
                  <c:v>13.197381999999999</c:v>
                </c:pt>
                <c:pt idx="38">
                  <c:v>13.238486</c:v>
                </c:pt>
                <c:pt idx="39">
                  <c:v>13.357108</c:v>
                </c:pt>
                <c:pt idx="40">
                  <c:v>13.140758999999999</c:v>
                </c:pt>
              </c:numCache>
            </c:numRef>
          </c:val>
          <c:smooth val="0"/>
          <c:extLst>
            <c:ext xmlns:c16="http://schemas.microsoft.com/office/drawing/2014/chart" uri="{C3380CC4-5D6E-409C-BE32-E72D297353CC}">
              <c16:uniqueId val="{00000006-C30B-4CC1-9EA8-F3E1E7395642}"/>
            </c:ext>
          </c:extLst>
        </c:ser>
        <c:ser>
          <c:idx val="8"/>
          <c:order val="7"/>
          <c:tx>
            <c:strRef>
              <c:f>'15_CrudeOilExports'!$L$30</c:f>
              <c:strCache>
                <c:ptCount val="1"/>
                <c:pt idx="0">
                  <c:v>Low Economic Growth</c:v>
                </c:pt>
              </c:strCache>
            </c:strRef>
          </c:tx>
          <c:spPr>
            <a:ln w="12700" cap="rnd">
              <a:solidFill>
                <a:schemeClr val="tx1"/>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'15_CrudeOilExports'!$M$30:$BA$30</c:f>
              <c:numCache>
                <c:formatCode>0</c:formatCode>
                <c:ptCount val="41"/>
                <c:pt idx="15">
                  <c:v>6.7610000000000001</c:v>
                </c:pt>
                <c:pt idx="16">
                  <c:v>6.6890000000000001</c:v>
                </c:pt>
                <c:pt idx="17">
                  <c:v>7.8899929999999996</c:v>
                </c:pt>
                <c:pt idx="18">
                  <c:v>7.7248489999999999</c:v>
                </c:pt>
                <c:pt idx="19">
                  <c:v>8.0063610000000001</c:v>
                </c:pt>
                <c:pt idx="20">
                  <c:v>8.1737210000000005</c:v>
                </c:pt>
                <c:pt idx="21">
                  <c:v>8.5956010000000003</c:v>
                </c:pt>
                <c:pt idx="22">
                  <c:v>9.0388210000000004</c:v>
                </c:pt>
                <c:pt idx="23">
                  <c:v>9.6398980000000005</c:v>
                </c:pt>
                <c:pt idx="24">
                  <c:v>10.240790000000001</c:v>
                </c:pt>
                <c:pt idx="25">
                  <c:v>10.668386</c:v>
                </c:pt>
                <c:pt idx="26">
                  <c:v>10.805877000000001</c:v>
                </c:pt>
                <c:pt idx="27">
                  <c:v>10.967499</c:v>
                </c:pt>
                <c:pt idx="28">
                  <c:v>11.362608</c:v>
                </c:pt>
                <c:pt idx="29">
                  <c:v>11.691473</c:v>
                </c:pt>
                <c:pt idx="30">
                  <c:v>11.957926</c:v>
                </c:pt>
                <c:pt idx="31">
                  <c:v>12.202374000000001</c:v>
                </c:pt>
                <c:pt idx="32">
                  <c:v>12.305018</c:v>
                </c:pt>
                <c:pt idx="33">
                  <c:v>12.547172</c:v>
                </c:pt>
                <c:pt idx="34">
                  <c:v>12.834599000000001</c:v>
                </c:pt>
                <c:pt idx="35">
                  <c:v>12.882008000000001</c:v>
                </c:pt>
                <c:pt idx="36">
                  <c:v>12.908261</c:v>
                </c:pt>
                <c:pt idx="37">
                  <c:v>13.103232999999999</c:v>
                </c:pt>
                <c:pt idx="38">
                  <c:v>13.120480000000001</c:v>
                </c:pt>
                <c:pt idx="39">
                  <c:v>13.213323000000001</c:v>
                </c:pt>
                <c:pt idx="40">
                  <c:v>13.173470999999999</c:v>
                </c:pt>
              </c:numCache>
            </c:numRef>
          </c:val>
          <c:smooth val="0"/>
          <c:extLst>
            <c:ext xmlns:c16="http://schemas.microsoft.com/office/drawing/2014/chart" uri="{C3380CC4-5D6E-409C-BE32-E72D297353CC}">
              <c16:uniqueId val="{00000007-C30B-4CC1-9EA8-F3E1E7395642}"/>
            </c:ext>
          </c:extLst>
        </c:ser>
        <c:ser>
          <c:idx val="9"/>
          <c:order val="8"/>
          <c:tx>
            <c:strRef>
              <c:f>'15_CrudeOilExports'!$L$25</c:f>
              <c:strCache>
                <c:ptCount val="1"/>
                <c:pt idx="0">
                  <c:v>Low Oil and Gas Supply</c:v>
                </c:pt>
              </c:strCache>
            </c:strRef>
          </c:tx>
          <c:spPr>
            <a:ln w="15875" cap="rnd">
              <a:solidFill>
                <a:schemeClr val="accent4">
                  <a:lumMod val="75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'15_CrudeOilExports'!$M$25:$BA$25</c:f>
              <c:numCache>
                <c:formatCode>0</c:formatCode>
                <c:ptCount val="41"/>
                <c:pt idx="15">
                  <c:v>6.7610000000000001</c:v>
                </c:pt>
                <c:pt idx="16">
                  <c:v>6.8707099999999999</c:v>
                </c:pt>
                <c:pt idx="17">
                  <c:v>6.595701</c:v>
                </c:pt>
                <c:pt idx="18">
                  <c:v>6.4963959999999998</c:v>
                </c:pt>
                <c:pt idx="19">
                  <c:v>6.8102229999999997</c:v>
                </c:pt>
                <c:pt idx="20">
                  <c:v>7.0669409999999999</c:v>
                </c:pt>
                <c:pt idx="21">
                  <c:v>7.4275000000000002</c:v>
                </c:pt>
                <c:pt idx="22">
                  <c:v>7.6785649999999999</c:v>
                </c:pt>
                <c:pt idx="23">
                  <c:v>7.790451</c:v>
                </c:pt>
                <c:pt idx="24">
                  <c:v>7.9825600000000003</c:v>
                </c:pt>
                <c:pt idx="25">
                  <c:v>8.0512739999999994</c:v>
                </c:pt>
                <c:pt idx="26">
                  <c:v>7.9409859999999997</c:v>
                </c:pt>
                <c:pt idx="27">
                  <c:v>8.0954160000000002</c:v>
                </c:pt>
                <c:pt idx="28">
                  <c:v>8.3231619999999999</c:v>
                </c:pt>
                <c:pt idx="29">
                  <c:v>8.4083249999999996</c:v>
                </c:pt>
                <c:pt idx="30">
                  <c:v>8.4624889999999997</c:v>
                </c:pt>
                <c:pt idx="31">
                  <c:v>8.420928</c:v>
                </c:pt>
                <c:pt idx="32">
                  <c:v>8.4972340000000006</c:v>
                </c:pt>
                <c:pt idx="33">
                  <c:v>8.4899850000000008</c:v>
                </c:pt>
                <c:pt idx="34">
                  <c:v>8.5889450000000007</c:v>
                </c:pt>
                <c:pt idx="35">
                  <c:v>8.7342110000000002</c:v>
                </c:pt>
                <c:pt idx="36">
                  <c:v>8.7789959999999994</c:v>
                </c:pt>
                <c:pt idx="37">
                  <c:v>8.7322849999999992</c:v>
                </c:pt>
                <c:pt idx="38">
                  <c:v>8.6422530000000002</c:v>
                </c:pt>
                <c:pt idx="39">
                  <c:v>8.4900610000000007</c:v>
                </c:pt>
                <c:pt idx="40">
                  <c:v>8.3521420000000006</c:v>
                </c:pt>
              </c:numCache>
            </c:numRef>
          </c:val>
          <c:smooth val="0"/>
          <c:extLst>
            <c:ext xmlns:c16="http://schemas.microsoft.com/office/drawing/2014/chart" uri="{C3380CC4-5D6E-409C-BE32-E72D297353CC}">
              <c16:uniqueId val="{00000008-C30B-4CC1-9EA8-F3E1E7395642}"/>
            </c:ext>
          </c:extLst>
        </c:ser>
        <c:ser>
          <c:idx val="6"/>
          <c:order val="9"/>
          <c:tx>
            <c:strRef>
              <c:f>'15_CrudeOilExports'!$L$27</c:f>
              <c:strCache>
                <c:ptCount val="1"/>
                <c:pt idx="0">
                  <c:v>High Oil and Gas Supply</c:v>
                </c:pt>
              </c:strCache>
            </c:strRef>
          </c:tx>
          <c:spPr>
            <a:ln w="15875" cap="rnd">
              <a:solidFill>
                <a:schemeClr val="accent1">
                  <a:lumMod val="75000"/>
                </a:schemeClr>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'15_CrudeOilExports'!$M$27:$BA$27</c:f>
              <c:numCache>
                <c:formatCode>0</c:formatCode>
                <c:ptCount val="41"/>
                <c:pt idx="15">
                  <c:v>6.7610000000000001</c:v>
                </c:pt>
                <c:pt idx="16">
                  <c:v>8.5432109999999994</c:v>
                </c:pt>
                <c:pt idx="17">
                  <c:v>8.736891</c:v>
                </c:pt>
                <c:pt idx="18">
                  <c:v>8.6508880000000001</c:v>
                </c:pt>
                <c:pt idx="19">
                  <c:v>9.0171569999999992</c:v>
                </c:pt>
                <c:pt idx="20">
                  <c:v>9.430002</c:v>
                </c:pt>
                <c:pt idx="21">
                  <c:v>9.7244489999999999</c:v>
                </c:pt>
                <c:pt idx="22">
                  <c:v>10.549977999999999</c:v>
                </c:pt>
                <c:pt idx="23">
                  <c:v>11.318735</c:v>
                </c:pt>
                <c:pt idx="24">
                  <c:v>11.957541000000001</c:v>
                </c:pt>
                <c:pt idx="25">
                  <c:v>12.431433</c:v>
                </c:pt>
                <c:pt idx="26">
                  <c:v>12.894259999999999</c:v>
                </c:pt>
                <c:pt idx="27">
                  <c:v>13.495825</c:v>
                </c:pt>
                <c:pt idx="28">
                  <c:v>14.131437</c:v>
                </c:pt>
                <c:pt idx="29">
                  <c:v>14.693732000000001</c:v>
                </c:pt>
                <c:pt idx="30">
                  <c:v>15.079763</c:v>
                </c:pt>
                <c:pt idx="31">
                  <c:v>15.394076</c:v>
                </c:pt>
                <c:pt idx="32">
                  <c:v>15.732521</c:v>
                </c:pt>
                <c:pt idx="33">
                  <c:v>15.924234</c:v>
                </c:pt>
                <c:pt idx="34">
                  <c:v>16.167985999999999</c:v>
                </c:pt>
                <c:pt idx="35">
                  <c:v>16.453585</c:v>
                </c:pt>
                <c:pt idx="36">
                  <c:v>16.629417</c:v>
                </c:pt>
                <c:pt idx="37">
                  <c:v>16.829542</c:v>
                </c:pt>
                <c:pt idx="38">
                  <c:v>17.086344</c:v>
                </c:pt>
                <c:pt idx="39">
                  <c:v>17.336105</c:v>
                </c:pt>
                <c:pt idx="40">
                  <c:v>17.445103</c:v>
                </c:pt>
              </c:numCache>
            </c:numRef>
          </c:val>
          <c:smooth val="0"/>
          <c:extLst>
            <c:ext xmlns:c16="http://schemas.microsoft.com/office/drawing/2014/chart" uri="{C3380CC4-5D6E-409C-BE32-E72D297353CC}">
              <c16:uniqueId val="{00000009-C30B-4CC1-9EA8-F3E1E7395642}"/>
            </c:ext>
          </c:extLst>
        </c:ser>
        <c:ser>
          <c:idx val="10"/>
          <c:order val="10"/>
          <c:tx>
            <c:strRef>
              <c:f>'15_CrudeOilExports'!$L$26</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'15_CrudeOilExports'!$M$26:$BA$26</c:f>
              <c:numCache>
                <c:formatCode>0</c:formatCode>
                <c:ptCount val="41"/>
                <c:pt idx="15">
                  <c:v>6.7610000000000001</c:v>
                </c:pt>
                <c:pt idx="16">
                  <c:v>6.6890000000000001</c:v>
                </c:pt>
                <c:pt idx="17">
                  <c:v>7.9400069999999996</c:v>
                </c:pt>
                <c:pt idx="18">
                  <c:v>7.8243289999999996</c:v>
                </c:pt>
                <c:pt idx="19">
                  <c:v>8.1048659999999995</c:v>
                </c:pt>
                <c:pt idx="20">
                  <c:v>8.3181999999999992</c:v>
                </c:pt>
                <c:pt idx="21">
                  <c:v>8.7134450000000001</c:v>
                </c:pt>
                <c:pt idx="22">
                  <c:v>9.2285880000000002</c:v>
                </c:pt>
                <c:pt idx="23">
                  <c:v>9.7887889999999995</c:v>
                </c:pt>
                <c:pt idx="24">
                  <c:v>10.292517999999999</c:v>
                </c:pt>
                <c:pt idx="25">
                  <c:v>10.674562</c:v>
                </c:pt>
                <c:pt idx="26">
                  <c:v>10.743665</c:v>
                </c:pt>
                <c:pt idx="27">
                  <c:v>11.072729000000001</c:v>
                </c:pt>
                <c:pt idx="28">
                  <c:v>11.433590000000001</c:v>
                </c:pt>
                <c:pt idx="29">
                  <c:v>11.669790000000001</c:v>
                </c:pt>
                <c:pt idx="30">
                  <c:v>11.973791</c:v>
                </c:pt>
                <c:pt idx="31">
                  <c:v>12.304658</c:v>
                </c:pt>
                <c:pt idx="32">
                  <c:v>12.518985000000001</c:v>
                </c:pt>
                <c:pt idx="33">
                  <c:v>12.680256</c:v>
                </c:pt>
                <c:pt idx="34">
                  <c:v>12.884532</c:v>
                </c:pt>
                <c:pt idx="35">
                  <c:v>13.051723000000001</c:v>
                </c:pt>
                <c:pt idx="36">
                  <c:v>12.956327</c:v>
                </c:pt>
                <c:pt idx="37">
                  <c:v>13.042396999999999</c:v>
                </c:pt>
                <c:pt idx="38">
                  <c:v>13.066300999999999</c:v>
                </c:pt>
                <c:pt idx="39">
                  <c:v>13.177652999999999</c:v>
                </c:pt>
                <c:pt idx="40">
                  <c:v>13.012465000000001</c:v>
                </c:pt>
              </c:numCache>
            </c:numRef>
          </c:val>
          <c:smooth val="0"/>
          <c:extLst>
            <c:ext xmlns:c16="http://schemas.microsoft.com/office/drawing/2014/chart" uri="{C3380CC4-5D6E-409C-BE32-E72D297353CC}">
              <c16:uniqueId val="{0000000A-C30B-4CC1-9EA8-F3E1E7395642}"/>
            </c:ext>
          </c:extLst>
        </c:ser>
        <c:ser>
          <c:idx val="0"/>
          <c:order val="11"/>
          <c:tx>
            <c:strRef>
              <c:f>'15_CrudeOilExports'!$L$31</c:f>
              <c:strCache>
                <c:ptCount val="1"/>
                <c:pt idx="0">
                  <c:v>History</c:v>
                </c:pt>
              </c:strCache>
            </c:strRef>
          </c:tx>
          <c:spPr>
            <a:ln w="15875" cap="rnd">
              <a:solidFill>
                <a:schemeClr val="tx1"/>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'15_CrudeOilExports'!$M$31:$AB$31</c:f>
              <c:numCache>
                <c:formatCode>0</c:formatCode>
                <c:ptCount val="16"/>
                <c:pt idx="0">
                  <c:v>2.3109999999999999</c:v>
                </c:pt>
                <c:pt idx="1">
                  <c:v>2.9390000000000001</c:v>
                </c:pt>
                <c:pt idx="2">
                  <c:v>3.1379999999999999</c:v>
                </c:pt>
                <c:pt idx="3">
                  <c:v>3.4860000000000002</c:v>
                </c:pt>
                <c:pt idx="4">
                  <c:v>3.8250000000000002</c:v>
                </c:pt>
                <c:pt idx="5">
                  <c:v>4.2729999999999997</c:v>
                </c:pt>
                <c:pt idx="6">
                  <c:v>4.67</c:v>
                </c:pt>
                <c:pt idx="7">
                  <c:v>5.218</c:v>
                </c:pt>
                <c:pt idx="8">
                  <c:v>5.5519999999999996</c:v>
                </c:pt>
                <c:pt idx="9">
                  <c:v>5.4889999999999999</c:v>
                </c:pt>
                <c:pt idx="10">
                  <c:v>5.2919999999999998</c:v>
                </c:pt>
                <c:pt idx="11">
                  <c:v>5.5730000000000004</c:v>
                </c:pt>
                <c:pt idx="12">
                  <c:v>5.9429999999999996</c:v>
                </c:pt>
                <c:pt idx="13">
                  <c:v>6.1529999999999996</c:v>
                </c:pt>
                <c:pt idx="14">
                  <c:v>6.6150000000000002</c:v>
                </c:pt>
                <c:pt idx="15">
                  <c:v>6.7610000000000001</c:v>
                </c:pt>
              </c:numCache>
            </c:numRef>
          </c:val>
          <c:smooth val="0"/>
          <c:extLst>
            <c:ext xmlns:c16="http://schemas.microsoft.com/office/drawing/2014/chart" uri="{C3380CC4-5D6E-409C-BE32-E72D297353CC}">
              <c16:uniqueId val="{0000000B-C30B-4CC1-9EA8-F3E1E7395642}"/>
            </c:ext>
          </c:extLst>
        </c:ser>
        <c:ser>
          <c:idx val="1"/>
          <c:order val="12"/>
          <c:spPr>
            <a:ln w="28575" cap="rnd">
              <a:solidFill>
                <a:schemeClr val="accent2"/>
              </a:solidFill>
              <a:round/>
            </a:ln>
            <a:effectLst/>
          </c:spPr>
          <c:marker>
            <c:symbol val="none"/>
          </c:marker>
          <c:cat>
            <c:numRef>
              <c:f>'15_CrudeOilExports'!$M$19:$BA$19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'15_CrudeOilExports'!$K$2</c:f>
              <c:numCache>
                <c:formatCode>General</c:formatCode>
                <c:ptCount val="1"/>
                <c:pt idx="0">
                  <c:v>0</c:v>
                </c:pt>
              </c:numCache>
            </c:numRef>
          </c:val>
          <c:smooth val="0"/>
          <c:extLst>
            <c:ext xmlns:c16="http://schemas.microsoft.com/office/drawing/2014/chart" uri="{C3380CC4-5D6E-409C-BE32-E72D297353CC}">
              <c16:uniqueId val="{0000000C-C30B-4CC1-9EA8-F3E1E7395642}"/>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07650432584813E-2"/>
          <c:y val="0.19463244165988899"/>
          <c:w val="0.35405592819416093"/>
          <c:h val="0.66896887037814923"/>
        </c:manualLayout>
      </c:layout>
      <c:lineChart>
        <c:grouping val="standard"/>
        <c:varyColors val="0"/>
        <c:ser>
          <c:idx val="4"/>
          <c:order val="0"/>
          <c:tx>
            <c:strRef>
              <c:f>'16_drynatgasprod'!$L$4</c:f>
              <c:strCache>
                <c:ptCount val="1"/>
                <c:pt idx="0">
                  <c:v>Low ZTC</c:v>
                </c:pt>
              </c:strCache>
            </c:strRef>
          </c:tx>
          <c:spPr>
            <a:ln w="12700" cap="rnd">
              <a:solidFill>
                <a:schemeClr val="bg1">
                  <a:lumMod val="50000"/>
                </a:schemeClr>
              </a:solidFill>
              <a:prstDash val="solid"/>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'16_drynatgasprod'!$M$4:$BA$4</c:f>
              <c:numCache>
                <c:formatCode>0</c:formatCode>
                <c:ptCount val="41"/>
                <c:pt idx="15">
                  <c:v>107.271</c:v>
                </c:pt>
                <c:pt idx="16">
                  <c:v>106.17166849315069</c:v>
                </c:pt>
                <c:pt idx="17">
                  <c:v>104.97837808219178</c:v>
                </c:pt>
                <c:pt idx="18">
                  <c:v>107.10007123287673</c:v>
                </c:pt>
                <c:pt idx="19">
                  <c:v>108.49011506849315</c:v>
                </c:pt>
                <c:pt idx="20">
                  <c:v>113.08499726027397</c:v>
                </c:pt>
                <c:pt idx="21">
                  <c:v>114.68303013698629</c:v>
                </c:pt>
                <c:pt idx="22">
                  <c:v>119.21532054794521</c:v>
                </c:pt>
                <c:pt idx="23">
                  <c:v>119.326501369863</c:v>
                </c:pt>
                <c:pt idx="24">
                  <c:v>120.92331232876712</c:v>
                </c:pt>
                <c:pt idx="25">
                  <c:v>121.89067671232877</c:v>
                </c:pt>
                <c:pt idx="26">
                  <c:v>123.32574520547945</c:v>
                </c:pt>
                <c:pt idx="27">
                  <c:v>124.52305753424656</c:v>
                </c:pt>
                <c:pt idx="28">
                  <c:v>124.20923013698629</c:v>
                </c:pt>
                <c:pt idx="29">
                  <c:v>123.98002191780822</c:v>
                </c:pt>
                <c:pt idx="30">
                  <c:v>124.55204931506849</c:v>
                </c:pt>
                <c:pt idx="31">
                  <c:v>125.81452602739726</c:v>
                </c:pt>
                <c:pt idx="32">
                  <c:v>127.10921369863013</c:v>
                </c:pt>
                <c:pt idx="33">
                  <c:v>128.43670684931507</c:v>
                </c:pt>
                <c:pt idx="34">
                  <c:v>130.0104219178082</c:v>
                </c:pt>
                <c:pt idx="35">
                  <c:v>131.23325753424658</c:v>
                </c:pt>
                <c:pt idx="36">
                  <c:v>132.46210136986301</c:v>
                </c:pt>
                <c:pt idx="37">
                  <c:v>133.27114246575343</c:v>
                </c:pt>
                <c:pt idx="38">
                  <c:v>133.61052328767124</c:v>
                </c:pt>
                <c:pt idx="39">
                  <c:v>133.22788493150685</c:v>
                </c:pt>
                <c:pt idx="40">
                  <c:v>132.75679452054794</c:v>
                </c:pt>
              </c:numCache>
            </c:numRef>
          </c:val>
          <c:smooth val="0"/>
          <c:extLst>
            <c:ext xmlns:c16="http://schemas.microsoft.com/office/drawing/2014/chart" uri="{C3380CC4-5D6E-409C-BE32-E72D297353CC}">
              <c16:uniqueId val="{00000003-D64C-4A75-9F72-088FE06446C7}"/>
            </c:ext>
          </c:extLst>
        </c:ser>
        <c:ser>
          <c:idx val="5"/>
          <c:order val="1"/>
          <c:tx>
            <c:strRef>
              <c:f>'16_drynatgasprod'!$L$5</c:f>
              <c:strCache>
                <c:ptCount val="1"/>
                <c:pt idx="0">
                  <c:v>High Electricity Demand</c:v>
                </c:pt>
              </c:strCache>
            </c:strRef>
          </c:tx>
          <c:spPr>
            <a:ln w="12700"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'16_drynatgasprod'!$M$5:$BA$5</c:f>
              <c:numCache>
                <c:formatCode>0</c:formatCode>
                <c:ptCount val="41"/>
                <c:pt idx="15">
                  <c:v>107.27765753424657</c:v>
                </c:pt>
                <c:pt idx="16">
                  <c:v>106.5682410958904</c:v>
                </c:pt>
                <c:pt idx="17">
                  <c:v>105.26222465753425</c:v>
                </c:pt>
                <c:pt idx="18">
                  <c:v>107.27853698630139</c:v>
                </c:pt>
                <c:pt idx="19">
                  <c:v>109.12595890410961</c:v>
                </c:pt>
                <c:pt idx="20">
                  <c:v>113.37963835616438</c:v>
                </c:pt>
                <c:pt idx="21">
                  <c:v>115.30049041095891</c:v>
                </c:pt>
                <c:pt idx="22">
                  <c:v>120.23255890410958</c:v>
                </c:pt>
                <c:pt idx="23">
                  <c:v>120.8938794520548</c:v>
                </c:pt>
                <c:pt idx="24">
                  <c:v>122.47334246575343</c:v>
                </c:pt>
                <c:pt idx="25">
                  <c:v>123.64657808219177</c:v>
                </c:pt>
                <c:pt idx="26">
                  <c:v>125.00347945205479</c:v>
                </c:pt>
                <c:pt idx="27">
                  <c:v>126.14453424657533</c:v>
                </c:pt>
                <c:pt idx="28">
                  <c:v>126.87319452054794</c:v>
                </c:pt>
                <c:pt idx="29">
                  <c:v>127.79602739726027</c:v>
                </c:pt>
                <c:pt idx="30">
                  <c:v>129.0931397260274</c:v>
                </c:pt>
                <c:pt idx="31">
                  <c:v>131.12996712328766</c:v>
                </c:pt>
                <c:pt idx="32">
                  <c:v>132.81758904109589</c:v>
                </c:pt>
                <c:pt idx="33">
                  <c:v>134.40304109589042</c:v>
                </c:pt>
                <c:pt idx="34">
                  <c:v>136.43883561643835</c:v>
                </c:pt>
                <c:pt idx="35">
                  <c:v>138.89119452054794</c:v>
                </c:pt>
                <c:pt idx="36">
                  <c:v>141.7668684931507</c:v>
                </c:pt>
                <c:pt idx="37">
                  <c:v>143.79092602739726</c:v>
                </c:pt>
                <c:pt idx="38">
                  <c:v>145.84551232876711</c:v>
                </c:pt>
                <c:pt idx="39">
                  <c:v>147.07327123287672</c:v>
                </c:pt>
                <c:pt idx="40">
                  <c:v>148.27414794520547</c:v>
                </c:pt>
              </c:numCache>
            </c:numRef>
          </c:val>
          <c:smooth val="0"/>
          <c:extLst>
            <c:ext xmlns:c16="http://schemas.microsoft.com/office/drawing/2014/chart" uri="{C3380CC4-5D6E-409C-BE32-E72D297353CC}">
              <c16:uniqueId val="{00000004-D64C-4A75-9F72-088FE06446C7}"/>
            </c:ext>
          </c:extLst>
        </c:ser>
        <c:ser>
          <c:idx val="2"/>
          <c:order val="2"/>
          <c:tx>
            <c:strRef>
              <c:f>'16_drynatgasprod'!$L$6</c:f>
              <c:strCache>
                <c:ptCount val="1"/>
                <c:pt idx="0">
                  <c:v>Alt Transportation</c:v>
                </c:pt>
              </c:strCache>
            </c:strRef>
          </c:tx>
          <c:spPr>
            <a:ln w="12700"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'16_drynatgasprod'!$M$6:$BA$6</c:f>
              <c:numCache>
                <c:formatCode>0</c:formatCode>
                <c:ptCount val="41"/>
                <c:pt idx="15">
                  <c:v>107.2927808219178</c:v>
                </c:pt>
                <c:pt idx="16">
                  <c:v>106.56289863013698</c:v>
                </c:pt>
                <c:pt idx="17">
                  <c:v>105.03098082191782</c:v>
                </c:pt>
                <c:pt idx="18">
                  <c:v>107.05587397260274</c:v>
                </c:pt>
                <c:pt idx="19">
                  <c:v>108.59898630136986</c:v>
                </c:pt>
                <c:pt idx="20">
                  <c:v>112.69118356164384</c:v>
                </c:pt>
                <c:pt idx="21">
                  <c:v>114.60464657534247</c:v>
                </c:pt>
                <c:pt idx="22">
                  <c:v>119.49640547945206</c:v>
                </c:pt>
                <c:pt idx="23">
                  <c:v>120.03083835616438</c:v>
                </c:pt>
                <c:pt idx="24">
                  <c:v>122.3317808219178</c:v>
                </c:pt>
                <c:pt idx="25">
                  <c:v>123.62519452054795</c:v>
                </c:pt>
                <c:pt idx="26">
                  <c:v>124.77451506849316</c:v>
                </c:pt>
                <c:pt idx="27">
                  <c:v>125.61176164383561</c:v>
                </c:pt>
                <c:pt idx="28">
                  <c:v>126.00643287671232</c:v>
                </c:pt>
                <c:pt idx="29">
                  <c:v>126.86456164383563</c:v>
                </c:pt>
                <c:pt idx="30">
                  <c:v>128.15967671232877</c:v>
                </c:pt>
                <c:pt idx="31">
                  <c:v>130.2806684931507</c:v>
                </c:pt>
                <c:pt idx="32">
                  <c:v>131.90904383561644</c:v>
                </c:pt>
                <c:pt idx="33">
                  <c:v>133.6180712328767</c:v>
                </c:pt>
                <c:pt idx="34">
                  <c:v>135.55014520547945</c:v>
                </c:pt>
                <c:pt idx="35">
                  <c:v>137.59326575342467</c:v>
                </c:pt>
                <c:pt idx="36">
                  <c:v>139.87093424657536</c:v>
                </c:pt>
                <c:pt idx="37">
                  <c:v>141.38667397260272</c:v>
                </c:pt>
                <c:pt idx="38">
                  <c:v>142.47220273972601</c:v>
                </c:pt>
                <c:pt idx="39">
                  <c:v>142.89764109589041</c:v>
                </c:pt>
                <c:pt idx="40">
                  <c:v>143.40715890410959</c:v>
                </c:pt>
              </c:numCache>
            </c:numRef>
          </c:val>
          <c:smooth val="0"/>
          <c:extLst>
            <c:ext xmlns:c16="http://schemas.microsoft.com/office/drawing/2014/chart" uri="{C3380CC4-5D6E-409C-BE32-E72D297353CC}">
              <c16:uniqueId val="{00000001-D64C-4A75-9F72-088FE06446C7}"/>
            </c:ext>
          </c:extLst>
        </c:ser>
        <c:ser>
          <c:idx val="0"/>
          <c:order val="3"/>
          <c:tx>
            <c:strRef>
              <c:f>'16_drynatgasprod'!$L$7</c:f>
              <c:strCache>
                <c:ptCount val="1"/>
                <c:pt idx="0">
                  <c:v>Combination</c:v>
                </c:pt>
              </c:strCache>
            </c:strRef>
          </c:tx>
          <c:spPr>
            <a:ln w="12700"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'16_drynatgasprod'!$M$7:$BA$7</c:f>
              <c:numCache>
                <c:formatCode>0</c:formatCode>
                <c:ptCount val="41"/>
                <c:pt idx="15">
                  <c:v>107.28939452054794</c:v>
                </c:pt>
                <c:pt idx="16">
                  <c:v>106.55955616438358</c:v>
                </c:pt>
                <c:pt idx="17">
                  <c:v>105.04851780821919</c:v>
                </c:pt>
                <c:pt idx="18">
                  <c:v>107.10298630136987</c:v>
                </c:pt>
                <c:pt idx="19">
                  <c:v>108.12696712328767</c:v>
                </c:pt>
                <c:pt idx="20">
                  <c:v>111.14214520547944</c:v>
                </c:pt>
                <c:pt idx="21">
                  <c:v>114.19324383561644</c:v>
                </c:pt>
                <c:pt idx="22">
                  <c:v>117.04530136986303</c:v>
                </c:pt>
                <c:pt idx="23">
                  <c:v>119.2722904109589</c:v>
                </c:pt>
                <c:pt idx="24">
                  <c:v>122.09473698630138</c:v>
                </c:pt>
                <c:pt idx="25">
                  <c:v>123.4067315068493</c:v>
                </c:pt>
                <c:pt idx="26">
                  <c:v>124.33809315068494</c:v>
                </c:pt>
                <c:pt idx="27">
                  <c:v>125.16256986301369</c:v>
                </c:pt>
                <c:pt idx="28">
                  <c:v>126.03565479452055</c:v>
                </c:pt>
                <c:pt idx="29">
                  <c:v>126.8942</c:v>
                </c:pt>
                <c:pt idx="30">
                  <c:v>128.47478082191782</c:v>
                </c:pt>
                <c:pt idx="31">
                  <c:v>130.34871780821916</c:v>
                </c:pt>
                <c:pt idx="32">
                  <c:v>132.15859726027398</c:v>
                </c:pt>
                <c:pt idx="33">
                  <c:v>133.7239397260274</c:v>
                </c:pt>
                <c:pt idx="34">
                  <c:v>135.18154246575341</c:v>
                </c:pt>
                <c:pt idx="35">
                  <c:v>136.63199452054795</c:v>
                </c:pt>
                <c:pt idx="36">
                  <c:v>138.5014684931507</c:v>
                </c:pt>
                <c:pt idx="37">
                  <c:v>139.65065205479451</c:v>
                </c:pt>
                <c:pt idx="38">
                  <c:v>140.46926575342465</c:v>
                </c:pt>
                <c:pt idx="39">
                  <c:v>140.76748219178083</c:v>
                </c:pt>
                <c:pt idx="40">
                  <c:v>141.06443287671232</c:v>
                </c:pt>
              </c:numCache>
            </c:numRef>
          </c:val>
          <c:smooth val="0"/>
          <c:extLst>
            <c:ext xmlns:c16="http://schemas.microsoft.com/office/drawing/2014/chart" uri="{C3380CC4-5D6E-409C-BE32-E72D297353CC}">
              <c16:uniqueId val="{00000000-4C0F-48E7-B995-B99555A4CCEE}"/>
            </c:ext>
          </c:extLst>
        </c:ser>
        <c:ser>
          <c:idx val="1"/>
          <c:order val="4"/>
          <c:tx>
            <c:strRef>
              <c:f>'16_drynatgasprod'!$L$8</c:f>
              <c:strCache>
                <c:ptCount val="1"/>
                <c:pt idx="0">
                  <c:v>Alt Electricity</c:v>
                </c:pt>
              </c:strCache>
            </c:strRef>
          </c:tx>
          <c:spPr>
            <a:ln w="12700"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'16_drynatgasprod'!$M$8:$BA$8</c:f>
              <c:numCache>
                <c:formatCode>0</c:formatCode>
                <c:ptCount val="41"/>
                <c:pt idx="15">
                  <c:v>107.26338082191781</c:v>
                </c:pt>
                <c:pt idx="16">
                  <c:v>106.55932602739726</c:v>
                </c:pt>
                <c:pt idx="17">
                  <c:v>105.26505479452055</c:v>
                </c:pt>
                <c:pt idx="18">
                  <c:v>107.3008904109589</c:v>
                </c:pt>
                <c:pt idx="19">
                  <c:v>108.30102191780821</c:v>
                </c:pt>
                <c:pt idx="20">
                  <c:v>111.80672876712329</c:v>
                </c:pt>
                <c:pt idx="21">
                  <c:v>114.93648493150684</c:v>
                </c:pt>
                <c:pt idx="22">
                  <c:v>117.28630684931507</c:v>
                </c:pt>
                <c:pt idx="23">
                  <c:v>119.64546027397259</c:v>
                </c:pt>
                <c:pt idx="24">
                  <c:v>122.20937534246575</c:v>
                </c:pt>
                <c:pt idx="25">
                  <c:v>123.33587123287671</c:v>
                </c:pt>
                <c:pt idx="26">
                  <c:v>124.13952876712328</c:v>
                </c:pt>
                <c:pt idx="27">
                  <c:v>125.02320273972602</c:v>
                </c:pt>
                <c:pt idx="28">
                  <c:v>125.64722465753425</c:v>
                </c:pt>
                <c:pt idx="29">
                  <c:v>126.54338356164384</c:v>
                </c:pt>
                <c:pt idx="30">
                  <c:v>128.35185479452056</c:v>
                </c:pt>
                <c:pt idx="31">
                  <c:v>130.53253424657535</c:v>
                </c:pt>
                <c:pt idx="32">
                  <c:v>132.08741369863014</c:v>
                </c:pt>
                <c:pt idx="33">
                  <c:v>133.66296712328767</c:v>
                </c:pt>
                <c:pt idx="34">
                  <c:v>135.3971397260274</c:v>
                </c:pt>
                <c:pt idx="35">
                  <c:v>137.34876164383562</c:v>
                </c:pt>
                <c:pt idx="36">
                  <c:v>139.8029589041096</c:v>
                </c:pt>
                <c:pt idx="37">
                  <c:v>141.51167123287672</c:v>
                </c:pt>
                <c:pt idx="38">
                  <c:v>142.75730136986303</c:v>
                </c:pt>
                <c:pt idx="39">
                  <c:v>143.18513150684933</c:v>
                </c:pt>
                <c:pt idx="40">
                  <c:v>143.59329315068493</c:v>
                </c:pt>
              </c:numCache>
            </c:numRef>
          </c:val>
          <c:smooth val="0"/>
          <c:extLst>
            <c:ext xmlns:c16="http://schemas.microsoft.com/office/drawing/2014/chart" uri="{C3380CC4-5D6E-409C-BE32-E72D297353CC}">
              <c16:uniqueId val="{00000001-4C0F-48E7-B995-B99555A4CCEE}"/>
            </c:ext>
          </c:extLst>
        </c:ser>
        <c:ser>
          <c:idx val="6"/>
          <c:order val="5"/>
          <c:tx>
            <c:strRef>
              <c:f>'16_drynatgasprod'!$L$9</c:f>
              <c:strCache>
                <c:ptCount val="1"/>
                <c:pt idx="0">
                  <c:v>Low Oil and Gas Supply</c:v>
                </c:pt>
              </c:strCache>
            </c:strRef>
          </c:tx>
          <c:spPr>
            <a:ln w="15875" cap="rnd">
              <a:solidFill>
                <a:schemeClr val="accent6">
                  <a:lumMod val="80000"/>
                  <a:lumOff val="2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'16_drynatgasprod'!$M$9:$BA$9</c:f>
              <c:numCache>
                <c:formatCode>0</c:formatCode>
                <c:ptCount val="41"/>
                <c:pt idx="15">
                  <c:v>107.26440547945207</c:v>
                </c:pt>
                <c:pt idx="16">
                  <c:v>103.54876712328766</c:v>
                </c:pt>
                <c:pt idx="17">
                  <c:v>98.076816438356161</c:v>
                </c:pt>
                <c:pt idx="18">
                  <c:v>96.571684931506852</c:v>
                </c:pt>
                <c:pt idx="19">
                  <c:v>93.124882191780827</c:v>
                </c:pt>
                <c:pt idx="20">
                  <c:v>91.811926027397263</c:v>
                </c:pt>
                <c:pt idx="21">
                  <c:v>90.825926027397244</c:v>
                </c:pt>
                <c:pt idx="22">
                  <c:v>92.579526027397264</c:v>
                </c:pt>
                <c:pt idx="23">
                  <c:v>90.64008219178082</c:v>
                </c:pt>
                <c:pt idx="24">
                  <c:v>89.530013698630128</c:v>
                </c:pt>
                <c:pt idx="25">
                  <c:v>88.076635616438367</c:v>
                </c:pt>
                <c:pt idx="26">
                  <c:v>87.933380821917808</c:v>
                </c:pt>
                <c:pt idx="27">
                  <c:v>87.425920547945211</c:v>
                </c:pt>
                <c:pt idx="28">
                  <c:v>86.665679452054789</c:v>
                </c:pt>
                <c:pt idx="29">
                  <c:v>86.293646575342464</c:v>
                </c:pt>
                <c:pt idx="30">
                  <c:v>85.427235616438352</c:v>
                </c:pt>
                <c:pt idx="31">
                  <c:v>86.915958904109587</c:v>
                </c:pt>
                <c:pt idx="32">
                  <c:v>85.697331506849324</c:v>
                </c:pt>
                <c:pt idx="33">
                  <c:v>84.48311232876712</c:v>
                </c:pt>
                <c:pt idx="34">
                  <c:v>83.835309589041088</c:v>
                </c:pt>
                <c:pt idx="35">
                  <c:v>83.813706849315054</c:v>
                </c:pt>
                <c:pt idx="36">
                  <c:v>83.480123287671233</c:v>
                </c:pt>
                <c:pt idx="37">
                  <c:v>82.890101369863004</c:v>
                </c:pt>
                <c:pt idx="38">
                  <c:v>82.482046575342466</c:v>
                </c:pt>
                <c:pt idx="39">
                  <c:v>82.310156164383557</c:v>
                </c:pt>
                <c:pt idx="40">
                  <c:v>81.787301369863002</c:v>
                </c:pt>
              </c:numCache>
            </c:numRef>
          </c:val>
          <c:smooth val="0"/>
          <c:extLst>
            <c:ext xmlns:c16="http://schemas.microsoft.com/office/drawing/2014/chart" uri="{C3380CC4-5D6E-409C-BE32-E72D297353CC}">
              <c16:uniqueId val="{00000002-4C0F-48E7-B995-B99555A4CCEE}"/>
            </c:ext>
          </c:extLst>
        </c:ser>
        <c:ser>
          <c:idx val="8"/>
          <c:order val="6"/>
          <c:tx>
            <c:strRef>
              <c:f>'16_drynatgasprod'!$L$11</c:f>
              <c:strCache>
                <c:ptCount val="1"/>
                <c:pt idx="0">
                  <c:v>High Oil and Gas Supply</c:v>
                </c:pt>
              </c:strCache>
            </c:strRef>
          </c:tx>
          <c:spPr>
            <a:ln w="15875" cap="rnd">
              <a:solidFill>
                <a:schemeClr val="accent1">
                  <a:lumMod val="75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'16_drynatgasprod'!$M$11:$BA$11</c:f>
              <c:numCache>
                <c:formatCode>0</c:formatCode>
                <c:ptCount val="41"/>
                <c:pt idx="15">
                  <c:v>107.26440547945207</c:v>
                </c:pt>
                <c:pt idx="16">
                  <c:v>107.93663013698631</c:v>
                </c:pt>
                <c:pt idx="17">
                  <c:v>109.96104109589041</c:v>
                </c:pt>
                <c:pt idx="18">
                  <c:v>112.95578904109588</c:v>
                </c:pt>
                <c:pt idx="19">
                  <c:v>115.40787671232877</c:v>
                </c:pt>
                <c:pt idx="20">
                  <c:v>120.0192904109589</c:v>
                </c:pt>
                <c:pt idx="21">
                  <c:v>123.1026</c:v>
                </c:pt>
                <c:pt idx="22">
                  <c:v>130.80986849315067</c:v>
                </c:pt>
                <c:pt idx="23">
                  <c:v>133.63590958904112</c:v>
                </c:pt>
                <c:pt idx="24">
                  <c:v>137.0214904109589</c:v>
                </c:pt>
                <c:pt idx="25">
                  <c:v>139.40356438356164</c:v>
                </c:pt>
                <c:pt idx="26">
                  <c:v>141.97711780821919</c:v>
                </c:pt>
                <c:pt idx="27">
                  <c:v>144.17119452054797</c:v>
                </c:pt>
                <c:pt idx="28">
                  <c:v>146.12706849315069</c:v>
                </c:pt>
                <c:pt idx="29">
                  <c:v>148.90346849315068</c:v>
                </c:pt>
                <c:pt idx="30">
                  <c:v>151.87482465753425</c:v>
                </c:pt>
                <c:pt idx="31">
                  <c:v>154.97638356164384</c:v>
                </c:pt>
                <c:pt idx="32">
                  <c:v>157.95478356164384</c:v>
                </c:pt>
                <c:pt idx="33">
                  <c:v>160.44178904109592</c:v>
                </c:pt>
                <c:pt idx="34">
                  <c:v>163.03924109589042</c:v>
                </c:pt>
                <c:pt idx="35">
                  <c:v>165.05885753424658</c:v>
                </c:pt>
                <c:pt idx="36">
                  <c:v>167.84767123287671</c:v>
                </c:pt>
                <c:pt idx="37">
                  <c:v>170.02569863013699</c:v>
                </c:pt>
                <c:pt idx="38">
                  <c:v>171.75370410958905</c:v>
                </c:pt>
                <c:pt idx="39">
                  <c:v>172.93494246575344</c:v>
                </c:pt>
                <c:pt idx="40">
                  <c:v>173.86124383561645</c:v>
                </c:pt>
              </c:numCache>
            </c:numRef>
          </c:val>
          <c:smooth val="0"/>
          <c:extLst>
            <c:ext xmlns:c16="http://schemas.microsoft.com/office/drawing/2014/chart" uri="{C3380CC4-5D6E-409C-BE32-E72D297353CC}">
              <c16:uniqueId val="{00000004-4C0F-48E7-B995-B99555A4CCEE}"/>
            </c:ext>
          </c:extLst>
        </c:ser>
        <c:ser>
          <c:idx val="9"/>
          <c:order val="7"/>
          <c:tx>
            <c:strRef>
              <c:f>'16_drynatgasprod'!$L$12</c:f>
              <c:strCache>
                <c:ptCount val="1"/>
                <c:pt idx="0">
                  <c:v>High Economic Growth</c:v>
                </c:pt>
              </c:strCache>
            </c:strRef>
          </c:tx>
          <c:spPr>
            <a:ln w="15875"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'16_drynatgasprod'!$M$12:$BA$12</c:f>
              <c:numCache>
                <c:formatCode>0</c:formatCode>
                <c:ptCount val="41"/>
                <c:pt idx="15">
                  <c:v>107.26249315068493</c:v>
                </c:pt>
                <c:pt idx="16">
                  <c:v>106.40658082191781</c:v>
                </c:pt>
                <c:pt idx="17">
                  <c:v>105.63527945205479</c:v>
                </c:pt>
                <c:pt idx="18">
                  <c:v>107.7131917808219</c:v>
                </c:pt>
                <c:pt idx="19">
                  <c:v>109.50803287671233</c:v>
                </c:pt>
                <c:pt idx="20">
                  <c:v>114.39429589041096</c:v>
                </c:pt>
                <c:pt idx="21">
                  <c:v>116.4907698630137</c:v>
                </c:pt>
                <c:pt idx="22">
                  <c:v>121.81729863013699</c:v>
                </c:pt>
                <c:pt idx="23">
                  <c:v>122.7071890410959</c:v>
                </c:pt>
                <c:pt idx="24">
                  <c:v>124.35718630136986</c:v>
                </c:pt>
                <c:pt idx="25">
                  <c:v>125.12034520547945</c:v>
                </c:pt>
                <c:pt idx="26">
                  <c:v>126.77213150684932</c:v>
                </c:pt>
                <c:pt idx="27">
                  <c:v>128.38172328767124</c:v>
                </c:pt>
                <c:pt idx="28">
                  <c:v>129.25107671232877</c:v>
                </c:pt>
                <c:pt idx="29">
                  <c:v>130.04131506849316</c:v>
                </c:pt>
                <c:pt idx="30">
                  <c:v>131.73879452054794</c:v>
                </c:pt>
                <c:pt idx="31">
                  <c:v>134.2195890410959</c:v>
                </c:pt>
                <c:pt idx="32">
                  <c:v>135.91083835616439</c:v>
                </c:pt>
                <c:pt idx="33">
                  <c:v>137.24277534246573</c:v>
                </c:pt>
                <c:pt idx="34">
                  <c:v>139.39046027397262</c:v>
                </c:pt>
                <c:pt idx="35">
                  <c:v>141.75933424657535</c:v>
                </c:pt>
                <c:pt idx="36">
                  <c:v>144.41263835616439</c:v>
                </c:pt>
                <c:pt idx="37">
                  <c:v>146.40456986301371</c:v>
                </c:pt>
                <c:pt idx="38">
                  <c:v>148.4588</c:v>
                </c:pt>
                <c:pt idx="39">
                  <c:v>149.59887123287672</c:v>
                </c:pt>
                <c:pt idx="40">
                  <c:v>150.52434794520548</c:v>
                </c:pt>
              </c:numCache>
            </c:numRef>
          </c:val>
          <c:smooth val="0"/>
          <c:extLst>
            <c:ext xmlns:c16="http://schemas.microsoft.com/office/drawing/2014/chart" uri="{C3380CC4-5D6E-409C-BE32-E72D297353CC}">
              <c16:uniqueId val="{00000005-4C0F-48E7-B995-B99555A4CCEE}"/>
            </c:ext>
          </c:extLst>
        </c:ser>
        <c:ser>
          <c:idx val="10"/>
          <c:order val="8"/>
          <c:tx>
            <c:strRef>
              <c:f>'16_drynatgasprod'!$L$13</c:f>
              <c:strCache>
                <c:ptCount val="1"/>
                <c:pt idx="0">
                  <c:v>High ZTC</c:v>
                </c:pt>
              </c:strCache>
            </c:strRef>
          </c:tx>
          <c:spPr>
            <a:ln w="15875"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'16_drynatgasprod'!$M$13:$BA$13</c:f>
              <c:numCache>
                <c:formatCode>0</c:formatCode>
                <c:ptCount val="41"/>
                <c:pt idx="15">
                  <c:v>107.26346575342465</c:v>
                </c:pt>
                <c:pt idx="16">
                  <c:v>106.16880547945203</c:v>
                </c:pt>
                <c:pt idx="17">
                  <c:v>104.95252328767124</c:v>
                </c:pt>
                <c:pt idx="18">
                  <c:v>107.40642739726029</c:v>
                </c:pt>
                <c:pt idx="19">
                  <c:v>109.12807945205481</c:v>
                </c:pt>
                <c:pt idx="20">
                  <c:v>113.30459726027397</c:v>
                </c:pt>
                <c:pt idx="21">
                  <c:v>115.19817260273972</c:v>
                </c:pt>
                <c:pt idx="22">
                  <c:v>120.73312054794521</c:v>
                </c:pt>
                <c:pt idx="23">
                  <c:v>121.64461369863014</c:v>
                </c:pt>
                <c:pt idx="24">
                  <c:v>123.23634520547944</c:v>
                </c:pt>
                <c:pt idx="25">
                  <c:v>124.0554493150685</c:v>
                </c:pt>
                <c:pt idx="26">
                  <c:v>125.70946027397261</c:v>
                </c:pt>
                <c:pt idx="27">
                  <c:v>127.27144931506849</c:v>
                </c:pt>
                <c:pt idx="28">
                  <c:v>127.95209589041096</c:v>
                </c:pt>
                <c:pt idx="29">
                  <c:v>129.19496438356165</c:v>
                </c:pt>
                <c:pt idx="30">
                  <c:v>130.34610410958902</c:v>
                </c:pt>
                <c:pt idx="31">
                  <c:v>132.16413698630137</c:v>
                </c:pt>
                <c:pt idx="32">
                  <c:v>133.50092328767124</c:v>
                </c:pt>
                <c:pt idx="33">
                  <c:v>134.69369041095891</c:v>
                </c:pt>
                <c:pt idx="34">
                  <c:v>136.46914246575344</c:v>
                </c:pt>
                <c:pt idx="35">
                  <c:v>138.751597260274</c:v>
                </c:pt>
                <c:pt idx="36">
                  <c:v>141.14263835616438</c:v>
                </c:pt>
                <c:pt idx="37">
                  <c:v>143.03541917808218</c:v>
                </c:pt>
                <c:pt idx="38">
                  <c:v>144.49395068493149</c:v>
                </c:pt>
                <c:pt idx="39">
                  <c:v>145.1976712328767</c:v>
                </c:pt>
                <c:pt idx="40">
                  <c:v>145.8426383561644</c:v>
                </c:pt>
              </c:numCache>
            </c:numRef>
          </c:val>
          <c:smooth val="0"/>
          <c:extLst>
            <c:ext xmlns:c16="http://schemas.microsoft.com/office/drawing/2014/chart" uri="{C3380CC4-5D6E-409C-BE32-E72D297353CC}">
              <c16:uniqueId val="{00000006-4C0F-48E7-B995-B99555A4CCEE}"/>
            </c:ext>
          </c:extLst>
        </c:ser>
        <c:ser>
          <c:idx val="11"/>
          <c:order val="9"/>
          <c:tx>
            <c:strRef>
              <c:f>'16_drynatgasprod'!$L$14</c:f>
              <c:strCache>
                <c:ptCount val="1"/>
                <c:pt idx="0">
                  <c:v>Low Economic Growth</c:v>
                </c:pt>
              </c:strCache>
            </c:strRef>
          </c:tx>
          <c:spPr>
            <a:ln w="12700" cap="rnd">
              <a:solidFill>
                <a:schemeClr val="bg1">
                  <a:lumMod val="50000"/>
                </a:schemeClr>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'16_drynatgasprod'!$M$14:$BA$14</c:f>
              <c:numCache>
                <c:formatCode>0</c:formatCode>
                <c:ptCount val="41"/>
                <c:pt idx="15">
                  <c:v>107.28423287671234</c:v>
                </c:pt>
                <c:pt idx="16">
                  <c:v>105.85407671232876</c:v>
                </c:pt>
                <c:pt idx="17">
                  <c:v>103.93654794520548</c:v>
                </c:pt>
                <c:pt idx="18">
                  <c:v>105.89081095890411</c:v>
                </c:pt>
                <c:pt idx="19">
                  <c:v>107.05691780821918</c:v>
                </c:pt>
                <c:pt idx="20">
                  <c:v>111.11035342465755</c:v>
                </c:pt>
                <c:pt idx="21">
                  <c:v>113.10525205479452</c:v>
                </c:pt>
                <c:pt idx="22">
                  <c:v>117.81070684931508</c:v>
                </c:pt>
                <c:pt idx="23">
                  <c:v>118.45478356164384</c:v>
                </c:pt>
                <c:pt idx="24">
                  <c:v>120.62843013698628</c:v>
                </c:pt>
                <c:pt idx="25">
                  <c:v>121.99308767123287</c:v>
                </c:pt>
                <c:pt idx="26">
                  <c:v>123.33470136986303</c:v>
                </c:pt>
                <c:pt idx="27">
                  <c:v>124.01736438356163</c:v>
                </c:pt>
                <c:pt idx="28">
                  <c:v>123.96011232876712</c:v>
                </c:pt>
                <c:pt idx="29">
                  <c:v>124.25360547945208</c:v>
                </c:pt>
                <c:pt idx="30">
                  <c:v>125.85816986301369</c:v>
                </c:pt>
                <c:pt idx="31">
                  <c:v>128.05476712328766</c:v>
                </c:pt>
                <c:pt idx="32">
                  <c:v>129.70074246575339</c:v>
                </c:pt>
                <c:pt idx="33">
                  <c:v>131.09591780821916</c:v>
                </c:pt>
                <c:pt idx="34">
                  <c:v>133.04609589041095</c:v>
                </c:pt>
                <c:pt idx="35">
                  <c:v>134.68753424657532</c:v>
                </c:pt>
                <c:pt idx="36">
                  <c:v>136.68140821917808</c:v>
                </c:pt>
                <c:pt idx="37">
                  <c:v>138.13639726027395</c:v>
                </c:pt>
                <c:pt idx="38">
                  <c:v>139.01775890410957</c:v>
                </c:pt>
                <c:pt idx="39">
                  <c:v>139.29516438356166</c:v>
                </c:pt>
                <c:pt idx="40">
                  <c:v>139.60597534246577</c:v>
                </c:pt>
              </c:numCache>
            </c:numRef>
          </c:val>
          <c:smooth val="0"/>
          <c:extLst>
            <c:ext xmlns:c16="http://schemas.microsoft.com/office/drawing/2014/chart" uri="{C3380CC4-5D6E-409C-BE32-E72D297353CC}">
              <c16:uniqueId val="{00000007-4C0F-48E7-B995-B99555A4CCEE}"/>
            </c:ext>
          </c:extLst>
        </c:ser>
        <c:ser>
          <c:idx val="12"/>
          <c:order val="10"/>
          <c:tx>
            <c:strRef>
              <c:f>'16_drynatgasprod'!$L$15</c:f>
              <c:strCache>
                <c:ptCount val="1"/>
                <c:pt idx="0">
                  <c:v>History</c:v>
                </c:pt>
              </c:strCache>
            </c:strRef>
          </c:tx>
          <c:spPr>
            <a:ln w="15875" cap="rnd">
              <a:solidFill>
                <a:schemeClr val="tx1"/>
              </a:solidFill>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'16_drynatgasprod'!$M$15:$BA$15</c:f>
              <c:numCache>
                <c:formatCode>0</c:formatCode>
                <c:ptCount val="41"/>
                <c:pt idx="0">
                  <c:v>58.397460273972605</c:v>
                </c:pt>
                <c:pt idx="1">
                  <c:v>62.743597260273972</c:v>
                </c:pt>
                <c:pt idx="2">
                  <c:v>65.84315342465753</c:v>
                </c:pt>
                <c:pt idx="3">
                  <c:v>66.3142</c:v>
                </c:pt>
                <c:pt idx="4">
                  <c:v>70.92807671232876</c:v>
                </c:pt>
                <c:pt idx="5">
                  <c:v>74.148276712328766</c:v>
                </c:pt>
                <c:pt idx="6">
                  <c:v>72.843076712328767</c:v>
                </c:pt>
                <c:pt idx="7">
                  <c:v>74.895706849315062</c:v>
                </c:pt>
                <c:pt idx="8">
                  <c:v>84.30829589041096</c:v>
                </c:pt>
                <c:pt idx="9">
                  <c:v>92.871334246575358</c:v>
                </c:pt>
                <c:pt idx="10">
                  <c:v>92.400558904109602</c:v>
                </c:pt>
                <c:pt idx="11">
                  <c:v>92.406526027397277</c:v>
                </c:pt>
                <c:pt idx="12">
                  <c:v>98.539879452054791</c:v>
                </c:pt>
                <c:pt idx="13">
                  <c:v>102.58069041095889</c:v>
                </c:pt>
                <c:pt idx="14">
                  <c:v>101.00008767123288</c:v>
                </c:pt>
                <c:pt idx="15">
                  <c:v>107.28423287671234</c:v>
                </c:pt>
              </c:numCache>
            </c:numRef>
          </c:val>
          <c:smooth val="0"/>
          <c:extLst>
            <c:ext xmlns:c16="http://schemas.microsoft.com/office/drawing/2014/chart" uri="{C3380CC4-5D6E-409C-BE32-E72D297353CC}">
              <c16:uniqueId val="{00000008-4C0F-48E7-B995-B99555A4CCEE}"/>
            </c:ext>
          </c:extLst>
        </c:ser>
        <c:ser>
          <c:idx val="7"/>
          <c:order val="11"/>
          <c:tx>
            <c:strRef>
              <c:f>'16_drynatgasprod'!$L$10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'16_drynatgasprod'!$M$3:$BA$3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'16_drynatgasprod'!$M$10:$BA$10</c:f>
              <c:numCache>
                <c:formatCode>0</c:formatCode>
                <c:ptCount val="41"/>
                <c:pt idx="15">
                  <c:v>107.26440547945207</c:v>
                </c:pt>
                <c:pt idx="16">
                  <c:v>108.15732876712327</c:v>
                </c:pt>
                <c:pt idx="17">
                  <c:v>105.08821095890411</c:v>
                </c:pt>
                <c:pt idx="18">
                  <c:v>107.44298630136987</c:v>
                </c:pt>
                <c:pt idx="19">
                  <c:v>109.07232328767121</c:v>
                </c:pt>
                <c:pt idx="20">
                  <c:v>113.3970493150685</c:v>
                </c:pt>
                <c:pt idx="21">
                  <c:v>115.06826301369863</c:v>
                </c:pt>
                <c:pt idx="22">
                  <c:v>119.79298082191781</c:v>
                </c:pt>
                <c:pt idx="23">
                  <c:v>120.2506493150685</c:v>
                </c:pt>
                <c:pt idx="24">
                  <c:v>121.83118904109588</c:v>
                </c:pt>
                <c:pt idx="25">
                  <c:v>123.10716712328768</c:v>
                </c:pt>
                <c:pt idx="26">
                  <c:v>124.85287945205479</c:v>
                </c:pt>
                <c:pt idx="27">
                  <c:v>126.13463835616439</c:v>
                </c:pt>
                <c:pt idx="28">
                  <c:v>126.69083013698629</c:v>
                </c:pt>
                <c:pt idx="29">
                  <c:v>127.53408767123288</c:v>
                </c:pt>
                <c:pt idx="30">
                  <c:v>128.92919999999998</c:v>
                </c:pt>
                <c:pt idx="31">
                  <c:v>131.19870410958904</c:v>
                </c:pt>
                <c:pt idx="32">
                  <c:v>132.83665205479451</c:v>
                </c:pt>
                <c:pt idx="33">
                  <c:v>133.96002465753423</c:v>
                </c:pt>
                <c:pt idx="34">
                  <c:v>135.83313424657533</c:v>
                </c:pt>
                <c:pt idx="35">
                  <c:v>137.88900547945207</c:v>
                </c:pt>
                <c:pt idx="36">
                  <c:v>140.29063287671232</c:v>
                </c:pt>
                <c:pt idx="37">
                  <c:v>142.2305287671233</c:v>
                </c:pt>
                <c:pt idx="38">
                  <c:v>143.63313424657534</c:v>
                </c:pt>
                <c:pt idx="39">
                  <c:v>144.23741369863015</c:v>
                </c:pt>
                <c:pt idx="40">
                  <c:v>144.74394246575341</c:v>
                </c:pt>
              </c:numCache>
            </c:numRef>
          </c:val>
          <c:smooth val="0"/>
          <c:extLst>
            <c:ext xmlns:c16="http://schemas.microsoft.com/office/drawing/2014/chart" uri="{C3380CC4-5D6E-409C-BE32-E72D297353CC}">
              <c16:uniqueId val="{00000003-4C0F-48E7-B995-B99555A4CCEE}"/>
            </c:ext>
          </c:extLst>
        </c:ser>
        <c:dLbls>
          <c:showLegendKey val="0"/>
          <c:showVal val="0"/>
          <c:showCatName val="0"/>
          <c:showSerName val="0"/>
          <c:showPercent val="0"/>
          <c:showBubbleSize val="0"/>
        </c:dLbls>
        <c:smooth val="0"/>
        <c:axId val="1550884464"/>
        <c:axId val="1550883024"/>
      </c:lineChart>
      <c:catAx>
        <c:axId val="1550884464"/>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550883024"/>
        <c:crosses val="autoZero"/>
        <c:auto val="1"/>
        <c:lblAlgn val="ctr"/>
        <c:lblOffset val="100"/>
        <c:tickLblSkip val="10"/>
        <c:tickMarkSkip val="10"/>
        <c:noMultiLvlLbl val="0"/>
      </c:catAx>
      <c:valAx>
        <c:axId val="1550883024"/>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cap="flat" cmpd="sng" algn="ctr">
            <a:solidFill>
              <a:schemeClr val="bg1">
                <a:lumMod val="75000"/>
              </a:schemeClr>
            </a:solidFill>
            <a:prstDash val="dash"/>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550884464"/>
        <c:crossesAt val="16"/>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02973992698371E-2"/>
          <c:y val="0.19352094877029261"/>
          <c:w val="0.59974574080396514"/>
          <c:h val="0.6690068561691227"/>
        </c:manualLayout>
      </c:layout>
      <c:lineChart>
        <c:grouping val="standard"/>
        <c:varyColors val="0"/>
        <c:ser>
          <c:idx val="2"/>
          <c:order val="0"/>
          <c:tx>
            <c:strRef>
              <c:f>'16_drynatgasprod'!$L$20</c:f>
              <c:strCache>
                <c:ptCount val="1"/>
                <c:pt idx="0">
                  <c:v>Low ZTC</c:v>
                </c:pt>
              </c:strCache>
            </c:strRef>
          </c:tx>
          <c:spPr>
            <a:ln w="12700"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'16_drynatgasprod'!$M$20:$BA$20</c:f>
              <c:numCache>
                <c:formatCode>0</c:formatCode>
                <c:ptCount val="41"/>
                <c:pt idx="15">
                  <c:v>36.536112328767118</c:v>
                </c:pt>
                <c:pt idx="16">
                  <c:v>36.412246575342465</c:v>
                </c:pt>
                <c:pt idx="17">
                  <c:v>36.597597260273979</c:v>
                </c:pt>
                <c:pt idx="18">
                  <c:v>38.604594520547941</c:v>
                </c:pt>
                <c:pt idx="19">
                  <c:v>40.221224657534243</c:v>
                </c:pt>
                <c:pt idx="20">
                  <c:v>43.685526027397259</c:v>
                </c:pt>
                <c:pt idx="21">
                  <c:v>45.113695890410959</c:v>
                </c:pt>
                <c:pt idx="22">
                  <c:v>48.968991780821909</c:v>
                </c:pt>
                <c:pt idx="23">
                  <c:v>50.329813698630133</c:v>
                </c:pt>
                <c:pt idx="24">
                  <c:v>51.640621917808225</c:v>
                </c:pt>
                <c:pt idx="25">
                  <c:v>53.074871232876717</c:v>
                </c:pt>
                <c:pt idx="26">
                  <c:v>55.258268493150688</c:v>
                </c:pt>
                <c:pt idx="27">
                  <c:v>56.896753424657533</c:v>
                </c:pt>
                <c:pt idx="28">
                  <c:v>57.30807671232877</c:v>
                </c:pt>
                <c:pt idx="29">
                  <c:v>57.038509589041098</c:v>
                </c:pt>
                <c:pt idx="30">
                  <c:v>56.744693150684924</c:v>
                </c:pt>
                <c:pt idx="31">
                  <c:v>57.32187123287671</c:v>
                </c:pt>
                <c:pt idx="32">
                  <c:v>57.768213698630142</c:v>
                </c:pt>
                <c:pt idx="33">
                  <c:v>58.050794520547946</c:v>
                </c:pt>
                <c:pt idx="34">
                  <c:v>58.804410958904114</c:v>
                </c:pt>
                <c:pt idx="35">
                  <c:v>59.408082191780821</c:v>
                </c:pt>
                <c:pt idx="36">
                  <c:v>60.208578082191771</c:v>
                </c:pt>
                <c:pt idx="37">
                  <c:v>60.784065753424663</c:v>
                </c:pt>
                <c:pt idx="38">
                  <c:v>61.046750684931503</c:v>
                </c:pt>
                <c:pt idx="39">
                  <c:v>61.034199999999998</c:v>
                </c:pt>
                <c:pt idx="40">
                  <c:v>60.840495890410956</c:v>
                </c:pt>
              </c:numCache>
            </c:numRef>
          </c:val>
          <c:smooth val="0"/>
          <c:extLst>
            <c:ext xmlns:c16="http://schemas.microsoft.com/office/drawing/2014/chart" uri="{C3380CC4-5D6E-409C-BE32-E72D297353CC}">
              <c16:uniqueId val="{00000001-2EE1-47E3-8E11-2CEEE2DBF884}"/>
            </c:ext>
          </c:extLst>
        </c:ser>
        <c:ser>
          <c:idx val="3"/>
          <c:order val="1"/>
          <c:tx>
            <c:strRef>
              <c:f>'16_drynatgasprod'!$L$21</c:f>
              <c:strCache>
                <c:ptCount val="1"/>
                <c:pt idx="0">
                  <c:v>High Electricity Demand</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'16_drynatgasprod'!$M$21:$BA$21</c:f>
              <c:numCache>
                <c:formatCode>0</c:formatCode>
                <c:ptCount val="41"/>
                <c:pt idx="15">
                  <c:v>36.537446575342472</c:v>
                </c:pt>
                <c:pt idx="16">
                  <c:v>36.616841095890415</c:v>
                </c:pt>
                <c:pt idx="17">
                  <c:v>36.622161643835618</c:v>
                </c:pt>
                <c:pt idx="18">
                  <c:v>38.399810958904112</c:v>
                </c:pt>
                <c:pt idx="19">
                  <c:v>40.681147945205474</c:v>
                </c:pt>
                <c:pt idx="20">
                  <c:v>43.511271232876716</c:v>
                </c:pt>
                <c:pt idx="21">
                  <c:v>45.002109589041098</c:v>
                </c:pt>
                <c:pt idx="22">
                  <c:v>49.25067945205479</c:v>
                </c:pt>
                <c:pt idx="23">
                  <c:v>51.011536986301365</c:v>
                </c:pt>
                <c:pt idx="24">
                  <c:v>52.634090410958905</c:v>
                </c:pt>
                <c:pt idx="25">
                  <c:v>54.125553424657539</c:v>
                </c:pt>
                <c:pt idx="26">
                  <c:v>56.417016438356164</c:v>
                </c:pt>
                <c:pt idx="27">
                  <c:v>58.0345095890411</c:v>
                </c:pt>
                <c:pt idx="28">
                  <c:v>58.937747945205473</c:v>
                </c:pt>
                <c:pt idx="29">
                  <c:v>59.766471232876718</c:v>
                </c:pt>
                <c:pt idx="30">
                  <c:v>60.137375342465752</c:v>
                </c:pt>
                <c:pt idx="31">
                  <c:v>61.425912328767119</c:v>
                </c:pt>
                <c:pt idx="32">
                  <c:v>62.312394520547947</c:v>
                </c:pt>
                <c:pt idx="33">
                  <c:v>62.947087671232879</c:v>
                </c:pt>
                <c:pt idx="34">
                  <c:v>64.274805479452056</c:v>
                </c:pt>
                <c:pt idx="35">
                  <c:v>65.568720547945219</c:v>
                </c:pt>
                <c:pt idx="36">
                  <c:v>67.586361643835602</c:v>
                </c:pt>
                <c:pt idx="37">
                  <c:v>68.82574520547945</c:v>
                </c:pt>
                <c:pt idx="38">
                  <c:v>69.985490410958903</c:v>
                </c:pt>
                <c:pt idx="39">
                  <c:v>70.996391780821909</c:v>
                </c:pt>
                <c:pt idx="40">
                  <c:v>72.213232876712325</c:v>
                </c:pt>
              </c:numCache>
            </c:numRef>
          </c:val>
          <c:smooth val="0"/>
          <c:extLst>
            <c:ext xmlns:c16="http://schemas.microsoft.com/office/drawing/2014/chart" uri="{C3380CC4-5D6E-409C-BE32-E72D297353CC}">
              <c16:uniqueId val="{00000002-2EE1-47E3-8E11-2CEEE2DBF884}"/>
            </c:ext>
          </c:extLst>
        </c:ser>
        <c:ser>
          <c:idx val="4"/>
          <c:order val="2"/>
          <c:tx>
            <c:strRef>
              <c:f>'16_drynatgasprod'!$L$22</c:f>
              <c:strCache>
                <c:ptCount val="1"/>
                <c:pt idx="0">
                  <c:v>Alt Transportation</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'16_drynatgasprod'!$M$22:$BA$22</c:f>
              <c:numCache>
                <c:formatCode>0</c:formatCode>
                <c:ptCount val="41"/>
                <c:pt idx="15">
                  <c:v>36.549013698630134</c:v>
                </c:pt>
                <c:pt idx="16">
                  <c:v>36.643860273972599</c:v>
                </c:pt>
                <c:pt idx="17">
                  <c:v>36.602334246575346</c:v>
                </c:pt>
                <c:pt idx="18">
                  <c:v>38.410219178082194</c:v>
                </c:pt>
                <c:pt idx="19">
                  <c:v>40.579115068493152</c:v>
                </c:pt>
                <c:pt idx="20">
                  <c:v>43.813893150684933</c:v>
                </c:pt>
                <c:pt idx="21">
                  <c:v>45.473306849315072</c:v>
                </c:pt>
                <c:pt idx="22">
                  <c:v>49.39427397260274</c:v>
                </c:pt>
                <c:pt idx="23">
                  <c:v>50.896813698630133</c:v>
                </c:pt>
                <c:pt idx="24">
                  <c:v>52.228750684931505</c:v>
                </c:pt>
                <c:pt idx="25">
                  <c:v>53.417509589041096</c:v>
                </c:pt>
                <c:pt idx="26">
                  <c:v>55.248898630136992</c:v>
                </c:pt>
                <c:pt idx="27">
                  <c:v>56.523572602739726</c:v>
                </c:pt>
                <c:pt idx="28">
                  <c:v>57.19923287671233</c:v>
                </c:pt>
                <c:pt idx="29">
                  <c:v>58.136895890410962</c:v>
                </c:pt>
                <c:pt idx="30">
                  <c:v>58.421378082191779</c:v>
                </c:pt>
                <c:pt idx="31">
                  <c:v>59.532161643835622</c:v>
                </c:pt>
                <c:pt idx="32">
                  <c:v>60.548098630136977</c:v>
                </c:pt>
                <c:pt idx="33">
                  <c:v>61.448309589041102</c:v>
                </c:pt>
                <c:pt idx="34">
                  <c:v>62.314276712328763</c:v>
                </c:pt>
                <c:pt idx="35">
                  <c:v>63.410328767123289</c:v>
                </c:pt>
                <c:pt idx="36">
                  <c:v>65.333912328767127</c:v>
                </c:pt>
                <c:pt idx="37">
                  <c:v>66.614761643835621</c:v>
                </c:pt>
                <c:pt idx="38">
                  <c:v>67.698287671232876</c:v>
                </c:pt>
                <c:pt idx="39">
                  <c:v>68.098997260273975</c:v>
                </c:pt>
                <c:pt idx="40">
                  <c:v>68.413936986301366</c:v>
                </c:pt>
              </c:numCache>
            </c:numRef>
          </c:val>
          <c:smooth val="0"/>
          <c:extLst>
            <c:ext xmlns:c16="http://schemas.microsoft.com/office/drawing/2014/chart" uri="{C3380CC4-5D6E-409C-BE32-E72D297353CC}">
              <c16:uniqueId val="{00000003-2EE1-47E3-8E11-2CEEE2DBF884}"/>
            </c:ext>
          </c:extLst>
        </c:ser>
        <c:ser>
          <c:idx val="5"/>
          <c:order val="3"/>
          <c:tx>
            <c:strRef>
              <c:f>'16_drynatgasprod'!$L$23</c:f>
              <c:strCache>
                <c:ptCount val="1"/>
                <c:pt idx="0">
                  <c:v>Combination</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'16_drynatgasprod'!$M$23:$BA$23</c:f>
              <c:numCache>
                <c:formatCode>0</c:formatCode>
                <c:ptCount val="41"/>
                <c:pt idx="15">
                  <c:v>36.552334246575342</c:v>
                </c:pt>
                <c:pt idx="16">
                  <c:v>36.66730410958904</c:v>
                </c:pt>
                <c:pt idx="17">
                  <c:v>36.60785753424657</c:v>
                </c:pt>
                <c:pt idx="18">
                  <c:v>38.449032876712323</c:v>
                </c:pt>
                <c:pt idx="19">
                  <c:v>40.338956164383561</c:v>
                </c:pt>
                <c:pt idx="20">
                  <c:v>42.736202739726025</c:v>
                </c:pt>
                <c:pt idx="21">
                  <c:v>44.838479452054791</c:v>
                </c:pt>
                <c:pt idx="22">
                  <c:v>47.269120547945207</c:v>
                </c:pt>
                <c:pt idx="23">
                  <c:v>49.288621917808221</c:v>
                </c:pt>
                <c:pt idx="24">
                  <c:v>51.129249315068492</c:v>
                </c:pt>
                <c:pt idx="25">
                  <c:v>52.595594520547948</c:v>
                </c:pt>
                <c:pt idx="26">
                  <c:v>54.132810958904116</c:v>
                </c:pt>
                <c:pt idx="27">
                  <c:v>55.327386301369863</c:v>
                </c:pt>
                <c:pt idx="28">
                  <c:v>56.291016438356159</c:v>
                </c:pt>
                <c:pt idx="29">
                  <c:v>57.169572602739727</c:v>
                </c:pt>
                <c:pt idx="30">
                  <c:v>58.134252054794523</c:v>
                </c:pt>
                <c:pt idx="31">
                  <c:v>58.937082191780824</c:v>
                </c:pt>
                <c:pt idx="32">
                  <c:v>60.014457534246581</c:v>
                </c:pt>
                <c:pt idx="33">
                  <c:v>60.975139726027393</c:v>
                </c:pt>
                <c:pt idx="34">
                  <c:v>61.362441095890404</c:v>
                </c:pt>
                <c:pt idx="35">
                  <c:v>62.145772602739719</c:v>
                </c:pt>
                <c:pt idx="36">
                  <c:v>63.718816438356157</c:v>
                </c:pt>
                <c:pt idx="37">
                  <c:v>64.700008219178088</c:v>
                </c:pt>
                <c:pt idx="38">
                  <c:v>65.502052054794518</c:v>
                </c:pt>
                <c:pt idx="39">
                  <c:v>65.697150684931501</c:v>
                </c:pt>
                <c:pt idx="40">
                  <c:v>65.882961643835628</c:v>
                </c:pt>
              </c:numCache>
            </c:numRef>
          </c:val>
          <c:smooth val="0"/>
          <c:extLst>
            <c:ext xmlns:c16="http://schemas.microsoft.com/office/drawing/2014/chart" uri="{C3380CC4-5D6E-409C-BE32-E72D297353CC}">
              <c16:uniqueId val="{00000004-2EE1-47E3-8E11-2CEEE2DBF884}"/>
            </c:ext>
          </c:extLst>
        </c:ser>
        <c:ser>
          <c:idx val="7"/>
          <c:order val="4"/>
          <c:tx>
            <c:strRef>
              <c:f>'16_drynatgasprod'!$L$24</c:f>
              <c:strCache>
                <c:ptCount val="1"/>
                <c:pt idx="0">
                  <c:v>Alt Electricity</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'16_drynatgasprod'!$M$24:$BA$24</c:f>
              <c:numCache>
                <c:formatCode>0</c:formatCode>
                <c:ptCount val="41"/>
                <c:pt idx="15">
                  <c:v>36.538158904109586</c:v>
                </c:pt>
                <c:pt idx="16">
                  <c:v>36.625824657534245</c:v>
                </c:pt>
                <c:pt idx="17">
                  <c:v>36.63761917808219</c:v>
                </c:pt>
                <c:pt idx="18">
                  <c:v>38.467076712328769</c:v>
                </c:pt>
                <c:pt idx="19">
                  <c:v>40.152728767123293</c:v>
                </c:pt>
                <c:pt idx="20">
                  <c:v>42.846731506849309</c:v>
                </c:pt>
                <c:pt idx="21">
                  <c:v>45.006808219178083</c:v>
                </c:pt>
                <c:pt idx="22">
                  <c:v>47.454038356164382</c:v>
                </c:pt>
                <c:pt idx="23">
                  <c:v>49.9172794520548</c:v>
                </c:pt>
                <c:pt idx="24">
                  <c:v>52.079610958904112</c:v>
                </c:pt>
                <c:pt idx="25">
                  <c:v>53.57548493150685</c:v>
                </c:pt>
                <c:pt idx="26">
                  <c:v>55.270104109589042</c:v>
                </c:pt>
                <c:pt idx="27">
                  <c:v>56.624493150684941</c:v>
                </c:pt>
                <c:pt idx="28">
                  <c:v>57.47183835616439</c:v>
                </c:pt>
                <c:pt idx="29">
                  <c:v>58.300342465753424</c:v>
                </c:pt>
                <c:pt idx="30">
                  <c:v>59.004358904109587</c:v>
                </c:pt>
                <c:pt idx="31">
                  <c:v>60.547805479452059</c:v>
                </c:pt>
                <c:pt idx="32">
                  <c:v>61.405484931506848</c:v>
                </c:pt>
                <c:pt idx="33">
                  <c:v>62.082421917808226</c:v>
                </c:pt>
                <c:pt idx="34">
                  <c:v>62.914558904109583</c:v>
                </c:pt>
                <c:pt idx="35">
                  <c:v>64.147060273972599</c:v>
                </c:pt>
                <c:pt idx="36">
                  <c:v>66.074104109589044</c:v>
                </c:pt>
                <c:pt idx="37">
                  <c:v>67.02843287671233</c:v>
                </c:pt>
                <c:pt idx="38">
                  <c:v>67.635742465753424</c:v>
                </c:pt>
                <c:pt idx="39">
                  <c:v>68.029038356164378</c:v>
                </c:pt>
                <c:pt idx="40">
                  <c:v>68.241364383561645</c:v>
                </c:pt>
              </c:numCache>
            </c:numRef>
          </c:val>
          <c:smooth val="0"/>
          <c:extLst>
            <c:ext xmlns:c16="http://schemas.microsoft.com/office/drawing/2014/chart" uri="{C3380CC4-5D6E-409C-BE32-E72D297353CC}">
              <c16:uniqueId val="{00000005-2EE1-47E3-8E11-2CEEE2DBF884}"/>
            </c:ext>
          </c:extLst>
        </c:ser>
        <c:ser>
          <c:idx val="11"/>
          <c:order val="5"/>
          <c:tx>
            <c:strRef>
              <c:f>'16_drynatgasprod'!$L$28</c:f>
              <c:strCache>
                <c:ptCount val="1"/>
                <c:pt idx="0">
                  <c:v>High Economic Growth</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'16_drynatgasprod'!$M$28:$BA$28</c:f>
              <c:numCache>
                <c:formatCode>0</c:formatCode>
                <c:ptCount val="41"/>
                <c:pt idx="15">
                  <c:v>36.524608219178084</c:v>
                </c:pt>
                <c:pt idx="16">
                  <c:v>36.562334246575347</c:v>
                </c:pt>
                <c:pt idx="17">
                  <c:v>36.992457534246576</c:v>
                </c:pt>
                <c:pt idx="18">
                  <c:v>39.103268493150686</c:v>
                </c:pt>
                <c:pt idx="19">
                  <c:v>40.96506575342466</c:v>
                </c:pt>
                <c:pt idx="20">
                  <c:v>44.272695890410965</c:v>
                </c:pt>
                <c:pt idx="21">
                  <c:v>45.967399999999998</c:v>
                </c:pt>
                <c:pt idx="22">
                  <c:v>50.443608219178074</c:v>
                </c:pt>
                <c:pt idx="23">
                  <c:v>52.104761643835623</c:v>
                </c:pt>
                <c:pt idx="24">
                  <c:v>53.612090410958906</c:v>
                </c:pt>
                <c:pt idx="25">
                  <c:v>54.974876712328765</c:v>
                </c:pt>
                <c:pt idx="26">
                  <c:v>57.506487671232883</c:v>
                </c:pt>
                <c:pt idx="27">
                  <c:v>59.486745205479451</c:v>
                </c:pt>
                <c:pt idx="28">
                  <c:v>60.674567123287673</c:v>
                </c:pt>
                <c:pt idx="29">
                  <c:v>61.221926027397259</c:v>
                </c:pt>
                <c:pt idx="30">
                  <c:v>61.743643835616439</c:v>
                </c:pt>
                <c:pt idx="31">
                  <c:v>63.396397260273979</c:v>
                </c:pt>
                <c:pt idx="32">
                  <c:v>64.474994520547938</c:v>
                </c:pt>
                <c:pt idx="33">
                  <c:v>65.103928767123293</c:v>
                </c:pt>
                <c:pt idx="34">
                  <c:v>65.884775342465758</c:v>
                </c:pt>
                <c:pt idx="35">
                  <c:v>67.065010958904111</c:v>
                </c:pt>
                <c:pt idx="36">
                  <c:v>68.489561643835614</c:v>
                </c:pt>
                <c:pt idx="37">
                  <c:v>69.828580821917797</c:v>
                </c:pt>
                <c:pt idx="38">
                  <c:v>71.00295890410959</c:v>
                </c:pt>
                <c:pt idx="39">
                  <c:v>71.971339726027395</c:v>
                </c:pt>
                <c:pt idx="40">
                  <c:v>72.801202739726023</c:v>
                </c:pt>
              </c:numCache>
            </c:numRef>
          </c:val>
          <c:smooth val="0"/>
          <c:extLst>
            <c:ext xmlns:c16="http://schemas.microsoft.com/office/drawing/2014/chart" uri="{C3380CC4-5D6E-409C-BE32-E72D297353CC}">
              <c16:uniqueId val="{00000009-2EE1-47E3-8E11-2CEEE2DBF884}"/>
            </c:ext>
          </c:extLst>
        </c:ser>
        <c:ser>
          <c:idx val="12"/>
          <c:order val="6"/>
          <c:tx>
            <c:strRef>
              <c:f>'16_drynatgasprod'!$L$29</c:f>
              <c:strCache>
                <c:ptCount val="1"/>
                <c:pt idx="0">
                  <c:v>High ZTC</c:v>
                </c:pt>
              </c:strCache>
            </c:strRef>
          </c:tx>
          <c:spPr>
            <a:ln w="15875"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'16_drynatgasprod'!$M$29:$BA$29</c:f>
              <c:numCache>
                <c:formatCode>0</c:formatCode>
                <c:ptCount val="41"/>
                <c:pt idx="15">
                  <c:v>36.542178082191782</c:v>
                </c:pt>
                <c:pt idx="16">
                  <c:v>36.41935342465753</c:v>
                </c:pt>
                <c:pt idx="17">
                  <c:v>36.595199999999998</c:v>
                </c:pt>
                <c:pt idx="18">
                  <c:v>38.835079452054792</c:v>
                </c:pt>
                <c:pt idx="19">
                  <c:v>40.78146849315069</c:v>
                </c:pt>
                <c:pt idx="20">
                  <c:v>43.939810958904111</c:v>
                </c:pt>
                <c:pt idx="21">
                  <c:v>45.502252054794518</c:v>
                </c:pt>
                <c:pt idx="22">
                  <c:v>49.935347945205486</c:v>
                </c:pt>
                <c:pt idx="23">
                  <c:v>51.754054794520549</c:v>
                </c:pt>
                <c:pt idx="24">
                  <c:v>53.260238356164379</c:v>
                </c:pt>
                <c:pt idx="25">
                  <c:v>54.615063013698631</c:v>
                </c:pt>
                <c:pt idx="26">
                  <c:v>56.931279452054795</c:v>
                </c:pt>
                <c:pt idx="27">
                  <c:v>58.865868493150685</c:v>
                </c:pt>
                <c:pt idx="28">
                  <c:v>59.862758904109597</c:v>
                </c:pt>
                <c:pt idx="29">
                  <c:v>60.773112328767127</c:v>
                </c:pt>
                <c:pt idx="30">
                  <c:v>61.144649315068492</c:v>
                </c:pt>
                <c:pt idx="31">
                  <c:v>62.294558904109586</c:v>
                </c:pt>
                <c:pt idx="32">
                  <c:v>62.764715068493146</c:v>
                </c:pt>
                <c:pt idx="33">
                  <c:v>63.03910958904109</c:v>
                </c:pt>
                <c:pt idx="34">
                  <c:v>64.04274246575342</c:v>
                </c:pt>
                <c:pt idx="35">
                  <c:v>65.298383561643831</c:v>
                </c:pt>
                <c:pt idx="36">
                  <c:v>67.058824657534245</c:v>
                </c:pt>
                <c:pt idx="37">
                  <c:v>68.192531506849321</c:v>
                </c:pt>
                <c:pt idx="38">
                  <c:v>69.21796438356165</c:v>
                </c:pt>
                <c:pt idx="39">
                  <c:v>69.911794520547943</c:v>
                </c:pt>
                <c:pt idx="40">
                  <c:v>70.544616438356158</c:v>
                </c:pt>
              </c:numCache>
            </c:numRef>
          </c:val>
          <c:smooth val="0"/>
          <c:extLst>
            <c:ext xmlns:c16="http://schemas.microsoft.com/office/drawing/2014/chart" uri="{C3380CC4-5D6E-409C-BE32-E72D297353CC}">
              <c16:uniqueId val="{0000000A-2EE1-47E3-8E11-2CEEE2DBF884}"/>
            </c:ext>
          </c:extLst>
        </c:ser>
        <c:ser>
          <c:idx val="8"/>
          <c:order val="7"/>
          <c:tx>
            <c:strRef>
              <c:f>'16_drynatgasprod'!$L$30</c:f>
              <c:strCache>
                <c:ptCount val="1"/>
                <c:pt idx="0">
                  <c:v>Low Economic Growth</c:v>
                </c:pt>
              </c:strCache>
            </c:strRef>
          </c:tx>
          <c:spPr>
            <a:ln w="12700" cap="rnd">
              <a:solidFill>
                <a:schemeClr val="bg1">
                  <a:lumMod val="5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'16_drynatgasprod'!$M$30:$BA$30</c:f>
              <c:numCache>
                <c:formatCode>0</c:formatCode>
                <c:ptCount val="41"/>
                <c:pt idx="15">
                  <c:v>36.542449315068495</c:v>
                </c:pt>
                <c:pt idx="16">
                  <c:v>36.352810958904115</c:v>
                </c:pt>
                <c:pt idx="17">
                  <c:v>35.789871232876713</c:v>
                </c:pt>
                <c:pt idx="18">
                  <c:v>37.405687671232876</c:v>
                </c:pt>
                <c:pt idx="19">
                  <c:v>39.111863013698631</c:v>
                </c:pt>
                <c:pt idx="20">
                  <c:v>42.248684931506844</c:v>
                </c:pt>
                <c:pt idx="21">
                  <c:v>43.814972602739729</c:v>
                </c:pt>
                <c:pt idx="22">
                  <c:v>47.679175342465754</c:v>
                </c:pt>
                <c:pt idx="23">
                  <c:v>49.534287671232875</c:v>
                </c:pt>
                <c:pt idx="24">
                  <c:v>51.296421917808217</c:v>
                </c:pt>
                <c:pt idx="25">
                  <c:v>52.85930410958904</c:v>
                </c:pt>
                <c:pt idx="26">
                  <c:v>54.987673972602742</c:v>
                </c:pt>
                <c:pt idx="27">
                  <c:v>56.42407671232877</c:v>
                </c:pt>
                <c:pt idx="28">
                  <c:v>56.807452054794524</c:v>
                </c:pt>
                <c:pt idx="29">
                  <c:v>57.170073972602729</c:v>
                </c:pt>
                <c:pt idx="30">
                  <c:v>57.668545205479454</c:v>
                </c:pt>
                <c:pt idx="31">
                  <c:v>59.095920547945212</c:v>
                </c:pt>
                <c:pt idx="32">
                  <c:v>60.025854794520555</c:v>
                </c:pt>
                <c:pt idx="33">
                  <c:v>60.570457534246579</c:v>
                </c:pt>
                <c:pt idx="34">
                  <c:v>61.597336986301379</c:v>
                </c:pt>
                <c:pt idx="35">
                  <c:v>62.729128767123292</c:v>
                </c:pt>
                <c:pt idx="36">
                  <c:v>64.325336986301366</c:v>
                </c:pt>
                <c:pt idx="37">
                  <c:v>65.3626</c:v>
                </c:pt>
                <c:pt idx="38">
                  <c:v>65.886208219178087</c:v>
                </c:pt>
                <c:pt idx="39">
                  <c:v>66.081134246575331</c:v>
                </c:pt>
                <c:pt idx="40">
                  <c:v>66.299893150684923</c:v>
                </c:pt>
              </c:numCache>
            </c:numRef>
          </c:val>
          <c:smooth val="0"/>
          <c:extLst>
            <c:ext xmlns:c16="http://schemas.microsoft.com/office/drawing/2014/chart" uri="{C3380CC4-5D6E-409C-BE32-E72D297353CC}">
              <c16:uniqueId val="{0000000B-2EE1-47E3-8E11-2CEEE2DBF884}"/>
            </c:ext>
          </c:extLst>
        </c:ser>
        <c:ser>
          <c:idx val="9"/>
          <c:order val="8"/>
          <c:tx>
            <c:strRef>
              <c:f>'16_drynatgasprod'!$L$25</c:f>
              <c:strCache>
                <c:ptCount val="1"/>
                <c:pt idx="0">
                  <c:v>Low Oil and Gas Supply</c:v>
                </c:pt>
              </c:strCache>
            </c:strRef>
          </c:tx>
          <c:spPr>
            <a:ln w="15875" cap="rnd">
              <a:solidFill>
                <a:schemeClr val="accent4">
                  <a:lumMod val="75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'16_drynatgasprod'!$M$25:$BA$25</c:f>
              <c:numCache>
                <c:formatCode>0</c:formatCode>
                <c:ptCount val="41"/>
                <c:pt idx="15">
                  <c:v>36.537454794520549</c:v>
                </c:pt>
                <c:pt idx="16">
                  <c:v>37.070150684931505</c:v>
                </c:pt>
                <c:pt idx="17">
                  <c:v>36.653605479452054</c:v>
                </c:pt>
                <c:pt idx="18">
                  <c:v>37.923383561643838</c:v>
                </c:pt>
                <c:pt idx="19">
                  <c:v>36.898753424657535</c:v>
                </c:pt>
                <c:pt idx="20">
                  <c:v>35.965021917808222</c:v>
                </c:pt>
                <c:pt idx="21">
                  <c:v>36.066287671232878</c:v>
                </c:pt>
                <c:pt idx="22">
                  <c:v>38.038273972602738</c:v>
                </c:pt>
                <c:pt idx="23">
                  <c:v>37.609060273972602</c:v>
                </c:pt>
                <c:pt idx="24">
                  <c:v>37.611249315068491</c:v>
                </c:pt>
                <c:pt idx="25">
                  <c:v>37.443723287671233</c:v>
                </c:pt>
                <c:pt idx="26">
                  <c:v>37.844317808219174</c:v>
                </c:pt>
                <c:pt idx="27">
                  <c:v>37.74201643835616</c:v>
                </c:pt>
                <c:pt idx="28">
                  <c:v>36.985169863013695</c:v>
                </c:pt>
                <c:pt idx="29">
                  <c:v>36.452164383561644</c:v>
                </c:pt>
                <c:pt idx="30">
                  <c:v>35.675260273972604</c:v>
                </c:pt>
                <c:pt idx="31">
                  <c:v>36.359520547945202</c:v>
                </c:pt>
                <c:pt idx="32">
                  <c:v>35.78286849315068</c:v>
                </c:pt>
                <c:pt idx="33">
                  <c:v>35.086208219178083</c:v>
                </c:pt>
                <c:pt idx="34">
                  <c:v>34.845690410958902</c:v>
                </c:pt>
                <c:pt idx="35">
                  <c:v>35.0561698630137</c:v>
                </c:pt>
                <c:pt idx="36">
                  <c:v>34.940986301369868</c:v>
                </c:pt>
                <c:pt idx="37">
                  <c:v>34.715394520547939</c:v>
                </c:pt>
                <c:pt idx="38">
                  <c:v>34.713405479452057</c:v>
                </c:pt>
                <c:pt idx="39">
                  <c:v>34.677660273972599</c:v>
                </c:pt>
                <c:pt idx="40">
                  <c:v>34.558326027397264</c:v>
                </c:pt>
              </c:numCache>
            </c:numRef>
          </c:val>
          <c:smooth val="0"/>
          <c:extLst>
            <c:ext xmlns:c16="http://schemas.microsoft.com/office/drawing/2014/chart" uri="{C3380CC4-5D6E-409C-BE32-E72D297353CC}">
              <c16:uniqueId val="{00000006-2EE1-47E3-8E11-2CEEE2DBF884}"/>
            </c:ext>
          </c:extLst>
        </c:ser>
        <c:ser>
          <c:idx val="6"/>
          <c:order val="9"/>
          <c:tx>
            <c:strRef>
              <c:f>'16_drynatgasprod'!$L$27</c:f>
              <c:strCache>
                <c:ptCount val="1"/>
                <c:pt idx="0">
                  <c:v>High Oil and Gas Supply</c:v>
                </c:pt>
              </c:strCache>
            </c:strRef>
          </c:tx>
          <c:spPr>
            <a:ln w="15875" cap="rnd">
              <a:solidFill>
                <a:schemeClr val="accent1">
                  <a:lumMod val="60000"/>
                </a:schemeClr>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'16_drynatgasprod'!$M$27:$BA$27</c:f>
              <c:numCache>
                <c:formatCode>0</c:formatCode>
                <c:ptCount val="41"/>
                <c:pt idx="15">
                  <c:v>36.537454794520549</c:v>
                </c:pt>
                <c:pt idx="16">
                  <c:v>35.471326027397261</c:v>
                </c:pt>
                <c:pt idx="17">
                  <c:v>35.968665753424659</c:v>
                </c:pt>
                <c:pt idx="18">
                  <c:v>38.106178082191782</c:v>
                </c:pt>
                <c:pt idx="19">
                  <c:v>40.240742465753421</c:v>
                </c:pt>
                <c:pt idx="20">
                  <c:v>42.91475890410959</c:v>
                </c:pt>
                <c:pt idx="21">
                  <c:v>44.334197260273974</c:v>
                </c:pt>
                <c:pt idx="22">
                  <c:v>48.368276712328765</c:v>
                </c:pt>
                <c:pt idx="23">
                  <c:v>49.968509589041098</c:v>
                </c:pt>
                <c:pt idx="24">
                  <c:v>51.687972602739727</c:v>
                </c:pt>
                <c:pt idx="25">
                  <c:v>53.512797260273977</c:v>
                </c:pt>
                <c:pt idx="26">
                  <c:v>56.084986301369867</c:v>
                </c:pt>
                <c:pt idx="27">
                  <c:v>58.175569863013692</c:v>
                </c:pt>
                <c:pt idx="28">
                  <c:v>59.545427397260269</c:v>
                </c:pt>
                <c:pt idx="29">
                  <c:v>60.716602739726028</c:v>
                </c:pt>
                <c:pt idx="30">
                  <c:v>62.132331506849312</c:v>
                </c:pt>
                <c:pt idx="31">
                  <c:v>63.39301643835617</c:v>
                </c:pt>
                <c:pt idx="32">
                  <c:v>64.791032876712336</c:v>
                </c:pt>
                <c:pt idx="33">
                  <c:v>66.275750684931509</c:v>
                </c:pt>
                <c:pt idx="34">
                  <c:v>67.686290410958904</c:v>
                </c:pt>
                <c:pt idx="35">
                  <c:v>68.856408219178078</c:v>
                </c:pt>
                <c:pt idx="36">
                  <c:v>70.19770410958904</c:v>
                </c:pt>
                <c:pt idx="37">
                  <c:v>71.366627397260288</c:v>
                </c:pt>
                <c:pt idx="38">
                  <c:v>72.236753424657536</c:v>
                </c:pt>
                <c:pt idx="39">
                  <c:v>72.549506849315065</c:v>
                </c:pt>
                <c:pt idx="40">
                  <c:v>72.824843835616434</c:v>
                </c:pt>
              </c:numCache>
            </c:numRef>
          </c:val>
          <c:smooth val="0"/>
          <c:extLst>
            <c:ext xmlns:c16="http://schemas.microsoft.com/office/drawing/2014/chart" uri="{C3380CC4-5D6E-409C-BE32-E72D297353CC}">
              <c16:uniqueId val="{00000008-2EE1-47E3-8E11-2CEEE2DBF884}"/>
            </c:ext>
          </c:extLst>
        </c:ser>
        <c:ser>
          <c:idx val="10"/>
          <c:order val="10"/>
          <c:tx>
            <c:strRef>
              <c:f>'16_drynatgasprod'!$L$26</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'16_drynatgasprod'!$M$26:$BA$26</c:f>
              <c:numCache>
                <c:formatCode>0</c:formatCode>
                <c:ptCount val="41"/>
                <c:pt idx="15">
                  <c:v>36.537454794520549</c:v>
                </c:pt>
                <c:pt idx="16">
                  <c:v>37.440087671232874</c:v>
                </c:pt>
                <c:pt idx="17">
                  <c:v>36.886197260273974</c:v>
                </c:pt>
                <c:pt idx="18">
                  <c:v>38.894038356164387</c:v>
                </c:pt>
                <c:pt idx="19">
                  <c:v>40.787583561643835</c:v>
                </c:pt>
                <c:pt idx="20">
                  <c:v>43.9679698630137</c:v>
                </c:pt>
                <c:pt idx="21">
                  <c:v>45.438375342465754</c:v>
                </c:pt>
                <c:pt idx="22">
                  <c:v>49.620600000000003</c:v>
                </c:pt>
                <c:pt idx="23">
                  <c:v>51.112304109589047</c:v>
                </c:pt>
                <c:pt idx="24">
                  <c:v>52.443260273972605</c:v>
                </c:pt>
                <c:pt idx="25">
                  <c:v>53.848328767123284</c:v>
                </c:pt>
                <c:pt idx="26">
                  <c:v>56.20382191780822</c:v>
                </c:pt>
                <c:pt idx="27">
                  <c:v>57.98256712328768</c:v>
                </c:pt>
                <c:pt idx="28">
                  <c:v>58.712413698630137</c:v>
                </c:pt>
                <c:pt idx="29">
                  <c:v>59.679967123287668</c:v>
                </c:pt>
                <c:pt idx="30">
                  <c:v>60.195479452054798</c:v>
                </c:pt>
                <c:pt idx="31">
                  <c:v>61.484361643835619</c:v>
                </c:pt>
                <c:pt idx="32">
                  <c:v>62.366709589041101</c:v>
                </c:pt>
                <c:pt idx="33">
                  <c:v>62.702575342465749</c:v>
                </c:pt>
                <c:pt idx="34">
                  <c:v>63.667024657534249</c:v>
                </c:pt>
                <c:pt idx="35">
                  <c:v>64.915690410958916</c:v>
                </c:pt>
                <c:pt idx="36">
                  <c:v>66.689342465753427</c:v>
                </c:pt>
                <c:pt idx="37">
                  <c:v>67.789852054794522</c:v>
                </c:pt>
                <c:pt idx="38">
                  <c:v>68.692216438356169</c:v>
                </c:pt>
                <c:pt idx="39">
                  <c:v>69.181780821917798</c:v>
                </c:pt>
                <c:pt idx="40">
                  <c:v>69.814268493150678</c:v>
                </c:pt>
              </c:numCache>
            </c:numRef>
          </c:val>
          <c:smooth val="0"/>
          <c:extLst>
            <c:ext xmlns:c16="http://schemas.microsoft.com/office/drawing/2014/chart" uri="{C3380CC4-5D6E-409C-BE32-E72D297353CC}">
              <c16:uniqueId val="{00000007-2EE1-47E3-8E11-2CEEE2DBF884}"/>
            </c:ext>
          </c:extLst>
        </c:ser>
        <c:ser>
          <c:idx val="0"/>
          <c:order val="11"/>
          <c:tx>
            <c:strRef>
              <c:f>'16_drynatgasprod'!$L$31</c:f>
              <c:strCache>
                <c:ptCount val="1"/>
                <c:pt idx="0">
                  <c:v>History</c:v>
                </c:pt>
              </c:strCache>
            </c:strRef>
          </c:tx>
          <c:spPr>
            <a:ln w="15875" cap="rnd">
              <a:solidFill>
                <a:schemeClr val="tx1"/>
              </a:solidFill>
              <a:round/>
            </a:ln>
            <a:effectLst/>
          </c:spPr>
          <c:marker>
            <c:symbol val="none"/>
          </c:marker>
          <c:cat>
            <c:numRef>
              <c:f>'16_drynatgasprod'!$M$19:$BA$19</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'16_drynatgasprod'!$M$31:$AB$31</c:f>
              <c:numCache>
                <c:formatCode>0</c:formatCode>
                <c:ptCount val="16"/>
                <c:pt idx="0">
                  <c:v>3.7201369863013696</c:v>
                </c:pt>
                <c:pt idx="1">
                  <c:v>6.0767589041095897</c:v>
                </c:pt>
                <c:pt idx="2">
                  <c:v>8.9685835616438361</c:v>
                </c:pt>
                <c:pt idx="3">
                  <c:v>12.362747945205481</c:v>
                </c:pt>
                <c:pt idx="4">
                  <c:v>16.639268493150684</c:v>
                </c:pt>
                <c:pt idx="5">
                  <c:v>19.996720547945209</c:v>
                </c:pt>
                <c:pt idx="6">
                  <c:v>22.249175342465751</c:v>
                </c:pt>
                <c:pt idx="7">
                  <c:v>24.165473972602744</c:v>
                </c:pt>
                <c:pt idx="8">
                  <c:v>28.576597260273974</c:v>
                </c:pt>
                <c:pt idx="9">
                  <c:v>31.921008219178081</c:v>
                </c:pt>
                <c:pt idx="10">
                  <c:v>32.902758904109589</c:v>
                </c:pt>
                <c:pt idx="11">
                  <c:v>32.076345205479456</c:v>
                </c:pt>
                <c:pt idx="12">
                  <c:v>33.470065753424656</c:v>
                </c:pt>
                <c:pt idx="13">
                  <c:v>33.195942465753426</c:v>
                </c:pt>
                <c:pt idx="14">
                  <c:v>34.713608219178084</c:v>
                </c:pt>
                <c:pt idx="15">
                  <c:v>36.542449315068495</c:v>
                </c:pt>
              </c:numCache>
            </c:numRef>
          </c:val>
          <c:smooth val="0"/>
          <c:extLst>
            <c:ext xmlns:c16="http://schemas.microsoft.com/office/drawing/2014/chart" uri="{C3380CC4-5D6E-409C-BE32-E72D297353CC}">
              <c16:uniqueId val="{00000000-9667-4E2D-903F-561DD6C42F4E}"/>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49411131300893E-2"/>
          <c:y val="0.18933836395450568"/>
          <c:w val="0.37406857796621579"/>
          <c:h val="0.65510352872557609"/>
        </c:manualLayout>
      </c:layout>
      <c:lineChart>
        <c:grouping val="standard"/>
        <c:varyColors val="0"/>
        <c:ser>
          <c:idx val="1"/>
          <c:order val="0"/>
          <c:tx>
            <c:strRef>
              <c:f>'17_HHnatgasspot'!$L$4</c:f>
              <c:strCache>
                <c:ptCount val="1"/>
                <c:pt idx="0">
                  <c:v>Low ZTC</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'17_HHnatgasspot'!$M$4:$BA$4</c:f>
              <c:numCache>
                <c:formatCode>0.00</c:formatCode>
                <c:ptCount val="41"/>
                <c:pt idx="15">
                  <c:v>3.4681299999999999</c:v>
                </c:pt>
                <c:pt idx="16">
                  <c:v>3.7017410000000002</c:v>
                </c:pt>
                <c:pt idx="17">
                  <c:v>3.5144039999999999</c:v>
                </c:pt>
                <c:pt idx="18">
                  <c:v>3.5726369999999998</c:v>
                </c:pt>
                <c:pt idx="19">
                  <c:v>3.7435450000000001</c:v>
                </c:pt>
                <c:pt idx="20">
                  <c:v>4.4002569999999999</c:v>
                </c:pt>
                <c:pt idx="21">
                  <c:v>4.80335</c:v>
                </c:pt>
                <c:pt idx="22">
                  <c:v>5.2748100000000004</c:v>
                </c:pt>
                <c:pt idx="23">
                  <c:v>5.2181319999999998</c:v>
                </c:pt>
                <c:pt idx="24">
                  <c:v>5.0394629999999996</c:v>
                </c:pt>
                <c:pt idx="25">
                  <c:v>5.0096889999999998</c:v>
                </c:pt>
                <c:pt idx="26">
                  <c:v>5.0984559999999997</c:v>
                </c:pt>
                <c:pt idx="27">
                  <c:v>5.1872470000000002</c:v>
                </c:pt>
                <c:pt idx="28">
                  <c:v>5.1722950000000001</c:v>
                </c:pt>
                <c:pt idx="29">
                  <c:v>5.150131</c:v>
                </c:pt>
                <c:pt idx="30">
                  <c:v>5.1772919999999996</c:v>
                </c:pt>
                <c:pt idx="31">
                  <c:v>5.0993139999999997</c:v>
                </c:pt>
                <c:pt idx="32">
                  <c:v>4.9752029999999996</c:v>
                </c:pt>
                <c:pt idx="33">
                  <c:v>4.8702059999999996</c:v>
                </c:pt>
                <c:pt idx="34">
                  <c:v>4.7871940000000004</c:v>
                </c:pt>
                <c:pt idx="35">
                  <c:v>4.6700780000000002</c:v>
                </c:pt>
                <c:pt idx="36">
                  <c:v>4.5877869999999996</c:v>
                </c:pt>
                <c:pt idx="37">
                  <c:v>4.5562110000000002</c:v>
                </c:pt>
                <c:pt idx="38">
                  <c:v>4.5130590000000002</c:v>
                </c:pt>
                <c:pt idx="39">
                  <c:v>4.4611640000000001</c:v>
                </c:pt>
                <c:pt idx="40">
                  <c:v>4.4207419999999997</c:v>
                </c:pt>
              </c:numCache>
            </c:numRef>
          </c:val>
          <c:smooth val="0"/>
          <c:extLst>
            <c:ext xmlns:c16="http://schemas.microsoft.com/office/drawing/2014/chart" uri="{C3380CC4-5D6E-409C-BE32-E72D297353CC}">
              <c16:uniqueId val="{00000001-092D-430D-82D2-1E1FB0B28081}"/>
            </c:ext>
          </c:extLst>
        </c:ser>
        <c:ser>
          <c:idx val="2"/>
          <c:order val="1"/>
          <c:tx>
            <c:strRef>
              <c:f>'17_HHnatgasspot'!$L$5</c:f>
              <c:strCache>
                <c:ptCount val="1"/>
                <c:pt idx="0">
                  <c:v>High Electricity Demand</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'17_HHnatgasspot'!$M$5:$BA$5</c:f>
              <c:numCache>
                <c:formatCode>0.00</c:formatCode>
                <c:ptCount val="41"/>
                <c:pt idx="15">
                  <c:v>3.4672010000000002</c:v>
                </c:pt>
                <c:pt idx="16">
                  <c:v>3.7363249999999999</c:v>
                </c:pt>
                <c:pt idx="17">
                  <c:v>3.594309</c:v>
                </c:pt>
                <c:pt idx="18">
                  <c:v>3.7060759999999999</c:v>
                </c:pt>
                <c:pt idx="19">
                  <c:v>3.909761</c:v>
                </c:pt>
                <c:pt idx="20">
                  <c:v>4.4204840000000001</c:v>
                </c:pt>
                <c:pt idx="21">
                  <c:v>4.8120729999999998</c:v>
                </c:pt>
                <c:pt idx="22">
                  <c:v>5.2991770000000002</c:v>
                </c:pt>
                <c:pt idx="23">
                  <c:v>5.3307869999999999</c:v>
                </c:pt>
                <c:pt idx="24">
                  <c:v>5.1495519999999999</c:v>
                </c:pt>
                <c:pt idx="25">
                  <c:v>5.0994229999999998</c:v>
                </c:pt>
                <c:pt idx="26">
                  <c:v>5.1813070000000003</c:v>
                </c:pt>
                <c:pt idx="27">
                  <c:v>5.2499310000000001</c:v>
                </c:pt>
                <c:pt idx="28">
                  <c:v>5.2534400000000003</c:v>
                </c:pt>
                <c:pt idx="29">
                  <c:v>5.278416</c:v>
                </c:pt>
                <c:pt idx="30">
                  <c:v>5.3101209999999996</c:v>
                </c:pt>
                <c:pt idx="31">
                  <c:v>5.2690000000000001</c:v>
                </c:pt>
                <c:pt idx="32">
                  <c:v>5.1577219999999997</c:v>
                </c:pt>
                <c:pt idx="33">
                  <c:v>5.0649759999999997</c:v>
                </c:pt>
                <c:pt idx="34">
                  <c:v>5.0274850000000004</c:v>
                </c:pt>
                <c:pt idx="35">
                  <c:v>5.0240470000000004</c:v>
                </c:pt>
                <c:pt idx="36">
                  <c:v>5.0901860000000001</c:v>
                </c:pt>
                <c:pt idx="37">
                  <c:v>5.0540799999999999</c:v>
                </c:pt>
                <c:pt idx="38">
                  <c:v>4.9588660000000004</c:v>
                </c:pt>
                <c:pt idx="39">
                  <c:v>4.8434559999999998</c:v>
                </c:pt>
                <c:pt idx="40">
                  <c:v>4.7609539999999999</c:v>
                </c:pt>
              </c:numCache>
            </c:numRef>
          </c:val>
          <c:smooth val="0"/>
          <c:extLst>
            <c:ext xmlns:c16="http://schemas.microsoft.com/office/drawing/2014/chart" uri="{C3380CC4-5D6E-409C-BE32-E72D297353CC}">
              <c16:uniqueId val="{00000002-092D-430D-82D2-1E1FB0B28081}"/>
            </c:ext>
          </c:extLst>
        </c:ser>
        <c:ser>
          <c:idx val="3"/>
          <c:order val="2"/>
          <c:tx>
            <c:strRef>
              <c:f>'17_HHnatgasspot'!$L$6</c:f>
              <c:strCache>
                <c:ptCount val="1"/>
                <c:pt idx="0">
                  <c:v>Alt Transportation</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'17_HHnatgasspot'!$M$6:$BA$6</c:f>
              <c:numCache>
                <c:formatCode>0.00</c:formatCode>
                <c:ptCount val="41"/>
                <c:pt idx="15">
                  <c:v>3.4672800000000001</c:v>
                </c:pt>
                <c:pt idx="16">
                  <c:v>3.7390349999999999</c:v>
                </c:pt>
                <c:pt idx="17">
                  <c:v>3.5989719999999998</c:v>
                </c:pt>
                <c:pt idx="18">
                  <c:v>3.7121499999999998</c:v>
                </c:pt>
                <c:pt idx="19">
                  <c:v>3.867858</c:v>
                </c:pt>
                <c:pt idx="20">
                  <c:v>4.600454</c:v>
                </c:pt>
                <c:pt idx="21">
                  <c:v>4.8981599999999998</c:v>
                </c:pt>
                <c:pt idx="22">
                  <c:v>5.1886900000000002</c:v>
                </c:pt>
                <c:pt idx="23">
                  <c:v>5.0818349999999999</c:v>
                </c:pt>
                <c:pt idx="24">
                  <c:v>4.9854479999999999</c:v>
                </c:pt>
                <c:pt idx="25">
                  <c:v>5.0390839999999999</c:v>
                </c:pt>
                <c:pt idx="26">
                  <c:v>5.150881</c:v>
                </c:pt>
                <c:pt idx="27">
                  <c:v>5.170687</c:v>
                </c:pt>
                <c:pt idx="28">
                  <c:v>5.182493</c:v>
                </c:pt>
                <c:pt idx="29">
                  <c:v>5.2478170000000004</c:v>
                </c:pt>
                <c:pt idx="30">
                  <c:v>5.3486070000000003</c:v>
                </c:pt>
                <c:pt idx="31">
                  <c:v>5.4174850000000001</c:v>
                </c:pt>
                <c:pt idx="32">
                  <c:v>5.3324889999999998</c:v>
                </c:pt>
                <c:pt idx="33">
                  <c:v>5.1278129999999997</c:v>
                </c:pt>
                <c:pt idx="34">
                  <c:v>4.934234</c:v>
                </c:pt>
                <c:pt idx="35">
                  <c:v>4.842231</c:v>
                </c:pt>
                <c:pt idx="36">
                  <c:v>4.8361720000000004</c:v>
                </c:pt>
                <c:pt idx="37">
                  <c:v>4.8193169999999999</c:v>
                </c:pt>
                <c:pt idx="38">
                  <c:v>4.7929810000000002</c:v>
                </c:pt>
                <c:pt idx="39">
                  <c:v>4.7430139999999996</c:v>
                </c:pt>
                <c:pt idx="40">
                  <c:v>4.6826420000000004</c:v>
                </c:pt>
              </c:numCache>
            </c:numRef>
          </c:val>
          <c:smooth val="0"/>
          <c:extLst>
            <c:ext xmlns:c16="http://schemas.microsoft.com/office/drawing/2014/chart" uri="{C3380CC4-5D6E-409C-BE32-E72D297353CC}">
              <c16:uniqueId val="{00000003-092D-430D-82D2-1E1FB0B28081}"/>
            </c:ext>
          </c:extLst>
        </c:ser>
        <c:ser>
          <c:idx val="4"/>
          <c:order val="3"/>
          <c:tx>
            <c:strRef>
              <c:f>'17_HHnatgasspot'!$L$7</c:f>
              <c:strCache>
                <c:ptCount val="1"/>
                <c:pt idx="0">
                  <c:v>Combination</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'17_HHnatgasspot'!$M$7:$BA$7</c:f>
              <c:numCache>
                <c:formatCode>0.00</c:formatCode>
                <c:ptCount val="41"/>
                <c:pt idx="15">
                  <c:v>3.467273</c:v>
                </c:pt>
                <c:pt idx="16">
                  <c:v>3.7231969999999999</c:v>
                </c:pt>
                <c:pt idx="17">
                  <c:v>3.5804990000000001</c:v>
                </c:pt>
                <c:pt idx="18">
                  <c:v>3.6962190000000001</c:v>
                </c:pt>
                <c:pt idx="19">
                  <c:v>3.8122720000000001</c:v>
                </c:pt>
                <c:pt idx="20">
                  <c:v>4.4103269999999997</c:v>
                </c:pt>
                <c:pt idx="21">
                  <c:v>4.7644289999999998</c:v>
                </c:pt>
                <c:pt idx="22">
                  <c:v>4.9507620000000001</c:v>
                </c:pt>
                <c:pt idx="23">
                  <c:v>5.0083000000000002</c:v>
                </c:pt>
                <c:pt idx="24">
                  <c:v>5.048673</c:v>
                </c:pt>
                <c:pt idx="25">
                  <c:v>5.1743819999999996</c:v>
                </c:pt>
                <c:pt idx="26">
                  <c:v>5.2727890000000004</c:v>
                </c:pt>
                <c:pt idx="27">
                  <c:v>5.3384830000000001</c:v>
                </c:pt>
                <c:pt idx="28">
                  <c:v>5.475314</c:v>
                </c:pt>
                <c:pt idx="29">
                  <c:v>5.644838</c:v>
                </c:pt>
                <c:pt idx="30">
                  <c:v>5.7677880000000004</c:v>
                </c:pt>
                <c:pt idx="31">
                  <c:v>5.7693000000000003</c:v>
                </c:pt>
                <c:pt idx="32">
                  <c:v>5.5514099999999997</c:v>
                </c:pt>
                <c:pt idx="33">
                  <c:v>5.2402629999999997</c:v>
                </c:pt>
                <c:pt idx="34">
                  <c:v>4.9957079999999996</c:v>
                </c:pt>
                <c:pt idx="35">
                  <c:v>4.8815999999999997</c:v>
                </c:pt>
                <c:pt idx="36">
                  <c:v>4.8591199999999999</c:v>
                </c:pt>
                <c:pt idx="37">
                  <c:v>4.8591540000000002</c:v>
                </c:pt>
                <c:pt idx="38">
                  <c:v>4.8541800000000004</c:v>
                </c:pt>
                <c:pt idx="39">
                  <c:v>4.8168930000000003</c:v>
                </c:pt>
                <c:pt idx="40">
                  <c:v>4.7649840000000001</c:v>
                </c:pt>
              </c:numCache>
            </c:numRef>
          </c:val>
          <c:smooth val="0"/>
          <c:extLst>
            <c:ext xmlns:c16="http://schemas.microsoft.com/office/drawing/2014/chart" uri="{C3380CC4-5D6E-409C-BE32-E72D297353CC}">
              <c16:uniqueId val="{00000004-092D-430D-82D2-1E1FB0B28081}"/>
            </c:ext>
          </c:extLst>
        </c:ser>
        <c:ser>
          <c:idx val="5"/>
          <c:order val="4"/>
          <c:tx>
            <c:strRef>
              <c:f>'17_HHnatgasspot'!$L$8</c:f>
              <c:strCache>
                <c:ptCount val="1"/>
                <c:pt idx="0">
                  <c:v>Alt Electricity</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'17_HHnatgasspot'!$M$8:$BA$8</c:f>
              <c:numCache>
                <c:formatCode>0.00</c:formatCode>
                <c:ptCount val="41"/>
                <c:pt idx="15">
                  <c:v>3.4671240000000001</c:v>
                </c:pt>
                <c:pt idx="16">
                  <c:v>3.7125349999999999</c:v>
                </c:pt>
                <c:pt idx="17">
                  <c:v>3.5565639999999998</c:v>
                </c:pt>
                <c:pt idx="18">
                  <c:v>3.6578539999999999</c:v>
                </c:pt>
                <c:pt idx="19">
                  <c:v>3.802346</c:v>
                </c:pt>
                <c:pt idx="20">
                  <c:v>4.2912049999999997</c:v>
                </c:pt>
                <c:pt idx="21">
                  <c:v>4.7492780000000003</c:v>
                </c:pt>
                <c:pt idx="22">
                  <c:v>5.059615</c:v>
                </c:pt>
                <c:pt idx="23">
                  <c:v>5.1650980000000004</c:v>
                </c:pt>
                <c:pt idx="24">
                  <c:v>5.0742380000000002</c:v>
                </c:pt>
                <c:pt idx="25">
                  <c:v>5.114935</c:v>
                </c:pt>
                <c:pt idx="26">
                  <c:v>5.1967160000000003</c:v>
                </c:pt>
                <c:pt idx="27">
                  <c:v>5.26159</c:v>
                </c:pt>
                <c:pt idx="28">
                  <c:v>5.2431850000000004</c:v>
                </c:pt>
                <c:pt idx="29">
                  <c:v>5.2373399999999997</c:v>
                </c:pt>
                <c:pt idx="30">
                  <c:v>5.3548349999999996</c:v>
                </c:pt>
                <c:pt idx="31">
                  <c:v>5.33345</c:v>
                </c:pt>
                <c:pt idx="32">
                  <c:v>5.2139660000000001</c:v>
                </c:pt>
                <c:pt idx="33">
                  <c:v>5.1108750000000001</c:v>
                </c:pt>
                <c:pt idx="34">
                  <c:v>5.0585500000000003</c:v>
                </c:pt>
                <c:pt idx="35">
                  <c:v>4.9985470000000003</c:v>
                </c:pt>
                <c:pt idx="36">
                  <c:v>4.9324450000000004</c:v>
                </c:pt>
                <c:pt idx="37">
                  <c:v>4.8523509999999996</c:v>
                </c:pt>
                <c:pt idx="38">
                  <c:v>4.7671010000000003</c:v>
                </c:pt>
                <c:pt idx="39">
                  <c:v>4.6821580000000003</c:v>
                </c:pt>
                <c:pt idx="40">
                  <c:v>4.6072009999999999</c:v>
                </c:pt>
              </c:numCache>
            </c:numRef>
          </c:val>
          <c:smooth val="0"/>
          <c:extLst>
            <c:ext xmlns:c16="http://schemas.microsoft.com/office/drawing/2014/chart" uri="{C3380CC4-5D6E-409C-BE32-E72D297353CC}">
              <c16:uniqueId val="{00000005-092D-430D-82D2-1E1FB0B28081}"/>
            </c:ext>
          </c:extLst>
        </c:ser>
        <c:ser>
          <c:idx val="7"/>
          <c:order val="5"/>
          <c:tx>
            <c:strRef>
              <c:f>'17_HHnatgasspot'!$L$9</c:f>
              <c:strCache>
                <c:ptCount val="1"/>
                <c:pt idx="0">
                  <c:v>Low Oil and Gas Supply</c:v>
                </c:pt>
              </c:strCache>
            </c:strRef>
          </c:tx>
          <c:spPr>
            <a:ln w="15875" cap="rnd">
              <a:solidFill>
                <a:schemeClr val="accent4">
                  <a:lumMod val="75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'17_HHnatgasspot'!$M$9:$BA$9</c:f>
              <c:numCache>
                <c:formatCode>0.00</c:formatCode>
                <c:ptCount val="41"/>
                <c:pt idx="15">
                  <c:v>3.4674689999999999</c:v>
                </c:pt>
                <c:pt idx="16">
                  <c:v>4.3075869999999998</c:v>
                </c:pt>
                <c:pt idx="17">
                  <c:v>4.9979100000000001</c:v>
                </c:pt>
                <c:pt idx="18">
                  <c:v>6.0039340000000001</c:v>
                </c:pt>
                <c:pt idx="19">
                  <c:v>6.613264</c:v>
                </c:pt>
                <c:pt idx="20">
                  <c:v>6.9139900000000001</c:v>
                </c:pt>
                <c:pt idx="21">
                  <c:v>7.2889400000000002</c:v>
                </c:pt>
                <c:pt idx="22">
                  <c:v>7.8345419999999999</c:v>
                </c:pt>
                <c:pt idx="23">
                  <c:v>8.0702829999999999</c:v>
                </c:pt>
                <c:pt idx="24">
                  <c:v>8.2961139999999993</c:v>
                </c:pt>
                <c:pt idx="25">
                  <c:v>8.6201849999999993</c:v>
                </c:pt>
                <c:pt idx="26">
                  <c:v>9.1638900000000003</c:v>
                </c:pt>
                <c:pt idx="27">
                  <c:v>9.6654330000000002</c:v>
                </c:pt>
                <c:pt idx="28">
                  <c:v>9.9016300000000008</c:v>
                </c:pt>
                <c:pt idx="29">
                  <c:v>10.222270999999999</c:v>
                </c:pt>
                <c:pt idx="30">
                  <c:v>10.381156000000001</c:v>
                </c:pt>
                <c:pt idx="31">
                  <c:v>11.068766999999999</c:v>
                </c:pt>
                <c:pt idx="32">
                  <c:v>11.484284000000001</c:v>
                </c:pt>
                <c:pt idx="33">
                  <c:v>11.741126</c:v>
                </c:pt>
                <c:pt idx="34">
                  <c:v>12.001647999999999</c:v>
                </c:pt>
                <c:pt idx="35">
                  <c:v>12.45398</c:v>
                </c:pt>
                <c:pt idx="36">
                  <c:v>12.794847000000001</c:v>
                </c:pt>
                <c:pt idx="37">
                  <c:v>13.048809</c:v>
                </c:pt>
                <c:pt idx="38">
                  <c:v>13.27298</c:v>
                </c:pt>
                <c:pt idx="39">
                  <c:v>13.475178</c:v>
                </c:pt>
                <c:pt idx="40">
                  <c:v>13.670992</c:v>
                </c:pt>
              </c:numCache>
            </c:numRef>
          </c:val>
          <c:smooth val="0"/>
          <c:extLst>
            <c:ext xmlns:c16="http://schemas.microsoft.com/office/drawing/2014/chart" uri="{C3380CC4-5D6E-409C-BE32-E72D297353CC}">
              <c16:uniqueId val="{00000006-092D-430D-82D2-1E1FB0B28081}"/>
            </c:ext>
          </c:extLst>
        </c:ser>
        <c:ser>
          <c:idx val="9"/>
          <c:order val="6"/>
          <c:tx>
            <c:strRef>
              <c:f>'17_HHnatgasspot'!$L$11</c:f>
              <c:strCache>
                <c:ptCount val="1"/>
                <c:pt idx="0">
                  <c:v>High Oil and Gas Supply</c:v>
                </c:pt>
              </c:strCache>
            </c:strRef>
          </c:tx>
          <c:spPr>
            <a:ln w="15875" cap="rnd">
              <a:solidFill>
                <a:schemeClr val="accent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'17_HHnatgasspot'!$M$11:$BA$11</c:f>
              <c:numCache>
                <c:formatCode>0.00</c:formatCode>
                <c:ptCount val="41"/>
                <c:pt idx="15">
                  <c:v>3.467263</c:v>
                </c:pt>
                <c:pt idx="16">
                  <c:v>3.2006570000000001</c:v>
                </c:pt>
                <c:pt idx="17">
                  <c:v>2.8201679999999998</c:v>
                </c:pt>
                <c:pt idx="18">
                  <c:v>2.7416580000000002</c:v>
                </c:pt>
                <c:pt idx="19">
                  <c:v>2.8043960000000001</c:v>
                </c:pt>
                <c:pt idx="20">
                  <c:v>2.9625729999999999</c:v>
                </c:pt>
                <c:pt idx="21">
                  <c:v>3.1012300000000002</c:v>
                </c:pt>
                <c:pt idx="22">
                  <c:v>3.4279109999999999</c:v>
                </c:pt>
                <c:pt idx="23">
                  <c:v>3.42604</c:v>
                </c:pt>
                <c:pt idx="24">
                  <c:v>3.356249</c:v>
                </c:pt>
                <c:pt idx="25">
                  <c:v>3.4223479999999999</c:v>
                </c:pt>
                <c:pt idx="26">
                  <c:v>3.521172</c:v>
                </c:pt>
                <c:pt idx="27">
                  <c:v>3.5449920000000001</c:v>
                </c:pt>
                <c:pt idx="28">
                  <c:v>3.4538989999999998</c:v>
                </c:pt>
                <c:pt idx="29">
                  <c:v>3.3730549999999999</c:v>
                </c:pt>
                <c:pt idx="30">
                  <c:v>3.300014</c:v>
                </c:pt>
                <c:pt idx="31">
                  <c:v>3.2084410000000001</c:v>
                </c:pt>
                <c:pt idx="32">
                  <c:v>3.1077379999999999</c:v>
                </c:pt>
                <c:pt idx="33">
                  <c:v>3.0332599999999998</c:v>
                </c:pt>
                <c:pt idx="34">
                  <c:v>2.9687749999999999</c:v>
                </c:pt>
                <c:pt idx="35">
                  <c:v>2.920947</c:v>
                </c:pt>
                <c:pt idx="36">
                  <c:v>2.8832089999999999</c:v>
                </c:pt>
                <c:pt idx="37">
                  <c:v>2.862425</c:v>
                </c:pt>
                <c:pt idx="38">
                  <c:v>2.8322370000000001</c:v>
                </c:pt>
                <c:pt idx="39">
                  <c:v>2.7816160000000001</c:v>
                </c:pt>
                <c:pt idx="40">
                  <c:v>2.7485080000000002</c:v>
                </c:pt>
              </c:numCache>
            </c:numRef>
          </c:val>
          <c:smooth val="0"/>
          <c:extLst>
            <c:ext xmlns:c16="http://schemas.microsoft.com/office/drawing/2014/chart" uri="{C3380CC4-5D6E-409C-BE32-E72D297353CC}">
              <c16:uniqueId val="{00000008-092D-430D-82D2-1E1FB0B28081}"/>
            </c:ext>
          </c:extLst>
        </c:ser>
        <c:ser>
          <c:idx val="10"/>
          <c:order val="7"/>
          <c:tx>
            <c:strRef>
              <c:f>'17_HHnatgasspot'!$L$12</c:f>
              <c:strCache>
                <c:ptCount val="1"/>
                <c:pt idx="0">
                  <c:v>High Economic Growth</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'17_HHnatgasspot'!$M$12:$BA$12</c:f>
              <c:numCache>
                <c:formatCode>0.00</c:formatCode>
                <c:ptCount val="41"/>
                <c:pt idx="15">
                  <c:v>3.466707</c:v>
                </c:pt>
                <c:pt idx="16">
                  <c:v>3.7117290000000001</c:v>
                </c:pt>
                <c:pt idx="17">
                  <c:v>3.5611790000000001</c:v>
                </c:pt>
                <c:pt idx="18">
                  <c:v>3.636619</c:v>
                </c:pt>
                <c:pt idx="19">
                  <c:v>3.8510420000000001</c:v>
                </c:pt>
                <c:pt idx="20">
                  <c:v>4.4663170000000001</c:v>
                </c:pt>
                <c:pt idx="21">
                  <c:v>4.875362</c:v>
                </c:pt>
                <c:pt idx="22">
                  <c:v>5.4238850000000003</c:v>
                </c:pt>
                <c:pt idx="23">
                  <c:v>5.4677199999999999</c:v>
                </c:pt>
                <c:pt idx="24">
                  <c:v>5.3310469999999999</c:v>
                </c:pt>
                <c:pt idx="25">
                  <c:v>5.2873409999999996</c:v>
                </c:pt>
                <c:pt idx="26">
                  <c:v>5.3654089999999997</c:v>
                </c:pt>
                <c:pt idx="27">
                  <c:v>5.4465880000000002</c:v>
                </c:pt>
                <c:pt idx="28">
                  <c:v>5.4801830000000002</c:v>
                </c:pt>
                <c:pt idx="29">
                  <c:v>5.4605569999999997</c:v>
                </c:pt>
                <c:pt idx="30">
                  <c:v>5.5017469999999999</c:v>
                </c:pt>
                <c:pt idx="31">
                  <c:v>5.5589300000000001</c:v>
                </c:pt>
                <c:pt idx="32">
                  <c:v>5.6136249999999999</c:v>
                </c:pt>
                <c:pt idx="33">
                  <c:v>5.6023339999999999</c:v>
                </c:pt>
                <c:pt idx="34">
                  <c:v>5.5680730000000001</c:v>
                </c:pt>
                <c:pt idx="35">
                  <c:v>5.52677</c:v>
                </c:pt>
                <c:pt idx="36">
                  <c:v>5.4679180000000001</c:v>
                </c:pt>
                <c:pt idx="37">
                  <c:v>5.3765070000000001</c:v>
                </c:pt>
                <c:pt idx="38">
                  <c:v>5.2086550000000003</c:v>
                </c:pt>
                <c:pt idx="39">
                  <c:v>5.0149160000000004</c:v>
                </c:pt>
                <c:pt idx="40">
                  <c:v>4.8588050000000003</c:v>
                </c:pt>
              </c:numCache>
            </c:numRef>
          </c:val>
          <c:smooth val="0"/>
          <c:extLst>
            <c:ext xmlns:c16="http://schemas.microsoft.com/office/drawing/2014/chart" uri="{C3380CC4-5D6E-409C-BE32-E72D297353CC}">
              <c16:uniqueId val="{00000009-092D-430D-82D2-1E1FB0B28081}"/>
            </c:ext>
          </c:extLst>
        </c:ser>
        <c:ser>
          <c:idx val="6"/>
          <c:order val="8"/>
          <c:tx>
            <c:strRef>
              <c:f>'17_HHnatgasspot'!$L$13</c:f>
              <c:strCache>
                <c:ptCount val="1"/>
                <c:pt idx="0">
                  <c:v>High ZTC</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'17_HHnatgasspot'!$M$13:$BA$13</c:f>
              <c:numCache>
                <c:formatCode>0.00</c:formatCode>
                <c:ptCount val="41"/>
                <c:pt idx="15">
                  <c:v>3.4672339999999999</c:v>
                </c:pt>
                <c:pt idx="16">
                  <c:v>3.7007159999999999</c:v>
                </c:pt>
                <c:pt idx="17">
                  <c:v>3.5163489999999999</c:v>
                </c:pt>
                <c:pt idx="18">
                  <c:v>3.5882649999999998</c:v>
                </c:pt>
                <c:pt idx="19">
                  <c:v>3.787544</c:v>
                </c:pt>
                <c:pt idx="20">
                  <c:v>4.3409839999999997</c:v>
                </c:pt>
                <c:pt idx="21">
                  <c:v>4.7700279999999999</c:v>
                </c:pt>
                <c:pt idx="22">
                  <c:v>5.336538</c:v>
                </c:pt>
                <c:pt idx="23">
                  <c:v>5.4220579999999998</c:v>
                </c:pt>
                <c:pt idx="24">
                  <c:v>5.2884869999999999</c:v>
                </c:pt>
                <c:pt idx="25">
                  <c:v>5.2505829999999998</c:v>
                </c:pt>
                <c:pt idx="26">
                  <c:v>5.3222180000000003</c:v>
                </c:pt>
                <c:pt idx="27">
                  <c:v>5.4194329999999997</c:v>
                </c:pt>
                <c:pt idx="28">
                  <c:v>5.421608</c:v>
                </c:pt>
                <c:pt idx="29">
                  <c:v>5.4217190000000004</c:v>
                </c:pt>
                <c:pt idx="30">
                  <c:v>5.4162410000000003</c:v>
                </c:pt>
                <c:pt idx="31">
                  <c:v>5.3490700000000002</c:v>
                </c:pt>
                <c:pt idx="32">
                  <c:v>5.2529680000000001</c:v>
                </c:pt>
                <c:pt idx="33">
                  <c:v>5.1561769999999996</c:v>
                </c:pt>
                <c:pt idx="34">
                  <c:v>5.0929880000000001</c:v>
                </c:pt>
                <c:pt idx="35">
                  <c:v>5.0423539999999996</c:v>
                </c:pt>
                <c:pt idx="36">
                  <c:v>5.0479479999999999</c:v>
                </c:pt>
                <c:pt idx="37">
                  <c:v>4.9736770000000003</c:v>
                </c:pt>
                <c:pt idx="38">
                  <c:v>4.8682639999999999</c:v>
                </c:pt>
                <c:pt idx="39">
                  <c:v>4.750426</c:v>
                </c:pt>
                <c:pt idx="40">
                  <c:v>4.6588640000000003</c:v>
                </c:pt>
              </c:numCache>
            </c:numRef>
          </c:val>
          <c:smooth val="0"/>
          <c:extLst>
            <c:ext xmlns:c16="http://schemas.microsoft.com/office/drawing/2014/chart" uri="{C3380CC4-5D6E-409C-BE32-E72D297353CC}">
              <c16:uniqueId val="{0000000A-092D-430D-82D2-1E1FB0B28081}"/>
            </c:ext>
          </c:extLst>
        </c:ser>
        <c:ser>
          <c:idx val="11"/>
          <c:order val="9"/>
          <c:tx>
            <c:strRef>
              <c:f>'17_HHnatgasspot'!$L$14</c:f>
              <c:strCache>
                <c:ptCount val="1"/>
                <c:pt idx="0">
                  <c:v>Low Economic Growth</c:v>
                </c:pt>
              </c:strCache>
            </c:strRef>
          </c:tx>
          <c:spPr>
            <a:ln w="12700" cap="rnd">
              <a:solidFill>
                <a:schemeClr val="bg1">
                  <a:lumMod val="50000"/>
                </a:schemeClr>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'17_HHnatgasspot'!$M$14:$BA$14</c:f>
              <c:numCache>
                <c:formatCode>0.00</c:formatCode>
                <c:ptCount val="41"/>
                <c:pt idx="15">
                  <c:v>3.4856590000000001</c:v>
                </c:pt>
                <c:pt idx="16">
                  <c:v>3.6881550000000001</c:v>
                </c:pt>
                <c:pt idx="17">
                  <c:v>3.497976</c:v>
                </c:pt>
                <c:pt idx="18">
                  <c:v>3.565442</c:v>
                </c:pt>
                <c:pt idx="19">
                  <c:v>3.7057340000000001</c:v>
                </c:pt>
                <c:pt idx="20">
                  <c:v>4.2875610000000002</c:v>
                </c:pt>
                <c:pt idx="21">
                  <c:v>4.6755170000000001</c:v>
                </c:pt>
                <c:pt idx="22">
                  <c:v>5.1963379999999999</c:v>
                </c:pt>
                <c:pt idx="23">
                  <c:v>5.2222710000000001</c:v>
                </c:pt>
                <c:pt idx="24">
                  <c:v>5.0883820000000002</c:v>
                </c:pt>
                <c:pt idx="25">
                  <c:v>5.1038610000000002</c:v>
                </c:pt>
                <c:pt idx="26">
                  <c:v>5.2118849999999997</c:v>
                </c:pt>
                <c:pt idx="27">
                  <c:v>5.2907209999999996</c:v>
                </c:pt>
                <c:pt idx="28">
                  <c:v>5.2171399999999997</c:v>
                </c:pt>
                <c:pt idx="29">
                  <c:v>5.1204929999999997</c:v>
                </c:pt>
                <c:pt idx="30">
                  <c:v>5.1660219999999999</c:v>
                </c:pt>
                <c:pt idx="31">
                  <c:v>5.1825239999999999</c:v>
                </c:pt>
                <c:pt idx="32">
                  <c:v>5.1247930000000004</c:v>
                </c:pt>
                <c:pt idx="33">
                  <c:v>5.0687889999999998</c:v>
                </c:pt>
                <c:pt idx="34">
                  <c:v>5.0539389999999997</c:v>
                </c:pt>
                <c:pt idx="35">
                  <c:v>5.0000619999999998</c:v>
                </c:pt>
                <c:pt idx="36">
                  <c:v>4.8915240000000004</c:v>
                </c:pt>
                <c:pt idx="37">
                  <c:v>4.7791829999999997</c:v>
                </c:pt>
                <c:pt idx="38">
                  <c:v>4.6829660000000004</c:v>
                </c:pt>
                <c:pt idx="39">
                  <c:v>4.5963250000000002</c:v>
                </c:pt>
                <c:pt idx="40">
                  <c:v>4.5389220000000003</c:v>
                </c:pt>
              </c:numCache>
            </c:numRef>
          </c:val>
          <c:smooth val="0"/>
          <c:extLst>
            <c:ext xmlns:c16="http://schemas.microsoft.com/office/drawing/2014/chart" uri="{C3380CC4-5D6E-409C-BE32-E72D297353CC}">
              <c16:uniqueId val="{0000000B-092D-430D-82D2-1E1FB0B28081}"/>
            </c:ext>
          </c:extLst>
        </c:ser>
        <c:ser>
          <c:idx val="0"/>
          <c:order val="10"/>
          <c:tx>
            <c:strRef>
              <c:f>'17_HHnatgasspot'!$L$15</c:f>
              <c:strCache>
                <c:ptCount val="1"/>
                <c:pt idx="0">
                  <c:v>History</c:v>
                </c:pt>
              </c:strCache>
            </c:strRef>
          </c:tx>
          <c:spPr>
            <a:ln w="15875" cap="rnd">
              <a:solidFill>
                <a:schemeClr val="tx1"/>
              </a:solidFill>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'17_HHnatgasspot'!$M$15:$AB$15</c:f>
              <c:numCache>
                <c:formatCode>0.00</c:formatCode>
                <c:ptCount val="16"/>
                <c:pt idx="0">
                  <c:v>6.2317799999999997</c:v>
                </c:pt>
                <c:pt idx="1">
                  <c:v>5.5628719999999996</c:v>
                </c:pt>
                <c:pt idx="2">
                  <c:v>3.762524</c:v>
                </c:pt>
                <c:pt idx="3">
                  <c:v>5.0399050000000001</c:v>
                </c:pt>
                <c:pt idx="4">
                  <c:v>5.8246270000000004</c:v>
                </c:pt>
                <c:pt idx="5">
                  <c:v>3.4710190000000001</c:v>
                </c:pt>
                <c:pt idx="6">
                  <c:v>3.2672829999999999</c:v>
                </c:pt>
                <c:pt idx="7">
                  <c:v>3.8210359999999999</c:v>
                </c:pt>
                <c:pt idx="8">
                  <c:v>3.9520650000000002</c:v>
                </c:pt>
                <c:pt idx="9">
                  <c:v>3.137994</c:v>
                </c:pt>
                <c:pt idx="10">
                  <c:v>2.4484509999999999</c:v>
                </c:pt>
                <c:pt idx="11">
                  <c:v>4.5400970000000003</c:v>
                </c:pt>
                <c:pt idx="12">
                  <c:v>6.9689750000000004</c:v>
                </c:pt>
                <c:pt idx="13">
                  <c:v>2.677962</c:v>
                </c:pt>
                <c:pt idx="14">
                  <c:v>2.3033299999999999</c:v>
                </c:pt>
                <c:pt idx="15">
                  <c:v>3.4672049999999999</c:v>
                </c:pt>
              </c:numCache>
            </c:numRef>
          </c:val>
          <c:smooth val="0"/>
          <c:extLst>
            <c:ext xmlns:c16="http://schemas.microsoft.com/office/drawing/2014/chart" uri="{C3380CC4-5D6E-409C-BE32-E72D297353CC}">
              <c16:uniqueId val="{0000000D-092D-430D-82D2-1E1FB0B28081}"/>
            </c:ext>
          </c:extLst>
        </c:ser>
        <c:ser>
          <c:idx val="8"/>
          <c:order val="11"/>
          <c:tx>
            <c:strRef>
              <c:f>'17_HHnatgasspot'!$L$10</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'17_HHnatgasspot'!$M$3:$BA$3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'17_HHnatgasspot'!$M$10:$BA$10</c:f>
              <c:numCache>
                <c:formatCode>0.00</c:formatCode>
                <c:ptCount val="41"/>
                <c:pt idx="15">
                  <c:v>3.4672049999999999</c:v>
                </c:pt>
                <c:pt idx="16">
                  <c:v>3.8849170000000002</c:v>
                </c:pt>
                <c:pt idx="17">
                  <c:v>3.6198290000000002</c:v>
                </c:pt>
                <c:pt idx="18">
                  <c:v>3.6732520000000002</c:v>
                </c:pt>
                <c:pt idx="19">
                  <c:v>3.8432680000000001</c:v>
                </c:pt>
                <c:pt idx="20">
                  <c:v>4.4760520000000001</c:v>
                </c:pt>
                <c:pt idx="21">
                  <c:v>4.8530509999999998</c:v>
                </c:pt>
                <c:pt idx="22">
                  <c:v>5.2709469999999996</c:v>
                </c:pt>
                <c:pt idx="23">
                  <c:v>5.2347950000000001</c:v>
                </c:pt>
                <c:pt idx="24">
                  <c:v>5.0449700000000002</c:v>
                </c:pt>
                <c:pt idx="25">
                  <c:v>5.0494409999999998</c:v>
                </c:pt>
                <c:pt idx="26">
                  <c:v>5.1718599999999997</c:v>
                </c:pt>
                <c:pt idx="27">
                  <c:v>5.276427</c:v>
                </c:pt>
                <c:pt idx="28">
                  <c:v>5.2956560000000001</c:v>
                </c:pt>
                <c:pt idx="29">
                  <c:v>5.3104310000000003</c:v>
                </c:pt>
                <c:pt idx="30">
                  <c:v>5.3578700000000001</c:v>
                </c:pt>
                <c:pt idx="31">
                  <c:v>5.3778980000000001</c:v>
                </c:pt>
                <c:pt idx="32">
                  <c:v>5.2855749999999997</c:v>
                </c:pt>
                <c:pt idx="33">
                  <c:v>5.1406999999999998</c:v>
                </c:pt>
                <c:pt idx="34">
                  <c:v>5.0511400000000002</c:v>
                </c:pt>
                <c:pt idx="35">
                  <c:v>4.9968769999999996</c:v>
                </c:pt>
                <c:pt idx="36">
                  <c:v>5.0089589999999999</c:v>
                </c:pt>
                <c:pt idx="37">
                  <c:v>4.8981969999999997</c:v>
                </c:pt>
                <c:pt idx="38">
                  <c:v>4.7897889999999999</c:v>
                </c:pt>
                <c:pt idx="39">
                  <c:v>4.6974989999999996</c:v>
                </c:pt>
                <c:pt idx="40">
                  <c:v>4.6363050000000001</c:v>
                </c:pt>
              </c:numCache>
            </c:numRef>
          </c:val>
          <c:smooth val="0"/>
          <c:extLst>
            <c:ext xmlns:c16="http://schemas.microsoft.com/office/drawing/2014/chart" uri="{C3380CC4-5D6E-409C-BE32-E72D297353CC}">
              <c16:uniqueId val="{00000007-092D-430D-82D2-1E1FB0B28081}"/>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4"/>
          <c:min val="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19058428507251E-2"/>
          <c:y val="0.18878301764307043"/>
          <c:w val="0.60731049305943685"/>
          <c:h val="0.65565465456801164"/>
        </c:manualLayout>
      </c:layout>
      <c:lineChart>
        <c:grouping val="standard"/>
        <c:varyColors val="0"/>
        <c:ser>
          <c:idx val="2"/>
          <c:order val="0"/>
          <c:tx>
            <c:strRef>
              <c:f>'17_HHnatgasspot'!$L$21</c:f>
              <c:strCache>
                <c:ptCount val="1"/>
                <c:pt idx="0">
                  <c:v>Low ZTC</c:v>
                </c:pt>
              </c:strCache>
            </c:strRef>
          </c:tx>
          <c:spPr>
            <a:ln w="12700" cap="rnd">
              <a:solidFill>
                <a:schemeClr val="bg1">
                  <a:lumMod val="75000"/>
                </a:schemeClr>
              </a:solidFill>
              <a:prstDash val="solid"/>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'17_HHnatgasspot'!$M$21:$BA$21</c:f>
              <c:numCache>
                <c:formatCode>0.00</c:formatCode>
                <c:ptCount val="41"/>
                <c:pt idx="15">
                  <c:v>90.755652054794524</c:v>
                </c:pt>
                <c:pt idx="16">
                  <c:v>90.459734246575337</c:v>
                </c:pt>
                <c:pt idx="17">
                  <c:v>86.73168219178082</c:v>
                </c:pt>
                <c:pt idx="18">
                  <c:v>86.071542465753424</c:v>
                </c:pt>
                <c:pt idx="19">
                  <c:v>86.008347945205472</c:v>
                </c:pt>
                <c:pt idx="20">
                  <c:v>87.024846575342465</c:v>
                </c:pt>
                <c:pt idx="21">
                  <c:v>86.619761643835616</c:v>
                </c:pt>
                <c:pt idx="22">
                  <c:v>90.158624657534247</c:v>
                </c:pt>
                <c:pt idx="23">
                  <c:v>88.486753424657536</c:v>
                </c:pt>
                <c:pt idx="24">
                  <c:v>87.819043835616426</c:v>
                </c:pt>
                <c:pt idx="25">
                  <c:v>88.092219178082203</c:v>
                </c:pt>
                <c:pt idx="26">
                  <c:v>89.037687671232874</c:v>
                </c:pt>
                <c:pt idx="27">
                  <c:v>89.678347945205473</c:v>
                </c:pt>
                <c:pt idx="28">
                  <c:v>89.408632876712332</c:v>
                </c:pt>
                <c:pt idx="29">
                  <c:v>88.879134246575333</c:v>
                </c:pt>
                <c:pt idx="30">
                  <c:v>88.381539726027398</c:v>
                </c:pt>
                <c:pt idx="31">
                  <c:v>88.641002739726034</c:v>
                </c:pt>
                <c:pt idx="32">
                  <c:v>89.449624657534244</c:v>
                </c:pt>
                <c:pt idx="33">
                  <c:v>90.184482191780816</c:v>
                </c:pt>
                <c:pt idx="34">
                  <c:v>91.343627397260278</c:v>
                </c:pt>
                <c:pt idx="35">
                  <c:v>91.96629863013699</c:v>
                </c:pt>
                <c:pt idx="36">
                  <c:v>92.421126027397264</c:v>
                </c:pt>
                <c:pt idx="37">
                  <c:v>92.541712328767119</c:v>
                </c:pt>
                <c:pt idx="38">
                  <c:v>92.522901369863021</c:v>
                </c:pt>
                <c:pt idx="39">
                  <c:v>92.758356164383571</c:v>
                </c:pt>
                <c:pt idx="40">
                  <c:v>92.573098630136982</c:v>
                </c:pt>
              </c:numCache>
            </c:numRef>
          </c:val>
          <c:smooth val="0"/>
          <c:extLst>
            <c:ext xmlns:c16="http://schemas.microsoft.com/office/drawing/2014/chart" uri="{C3380CC4-5D6E-409C-BE32-E72D297353CC}">
              <c16:uniqueId val="{00000002-113B-4E50-8480-10ED50A68036}"/>
            </c:ext>
          </c:extLst>
        </c:ser>
        <c:ser>
          <c:idx val="3"/>
          <c:order val="1"/>
          <c:tx>
            <c:strRef>
              <c:f>'17_HHnatgasspot'!$L$22</c:f>
              <c:strCache>
                <c:ptCount val="1"/>
                <c:pt idx="0">
                  <c:v>High Electricity Demand</c:v>
                </c:pt>
              </c:strCache>
            </c:strRef>
          </c:tx>
          <c:spPr>
            <a:ln w="12700" cap="rnd">
              <a:solidFill>
                <a:schemeClr val="bg1">
                  <a:lumMod val="65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'17_HHnatgasspot'!$M$22:$BA$22</c:f>
              <c:numCache>
                <c:formatCode>0.00</c:formatCode>
                <c:ptCount val="41"/>
                <c:pt idx="15">
                  <c:v>90.754312328767128</c:v>
                </c:pt>
                <c:pt idx="16">
                  <c:v>90.848572602739722</c:v>
                </c:pt>
                <c:pt idx="17">
                  <c:v>87.110832876712323</c:v>
                </c:pt>
                <c:pt idx="18">
                  <c:v>86.513389041095891</c:v>
                </c:pt>
                <c:pt idx="19">
                  <c:v>86.432720547945209</c:v>
                </c:pt>
                <c:pt idx="20">
                  <c:v>87.420136986301372</c:v>
                </c:pt>
                <c:pt idx="21">
                  <c:v>87.721126027397261</c:v>
                </c:pt>
                <c:pt idx="22">
                  <c:v>91.746331506849316</c:v>
                </c:pt>
                <c:pt idx="23">
                  <c:v>90.697802739726015</c:v>
                </c:pt>
                <c:pt idx="24">
                  <c:v>90.127301369863005</c:v>
                </c:pt>
                <c:pt idx="25">
                  <c:v>90.638512328767106</c:v>
                </c:pt>
                <c:pt idx="26">
                  <c:v>91.903528767123291</c:v>
                </c:pt>
                <c:pt idx="27">
                  <c:v>93.172915068493154</c:v>
                </c:pt>
                <c:pt idx="28">
                  <c:v>94.013830136986286</c:v>
                </c:pt>
                <c:pt idx="29">
                  <c:v>94.5020904109589</c:v>
                </c:pt>
                <c:pt idx="30">
                  <c:v>95.310410958904114</c:v>
                </c:pt>
                <c:pt idx="31">
                  <c:v>96.765315068493138</c:v>
                </c:pt>
                <c:pt idx="32">
                  <c:v>98.403742465753425</c:v>
                </c:pt>
                <c:pt idx="33">
                  <c:v>100.41735890410958</c:v>
                </c:pt>
                <c:pt idx="34">
                  <c:v>102.3961095890411</c:v>
                </c:pt>
                <c:pt idx="35">
                  <c:v>104.19397260273973</c:v>
                </c:pt>
                <c:pt idx="36">
                  <c:v>106.02873698630135</c:v>
                </c:pt>
                <c:pt idx="37">
                  <c:v>107.50412602739726</c:v>
                </c:pt>
                <c:pt idx="38">
                  <c:v>109.21478356164384</c:v>
                </c:pt>
                <c:pt idx="39">
                  <c:v>110.83831780821919</c:v>
                </c:pt>
                <c:pt idx="40">
                  <c:v>112.42714520547943</c:v>
                </c:pt>
              </c:numCache>
            </c:numRef>
          </c:val>
          <c:smooth val="0"/>
          <c:extLst>
            <c:ext xmlns:c16="http://schemas.microsoft.com/office/drawing/2014/chart" uri="{C3380CC4-5D6E-409C-BE32-E72D297353CC}">
              <c16:uniqueId val="{00000003-113B-4E50-8480-10ED50A68036}"/>
            </c:ext>
          </c:extLst>
        </c:ser>
        <c:ser>
          <c:idx val="4"/>
          <c:order val="2"/>
          <c:tx>
            <c:strRef>
              <c:f>'17_HHnatgasspot'!$L$23</c:f>
              <c:strCache>
                <c:ptCount val="1"/>
                <c:pt idx="0">
                  <c:v>Alt Transportation</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'17_HHnatgasspot'!$M$23:$BA$23</c:f>
              <c:numCache>
                <c:formatCode>0.00</c:formatCode>
                <c:ptCount val="41"/>
                <c:pt idx="15">
                  <c:v>90.749619178082185</c:v>
                </c:pt>
                <c:pt idx="16">
                  <c:v>90.84060821917808</c:v>
                </c:pt>
                <c:pt idx="17">
                  <c:v>86.832923287671235</c:v>
                </c:pt>
                <c:pt idx="18">
                  <c:v>86.203838356164383</c:v>
                </c:pt>
                <c:pt idx="19">
                  <c:v>85.858421917808215</c:v>
                </c:pt>
                <c:pt idx="20">
                  <c:v>86.498397260273975</c:v>
                </c:pt>
                <c:pt idx="21">
                  <c:v>86.494619178082189</c:v>
                </c:pt>
                <c:pt idx="22">
                  <c:v>90.004720547945197</c:v>
                </c:pt>
                <c:pt idx="23">
                  <c:v>88.682054794520539</c:v>
                </c:pt>
                <c:pt idx="24">
                  <c:v>88.559901369863013</c:v>
                </c:pt>
                <c:pt idx="25">
                  <c:v>88.90991232876712</c:v>
                </c:pt>
                <c:pt idx="26">
                  <c:v>89.549172602739731</c:v>
                </c:pt>
                <c:pt idx="27">
                  <c:v>90.226076712328776</c:v>
                </c:pt>
                <c:pt idx="28">
                  <c:v>90.338898630136981</c:v>
                </c:pt>
                <c:pt idx="29">
                  <c:v>91.057849315068481</c:v>
                </c:pt>
                <c:pt idx="30">
                  <c:v>91.053531506849311</c:v>
                </c:pt>
                <c:pt idx="31">
                  <c:v>90.924668493150662</c:v>
                </c:pt>
                <c:pt idx="32">
                  <c:v>91.813054794520539</c:v>
                </c:pt>
                <c:pt idx="33">
                  <c:v>92.853827397260261</c:v>
                </c:pt>
                <c:pt idx="34">
                  <c:v>94.329164383561661</c:v>
                </c:pt>
                <c:pt idx="35">
                  <c:v>95.672293150684922</c:v>
                </c:pt>
                <c:pt idx="36">
                  <c:v>96.892443835616433</c:v>
                </c:pt>
                <c:pt idx="37">
                  <c:v>97.93829589041097</c:v>
                </c:pt>
                <c:pt idx="38">
                  <c:v>98.952421917808238</c:v>
                </c:pt>
                <c:pt idx="39">
                  <c:v>99.752797260273979</c:v>
                </c:pt>
                <c:pt idx="40">
                  <c:v>100.59306575342465</c:v>
                </c:pt>
              </c:numCache>
            </c:numRef>
          </c:val>
          <c:smooth val="0"/>
          <c:extLst>
            <c:ext xmlns:c16="http://schemas.microsoft.com/office/drawing/2014/chart" uri="{C3380CC4-5D6E-409C-BE32-E72D297353CC}">
              <c16:uniqueId val="{00000004-113B-4E50-8480-10ED50A68036}"/>
            </c:ext>
          </c:extLst>
        </c:ser>
        <c:ser>
          <c:idx val="5"/>
          <c:order val="3"/>
          <c:tx>
            <c:strRef>
              <c:f>'17_HHnatgasspot'!$L$24</c:f>
              <c:strCache>
                <c:ptCount val="1"/>
                <c:pt idx="0">
                  <c:v>Combination</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'17_HHnatgasspot'!$M$24:$BA$24</c:f>
              <c:numCache>
                <c:formatCode>0.00</c:formatCode>
                <c:ptCount val="41"/>
                <c:pt idx="15">
                  <c:v>90.74967397260275</c:v>
                </c:pt>
                <c:pt idx="16">
                  <c:v>90.845008219178084</c:v>
                </c:pt>
                <c:pt idx="17">
                  <c:v>86.813128767123288</c:v>
                </c:pt>
                <c:pt idx="18">
                  <c:v>86.183578082191787</c:v>
                </c:pt>
                <c:pt idx="19">
                  <c:v>85.335509589041095</c:v>
                </c:pt>
                <c:pt idx="20">
                  <c:v>84.788276712328766</c:v>
                </c:pt>
                <c:pt idx="21">
                  <c:v>86.04783287671232</c:v>
                </c:pt>
                <c:pt idx="22">
                  <c:v>86.686136986301378</c:v>
                </c:pt>
                <c:pt idx="23">
                  <c:v>86.973021917808211</c:v>
                </c:pt>
                <c:pt idx="24">
                  <c:v>87.36371506849315</c:v>
                </c:pt>
                <c:pt idx="25">
                  <c:v>87.209326027397253</c:v>
                </c:pt>
                <c:pt idx="26">
                  <c:v>87.191553424657528</c:v>
                </c:pt>
                <c:pt idx="27">
                  <c:v>87.583934246575353</c:v>
                </c:pt>
                <c:pt idx="28">
                  <c:v>88.006602739726034</c:v>
                </c:pt>
                <c:pt idx="29">
                  <c:v>88.398323287671246</c:v>
                </c:pt>
                <c:pt idx="30">
                  <c:v>89.097334246575343</c:v>
                </c:pt>
                <c:pt idx="31">
                  <c:v>89.65179178082191</c:v>
                </c:pt>
                <c:pt idx="32">
                  <c:v>90.575493150684935</c:v>
                </c:pt>
                <c:pt idx="33">
                  <c:v>91.724906849315076</c:v>
                </c:pt>
                <c:pt idx="34">
                  <c:v>92.76835890410959</c:v>
                </c:pt>
                <c:pt idx="35">
                  <c:v>93.789841095890409</c:v>
                </c:pt>
                <c:pt idx="36">
                  <c:v>94.792019178082185</c:v>
                </c:pt>
                <c:pt idx="37">
                  <c:v>95.608520547945204</c:v>
                </c:pt>
                <c:pt idx="38">
                  <c:v>96.359084931506871</c:v>
                </c:pt>
                <c:pt idx="39">
                  <c:v>97.067356164383582</c:v>
                </c:pt>
                <c:pt idx="40">
                  <c:v>97.631794520547928</c:v>
                </c:pt>
              </c:numCache>
            </c:numRef>
          </c:val>
          <c:smooth val="0"/>
          <c:extLst>
            <c:ext xmlns:c16="http://schemas.microsoft.com/office/drawing/2014/chart" uri="{C3380CC4-5D6E-409C-BE32-E72D297353CC}">
              <c16:uniqueId val="{00000005-113B-4E50-8480-10ED50A68036}"/>
            </c:ext>
          </c:extLst>
        </c:ser>
        <c:ser>
          <c:idx val="7"/>
          <c:order val="4"/>
          <c:tx>
            <c:strRef>
              <c:f>'17_HHnatgasspot'!$L$25</c:f>
              <c:strCache>
                <c:ptCount val="1"/>
                <c:pt idx="0">
                  <c:v>Alt Electricity</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'17_HHnatgasspot'!$M$25:$BA$25</c:f>
              <c:numCache>
                <c:formatCode>0.00</c:formatCode>
                <c:ptCount val="41"/>
                <c:pt idx="15">
                  <c:v>90.754909589041105</c:v>
                </c:pt>
                <c:pt idx="16">
                  <c:v>90.853506849315067</c:v>
                </c:pt>
                <c:pt idx="17">
                  <c:v>87.051863013698636</c:v>
                </c:pt>
                <c:pt idx="18">
                  <c:v>86.368884931506855</c:v>
                </c:pt>
                <c:pt idx="19">
                  <c:v>85.631410958904112</c:v>
                </c:pt>
                <c:pt idx="20">
                  <c:v>85.481331506849315</c:v>
                </c:pt>
                <c:pt idx="21">
                  <c:v>86.881030136986297</c:v>
                </c:pt>
                <c:pt idx="22">
                  <c:v>87.346712328767126</c:v>
                </c:pt>
                <c:pt idx="23">
                  <c:v>88.353060273972602</c:v>
                </c:pt>
                <c:pt idx="24">
                  <c:v>89.319956164383569</c:v>
                </c:pt>
                <c:pt idx="25">
                  <c:v>89.824676712328767</c:v>
                </c:pt>
                <c:pt idx="26">
                  <c:v>90.329586301369858</c:v>
                </c:pt>
                <c:pt idx="27">
                  <c:v>91.204520547945208</c:v>
                </c:pt>
                <c:pt idx="28">
                  <c:v>91.655857534246579</c:v>
                </c:pt>
                <c:pt idx="29">
                  <c:v>92.791101369863014</c:v>
                </c:pt>
                <c:pt idx="30">
                  <c:v>93.9355397260274</c:v>
                </c:pt>
                <c:pt idx="31">
                  <c:v>95.236635616438363</c:v>
                </c:pt>
                <c:pt idx="32">
                  <c:v>96.671693150684931</c:v>
                </c:pt>
                <c:pt idx="33">
                  <c:v>98.208117808219171</c:v>
                </c:pt>
                <c:pt idx="34">
                  <c:v>99.667117808219174</c:v>
                </c:pt>
                <c:pt idx="35">
                  <c:v>100.98725479452057</c:v>
                </c:pt>
                <c:pt idx="36">
                  <c:v>102.1809506849315</c:v>
                </c:pt>
                <c:pt idx="37">
                  <c:v>103.29494794520546</c:v>
                </c:pt>
                <c:pt idx="38">
                  <c:v>104.44402739726027</c:v>
                </c:pt>
                <c:pt idx="39">
                  <c:v>105.45397260273973</c:v>
                </c:pt>
                <c:pt idx="40">
                  <c:v>106.10961917808218</c:v>
                </c:pt>
              </c:numCache>
            </c:numRef>
          </c:val>
          <c:smooth val="0"/>
          <c:extLst>
            <c:ext xmlns:c16="http://schemas.microsoft.com/office/drawing/2014/chart" uri="{C3380CC4-5D6E-409C-BE32-E72D297353CC}">
              <c16:uniqueId val="{00000006-113B-4E50-8480-10ED50A68036}"/>
            </c:ext>
          </c:extLst>
        </c:ser>
        <c:ser>
          <c:idx val="9"/>
          <c:order val="5"/>
          <c:tx>
            <c:strRef>
              <c:f>'17_HHnatgasspot'!$L$26</c:f>
              <c:strCache>
                <c:ptCount val="1"/>
                <c:pt idx="0">
                  <c:v>Low Oil and Gas Supply</c:v>
                </c:pt>
              </c:strCache>
            </c:strRef>
          </c:tx>
          <c:spPr>
            <a:ln w="15875" cap="rnd">
              <a:solidFill>
                <a:schemeClr val="accent4">
                  <a:lumMod val="75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'17_HHnatgasspot'!$M$26:$BA$26</c:f>
              <c:numCache>
                <c:formatCode>0.00</c:formatCode>
                <c:ptCount val="41"/>
                <c:pt idx="15">
                  <c:v>90.754438356164371</c:v>
                </c:pt>
                <c:pt idx="16">
                  <c:v>90.006736986301377</c:v>
                </c:pt>
                <c:pt idx="17">
                  <c:v>81.124030136986306</c:v>
                </c:pt>
                <c:pt idx="18">
                  <c:v>78.917512328767117</c:v>
                </c:pt>
                <c:pt idx="19">
                  <c:v>76.664336986301365</c:v>
                </c:pt>
                <c:pt idx="20">
                  <c:v>76.462873972602736</c:v>
                </c:pt>
                <c:pt idx="21">
                  <c:v>74.816827397260269</c:v>
                </c:pt>
                <c:pt idx="22">
                  <c:v>78.505027397260278</c:v>
                </c:pt>
                <c:pt idx="23">
                  <c:v>76.111241095890406</c:v>
                </c:pt>
                <c:pt idx="24">
                  <c:v>74.140027397260269</c:v>
                </c:pt>
                <c:pt idx="25">
                  <c:v>72.013128767123291</c:v>
                </c:pt>
                <c:pt idx="26">
                  <c:v>70.540268493150691</c:v>
                </c:pt>
                <c:pt idx="27">
                  <c:v>69.794134246575339</c:v>
                </c:pt>
                <c:pt idx="28">
                  <c:v>69.470460273972606</c:v>
                </c:pt>
                <c:pt idx="29">
                  <c:v>69.027145205479457</c:v>
                </c:pt>
                <c:pt idx="30">
                  <c:v>68.510928767123275</c:v>
                </c:pt>
                <c:pt idx="31">
                  <c:v>68.253383561643844</c:v>
                </c:pt>
                <c:pt idx="32">
                  <c:v>68.05716712328767</c:v>
                </c:pt>
                <c:pt idx="33">
                  <c:v>67.933972602739715</c:v>
                </c:pt>
                <c:pt idx="34">
                  <c:v>67.859556164383548</c:v>
                </c:pt>
                <c:pt idx="35">
                  <c:v>67.692545205479448</c:v>
                </c:pt>
                <c:pt idx="36">
                  <c:v>67.445821917808217</c:v>
                </c:pt>
                <c:pt idx="37">
                  <c:v>67.340139726027388</c:v>
                </c:pt>
                <c:pt idx="38">
                  <c:v>67.388263013698634</c:v>
                </c:pt>
                <c:pt idx="39">
                  <c:v>67.463715068493144</c:v>
                </c:pt>
                <c:pt idx="40">
                  <c:v>67.237884931506841</c:v>
                </c:pt>
              </c:numCache>
            </c:numRef>
          </c:val>
          <c:smooth val="0"/>
          <c:extLst>
            <c:ext xmlns:c16="http://schemas.microsoft.com/office/drawing/2014/chart" uri="{C3380CC4-5D6E-409C-BE32-E72D297353CC}">
              <c16:uniqueId val="{00000008-113B-4E50-8480-10ED50A68036}"/>
            </c:ext>
          </c:extLst>
        </c:ser>
        <c:ser>
          <c:idx val="10"/>
          <c:order val="6"/>
          <c:tx>
            <c:strRef>
              <c:f>'17_HHnatgasspot'!$L$27</c:f>
              <c:strCache>
                <c:ptCount val="1"/>
                <c:pt idx="0">
                  <c:v>Counterfactual Baseline</c:v>
                </c:pt>
              </c:strCache>
            </c:strRef>
          </c:tx>
          <c:spPr>
            <a:ln w="15875" cap="rnd">
              <a:solidFill>
                <a:schemeClr val="tx1">
                  <a:lumMod val="95000"/>
                  <a:lumOff val="5000"/>
                </a:schemeClr>
              </a:solidFill>
              <a:prstDash val="sysDash"/>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'17_HHnatgasspot'!$M$27:$BA$27</c:f>
              <c:numCache>
                <c:formatCode>0.00</c:formatCode>
                <c:ptCount val="41"/>
                <c:pt idx="15">
                  <c:v>90.754750684931494</c:v>
                </c:pt>
                <c:pt idx="16">
                  <c:v>91.078435616438355</c:v>
                </c:pt>
                <c:pt idx="17">
                  <c:v>86.937364383561643</c:v>
                </c:pt>
                <c:pt idx="18">
                  <c:v>86.322287671232885</c:v>
                </c:pt>
                <c:pt idx="19">
                  <c:v>86.259438356164381</c:v>
                </c:pt>
                <c:pt idx="20">
                  <c:v>87.415471232876712</c:v>
                </c:pt>
                <c:pt idx="21">
                  <c:v>87.571224657534245</c:v>
                </c:pt>
                <c:pt idx="22">
                  <c:v>91.377873972602742</c:v>
                </c:pt>
                <c:pt idx="23">
                  <c:v>89.742906849315062</c:v>
                </c:pt>
                <c:pt idx="24">
                  <c:v>89.763117808219164</c:v>
                </c:pt>
                <c:pt idx="25">
                  <c:v>90.393819178082182</c:v>
                </c:pt>
                <c:pt idx="26">
                  <c:v>91.684920547945197</c:v>
                </c:pt>
                <c:pt idx="27">
                  <c:v>93.191863013698651</c:v>
                </c:pt>
                <c:pt idx="28">
                  <c:v>93.822019178082201</c:v>
                </c:pt>
                <c:pt idx="29">
                  <c:v>94.705326027397263</c:v>
                </c:pt>
                <c:pt idx="30">
                  <c:v>95.252030136986292</c:v>
                </c:pt>
                <c:pt idx="31">
                  <c:v>96.439016438356163</c:v>
                </c:pt>
                <c:pt idx="32">
                  <c:v>97.928139726027396</c:v>
                </c:pt>
                <c:pt idx="33">
                  <c:v>99.310627397260276</c:v>
                </c:pt>
                <c:pt idx="34">
                  <c:v>100.8898794520548</c:v>
                </c:pt>
                <c:pt idx="35">
                  <c:v>102.14700547945205</c:v>
                </c:pt>
                <c:pt idx="36">
                  <c:v>103.62214520547946</c:v>
                </c:pt>
                <c:pt idx="37">
                  <c:v>104.94153698630137</c:v>
                </c:pt>
                <c:pt idx="38">
                  <c:v>106.14428493150685</c:v>
                </c:pt>
                <c:pt idx="39">
                  <c:v>107.20159452054796</c:v>
                </c:pt>
                <c:pt idx="40">
                  <c:v>108.0142191780822</c:v>
                </c:pt>
              </c:numCache>
            </c:numRef>
          </c:val>
          <c:smooth val="0"/>
          <c:extLst>
            <c:ext xmlns:c16="http://schemas.microsoft.com/office/drawing/2014/chart" uri="{C3380CC4-5D6E-409C-BE32-E72D297353CC}">
              <c16:uniqueId val="{00000009-113B-4E50-8480-10ED50A68036}"/>
            </c:ext>
          </c:extLst>
        </c:ser>
        <c:ser>
          <c:idx val="6"/>
          <c:order val="7"/>
          <c:tx>
            <c:strRef>
              <c:f>'17_HHnatgasspot'!$L$28</c:f>
              <c:strCache>
                <c:ptCount val="1"/>
                <c:pt idx="0">
                  <c:v>High Oil and Gas Supply</c:v>
                </c:pt>
              </c:strCache>
            </c:strRef>
          </c:tx>
          <c:spPr>
            <a:ln w="15875" cap="rnd">
              <a:solidFill>
                <a:schemeClr val="accent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'17_HHnatgasspot'!$M$28:$BA$28</c:f>
              <c:numCache>
                <c:formatCode>0.00</c:formatCode>
                <c:ptCount val="41"/>
                <c:pt idx="15">
                  <c:v>90.754501369863021</c:v>
                </c:pt>
                <c:pt idx="16">
                  <c:v>91.360871232876718</c:v>
                </c:pt>
                <c:pt idx="17">
                  <c:v>90.656405479452047</c:v>
                </c:pt>
                <c:pt idx="18">
                  <c:v>91.193399999999983</c:v>
                </c:pt>
                <c:pt idx="19">
                  <c:v>92.008690410958906</c:v>
                </c:pt>
                <c:pt idx="20">
                  <c:v>93.519183561643842</c:v>
                </c:pt>
                <c:pt idx="21">
                  <c:v>94.84672054794521</c:v>
                </c:pt>
                <c:pt idx="22">
                  <c:v>100.35189315068493</c:v>
                </c:pt>
                <c:pt idx="23">
                  <c:v>101.54079178082192</c:v>
                </c:pt>
                <c:pt idx="24">
                  <c:v>103.31230684931508</c:v>
                </c:pt>
                <c:pt idx="25">
                  <c:v>105.09736438356164</c:v>
                </c:pt>
                <c:pt idx="26">
                  <c:v>107.0722602739726</c:v>
                </c:pt>
                <c:pt idx="27">
                  <c:v>108.86132328767124</c:v>
                </c:pt>
                <c:pt idx="28">
                  <c:v>110.64990410958903</c:v>
                </c:pt>
                <c:pt idx="29">
                  <c:v>112.9748410958904</c:v>
                </c:pt>
                <c:pt idx="30">
                  <c:v>114.9060082191781</c:v>
                </c:pt>
                <c:pt idx="31">
                  <c:v>116.88380821917809</c:v>
                </c:pt>
                <c:pt idx="32">
                  <c:v>119.1694602739726</c:v>
                </c:pt>
                <c:pt idx="33">
                  <c:v>121.32936164383563</c:v>
                </c:pt>
                <c:pt idx="34">
                  <c:v>123.56042739726027</c:v>
                </c:pt>
                <c:pt idx="35">
                  <c:v>125.19169589041095</c:v>
                </c:pt>
                <c:pt idx="36">
                  <c:v>126.83533972602739</c:v>
                </c:pt>
                <c:pt idx="37">
                  <c:v>128.60143013698629</c:v>
                </c:pt>
                <c:pt idx="38">
                  <c:v>130.07241917808219</c:v>
                </c:pt>
                <c:pt idx="39">
                  <c:v>131.62636986301371</c:v>
                </c:pt>
                <c:pt idx="40">
                  <c:v>132.91758630136988</c:v>
                </c:pt>
              </c:numCache>
            </c:numRef>
          </c:val>
          <c:smooth val="0"/>
          <c:extLst>
            <c:ext xmlns:c16="http://schemas.microsoft.com/office/drawing/2014/chart" uri="{C3380CC4-5D6E-409C-BE32-E72D297353CC}">
              <c16:uniqueId val="{0000000A-113B-4E50-8480-10ED50A68036}"/>
            </c:ext>
          </c:extLst>
        </c:ser>
        <c:ser>
          <c:idx val="11"/>
          <c:order val="8"/>
          <c:tx>
            <c:strRef>
              <c:f>'17_HHnatgasspot'!$L$29</c:f>
              <c:strCache>
                <c:ptCount val="1"/>
                <c:pt idx="0">
                  <c:v>High Economic Growth</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'17_HHnatgasspot'!$M$29:$BA$29</c:f>
              <c:numCache>
                <c:formatCode>0.00</c:formatCode>
                <c:ptCount val="41"/>
                <c:pt idx="15">
                  <c:v>90.757219178082195</c:v>
                </c:pt>
                <c:pt idx="16">
                  <c:v>90.733934246575345</c:v>
                </c:pt>
                <c:pt idx="17">
                  <c:v>87.474953424657528</c:v>
                </c:pt>
                <c:pt idx="18">
                  <c:v>86.703934246575344</c:v>
                </c:pt>
                <c:pt idx="19">
                  <c:v>86.810819178082198</c:v>
                </c:pt>
                <c:pt idx="20">
                  <c:v>88.54927123287672</c:v>
                </c:pt>
                <c:pt idx="21">
                  <c:v>89.021665753424656</c:v>
                </c:pt>
                <c:pt idx="22">
                  <c:v>93.835438356164374</c:v>
                </c:pt>
                <c:pt idx="23">
                  <c:v>92.736084931506852</c:v>
                </c:pt>
                <c:pt idx="24">
                  <c:v>92.457038356164389</c:v>
                </c:pt>
                <c:pt idx="25">
                  <c:v>92.677652054794521</c:v>
                </c:pt>
                <c:pt idx="26">
                  <c:v>93.651717808219175</c:v>
                </c:pt>
                <c:pt idx="27">
                  <c:v>95.131893150684917</c:v>
                </c:pt>
                <c:pt idx="28">
                  <c:v>96.148095890410957</c:v>
                </c:pt>
                <c:pt idx="29">
                  <c:v>96.672841095890405</c:v>
                </c:pt>
                <c:pt idx="30">
                  <c:v>97.620778082191762</c:v>
                </c:pt>
                <c:pt idx="31">
                  <c:v>99.068586301369862</c:v>
                </c:pt>
                <c:pt idx="32">
                  <c:v>100.52573972602741</c:v>
                </c:pt>
                <c:pt idx="33">
                  <c:v>102.15597260273972</c:v>
                </c:pt>
                <c:pt idx="34">
                  <c:v>103.92592876712328</c:v>
                </c:pt>
                <c:pt idx="35">
                  <c:v>105.6517095890411</c:v>
                </c:pt>
                <c:pt idx="36">
                  <c:v>107.30290958904109</c:v>
                </c:pt>
                <c:pt idx="37">
                  <c:v>108.85855342465754</c:v>
                </c:pt>
                <c:pt idx="38">
                  <c:v>110.63651506849315</c:v>
                </c:pt>
                <c:pt idx="39">
                  <c:v>112.05909315068494</c:v>
                </c:pt>
                <c:pt idx="40">
                  <c:v>113.55251232876712</c:v>
                </c:pt>
              </c:numCache>
            </c:numRef>
          </c:val>
          <c:smooth val="0"/>
          <c:extLst>
            <c:ext xmlns:c16="http://schemas.microsoft.com/office/drawing/2014/chart" uri="{C3380CC4-5D6E-409C-BE32-E72D297353CC}">
              <c16:uniqueId val="{0000000B-113B-4E50-8480-10ED50A68036}"/>
            </c:ext>
          </c:extLst>
        </c:ser>
        <c:ser>
          <c:idx val="8"/>
          <c:order val="9"/>
          <c:tx>
            <c:strRef>
              <c:f>'17_HHnatgasspot'!$L$30</c:f>
              <c:strCache>
                <c:ptCount val="1"/>
                <c:pt idx="0">
                  <c:v>High ZTC</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'17_HHnatgasspot'!$M$30:$BA$30</c:f>
              <c:numCache>
                <c:formatCode>0.00</c:formatCode>
                <c:ptCount val="41"/>
                <c:pt idx="15">
                  <c:v>90.7549616438356</c:v>
                </c:pt>
                <c:pt idx="16">
                  <c:v>90.460821917808218</c:v>
                </c:pt>
                <c:pt idx="17">
                  <c:v>86.677389041095893</c:v>
                </c:pt>
                <c:pt idx="18">
                  <c:v>86.431619178082187</c:v>
                </c:pt>
                <c:pt idx="19">
                  <c:v>86.420890410958904</c:v>
                </c:pt>
                <c:pt idx="20">
                  <c:v>87.213115068493153</c:v>
                </c:pt>
                <c:pt idx="21">
                  <c:v>87.637580821917808</c:v>
                </c:pt>
                <c:pt idx="22">
                  <c:v>92.928408219178081</c:v>
                </c:pt>
                <c:pt idx="23">
                  <c:v>92.390734246575335</c:v>
                </c:pt>
                <c:pt idx="24">
                  <c:v>91.88760273972602</c:v>
                </c:pt>
                <c:pt idx="25">
                  <c:v>91.818550684931509</c:v>
                </c:pt>
                <c:pt idx="26">
                  <c:v>92.979367123287659</c:v>
                </c:pt>
                <c:pt idx="27">
                  <c:v>94.471676712328772</c:v>
                </c:pt>
                <c:pt idx="28">
                  <c:v>94.803452054794519</c:v>
                </c:pt>
                <c:pt idx="29">
                  <c:v>95.645320547945204</c:v>
                </c:pt>
                <c:pt idx="30">
                  <c:v>96.397191780821913</c:v>
                </c:pt>
                <c:pt idx="31">
                  <c:v>97.545958904109597</c:v>
                </c:pt>
                <c:pt idx="32">
                  <c:v>98.993347945205485</c:v>
                </c:pt>
                <c:pt idx="33">
                  <c:v>100.39886027397262</c:v>
                </c:pt>
                <c:pt idx="34">
                  <c:v>102.04282739726027</c:v>
                </c:pt>
                <c:pt idx="35">
                  <c:v>103.61509041095891</c:v>
                </c:pt>
                <c:pt idx="36">
                  <c:v>105.07932602739727</c:v>
                </c:pt>
                <c:pt idx="37">
                  <c:v>106.4304712328767</c:v>
                </c:pt>
                <c:pt idx="38">
                  <c:v>107.70097534246575</c:v>
                </c:pt>
                <c:pt idx="39">
                  <c:v>108.93349863013701</c:v>
                </c:pt>
                <c:pt idx="40">
                  <c:v>109.82313698630136</c:v>
                </c:pt>
              </c:numCache>
            </c:numRef>
          </c:val>
          <c:smooth val="0"/>
          <c:extLst>
            <c:ext xmlns:c16="http://schemas.microsoft.com/office/drawing/2014/chart" uri="{C3380CC4-5D6E-409C-BE32-E72D297353CC}">
              <c16:uniqueId val="{00000007-113B-4E50-8480-10ED50A68036}"/>
            </c:ext>
          </c:extLst>
        </c:ser>
        <c:ser>
          <c:idx val="0"/>
          <c:order val="10"/>
          <c:tx>
            <c:strRef>
              <c:f>'17_HHnatgasspot'!$L$31</c:f>
              <c:strCache>
                <c:ptCount val="1"/>
                <c:pt idx="0">
                  <c:v>Low Economic Growth</c:v>
                </c:pt>
              </c:strCache>
            </c:strRef>
          </c:tx>
          <c:spPr>
            <a:ln w="12700" cap="rnd">
              <a:solidFill>
                <a:schemeClr val="bg1">
                  <a:lumMod val="50000"/>
                </a:schemeClr>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'17_HHnatgasspot'!$M$31:$BA$31</c:f>
              <c:numCache>
                <c:formatCode>0.00</c:formatCode>
                <c:ptCount val="41"/>
                <c:pt idx="15">
                  <c:v>90.752890410958898</c:v>
                </c:pt>
                <c:pt idx="16">
                  <c:v>90.049032876712317</c:v>
                </c:pt>
                <c:pt idx="17">
                  <c:v>85.554441095890425</c:v>
                </c:pt>
                <c:pt idx="18">
                  <c:v>84.839249315068486</c:v>
                </c:pt>
                <c:pt idx="19">
                  <c:v>84.307397260273973</c:v>
                </c:pt>
                <c:pt idx="20">
                  <c:v>84.85008767123287</c:v>
                </c:pt>
                <c:pt idx="21">
                  <c:v>84.828326027397253</c:v>
                </c:pt>
                <c:pt idx="22">
                  <c:v>88.525347945205468</c:v>
                </c:pt>
                <c:pt idx="23">
                  <c:v>87.248778082191777</c:v>
                </c:pt>
                <c:pt idx="24">
                  <c:v>87.518169863013696</c:v>
                </c:pt>
                <c:pt idx="25">
                  <c:v>88.416487671232886</c:v>
                </c:pt>
                <c:pt idx="26">
                  <c:v>89.551712328767124</c:v>
                </c:pt>
                <c:pt idx="27">
                  <c:v>90.211684931506852</c:v>
                </c:pt>
                <c:pt idx="28">
                  <c:v>89.815687671232865</c:v>
                </c:pt>
                <c:pt idx="29">
                  <c:v>89.701279452054791</c:v>
                </c:pt>
                <c:pt idx="30">
                  <c:v>90.329052054794516</c:v>
                </c:pt>
                <c:pt idx="31">
                  <c:v>91.470326027397249</c:v>
                </c:pt>
                <c:pt idx="32">
                  <c:v>92.923202739726037</c:v>
                </c:pt>
                <c:pt idx="33">
                  <c:v>94.137783561643829</c:v>
                </c:pt>
                <c:pt idx="34">
                  <c:v>95.720473972602733</c:v>
                </c:pt>
                <c:pt idx="35">
                  <c:v>96.819400000000002</c:v>
                </c:pt>
                <c:pt idx="36">
                  <c:v>97.81910136986302</c:v>
                </c:pt>
                <c:pt idx="37">
                  <c:v>98.694904109589046</c:v>
                </c:pt>
                <c:pt idx="38">
                  <c:v>99.409682191780817</c:v>
                </c:pt>
                <c:pt idx="39">
                  <c:v>100.06321917808218</c:v>
                </c:pt>
                <c:pt idx="40">
                  <c:v>100.85087671232877</c:v>
                </c:pt>
              </c:numCache>
            </c:numRef>
          </c:val>
          <c:smooth val="0"/>
          <c:extLst>
            <c:ext xmlns:c16="http://schemas.microsoft.com/office/drawing/2014/chart" uri="{C3380CC4-5D6E-409C-BE32-E72D297353CC}">
              <c16:uniqueId val="{00000000-FC5A-474D-A434-4BFDBBC2BA53}"/>
            </c:ext>
          </c:extLst>
        </c:ser>
        <c:ser>
          <c:idx val="12"/>
          <c:order val="11"/>
          <c:tx>
            <c:strRef>
              <c:f>'17_HHnatgasspot'!$L$32</c:f>
              <c:strCache>
                <c:ptCount val="1"/>
                <c:pt idx="0">
                  <c:v>History</c:v>
                </c:pt>
              </c:strCache>
            </c:strRef>
          </c:tx>
          <c:spPr>
            <a:ln w="15875" cap="rnd">
              <a:solidFill>
                <a:schemeClr val="tx1"/>
              </a:solidFill>
              <a:round/>
            </a:ln>
            <a:effectLst/>
          </c:spPr>
          <c:marker>
            <c:symbol val="none"/>
          </c:marker>
          <c:cat>
            <c:numRef>
              <c:f>'17_HHnatgasspot'!$M$20:$BA$20</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'17_HHnatgasspot'!$M$32:$BA$32</c:f>
              <c:numCache>
                <c:formatCode>0.00</c:formatCode>
                <c:ptCount val="41"/>
                <c:pt idx="0">
                  <c:v>65.970983561643834</c:v>
                </c:pt>
                <c:pt idx="1">
                  <c:v>67.059597260273961</c:v>
                </c:pt>
                <c:pt idx="2">
                  <c:v>69.829539726027392</c:v>
                </c:pt>
                <c:pt idx="3">
                  <c:v>71.10310410958904</c:v>
                </c:pt>
                <c:pt idx="4">
                  <c:v>72.95074520547945</c:v>
                </c:pt>
                <c:pt idx="5">
                  <c:v>74.704715068493144</c:v>
                </c:pt>
                <c:pt idx="6">
                  <c:v>75.221293150684929</c:v>
                </c:pt>
                <c:pt idx="7">
                  <c:v>74.424575342465758</c:v>
                </c:pt>
                <c:pt idx="8">
                  <c:v>82.619383561643843</c:v>
                </c:pt>
                <c:pt idx="9">
                  <c:v>85.375526027397257</c:v>
                </c:pt>
                <c:pt idx="10">
                  <c:v>83.868263013698638</c:v>
                </c:pt>
                <c:pt idx="11">
                  <c:v>83.994720547945207</c:v>
                </c:pt>
                <c:pt idx="12">
                  <c:v>88.526227397260271</c:v>
                </c:pt>
                <c:pt idx="13">
                  <c:v>89.43592328767123</c:v>
                </c:pt>
                <c:pt idx="14">
                  <c:v>90.767460273972603</c:v>
                </c:pt>
                <c:pt idx="15">
                  <c:v>90.752890410958898</c:v>
                </c:pt>
              </c:numCache>
            </c:numRef>
          </c:val>
          <c:smooth val="0"/>
          <c:extLst>
            <c:ext xmlns:c16="http://schemas.microsoft.com/office/drawing/2014/chart" uri="{C3380CC4-5D6E-409C-BE32-E72D297353CC}">
              <c16:uniqueId val="{00000001-FC5A-474D-A434-4BFDBBC2BA53}"/>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354330708661419E-2"/>
          <c:y val="0.17269284047827357"/>
          <c:w val="0.68109908136482944"/>
          <c:h val="0.67108453424454029"/>
        </c:manualLayout>
      </c:layout>
      <c:lineChart>
        <c:grouping val="standard"/>
        <c:varyColors val="0"/>
        <c:ser>
          <c:idx val="0"/>
          <c:order val="0"/>
          <c:tx>
            <c:strRef>
              <c:f>'18_LNGExports'!$L$5</c:f>
              <c:strCache>
                <c:ptCount val="1"/>
                <c:pt idx="0">
                  <c:v>Low ZTC</c:v>
                </c:pt>
              </c:strCache>
            </c:strRef>
          </c:tx>
          <c:spPr>
            <a:ln w="12700"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'18_LNGExports'!$M$5:$BA$5</c:f>
              <c:numCache>
                <c:formatCode>0.00</c:formatCode>
                <c:ptCount val="41"/>
                <c:pt idx="15">
                  <c:v>14.863945205479453</c:v>
                </c:pt>
                <c:pt idx="16">
                  <c:v>14.844093150684932</c:v>
                </c:pt>
                <c:pt idx="17">
                  <c:v>16.951284931506848</c:v>
                </c:pt>
                <c:pt idx="18">
                  <c:v>18.176635616438354</c:v>
                </c:pt>
                <c:pt idx="19">
                  <c:v>19.378709589041097</c:v>
                </c:pt>
                <c:pt idx="20">
                  <c:v>22.925835616438356</c:v>
                </c:pt>
                <c:pt idx="21">
                  <c:v>24.45652602739726</c:v>
                </c:pt>
                <c:pt idx="22">
                  <c:v>25.034920547945202</c:v>
                </c:pt>
                <c:pt idx="23">
                  <c:v>25.912501369863016</c:v>
                </c:pt>
                <c:pt idx="24">
                  <c:v>27.044161643835618</c:v>
                </c:pt>
                <c:pt idx="25">
                  <c:v>27.469986301369865</c:v>
                </c:pt>
                <c:pt idx="26">
                  <c:v>28.121427397260273</c:v>
                </c:pt>
                <c:pt idx="27">
                  <c:v>28.4774301369863</c:v>
                </c:pt>
                <c:pt idx="28">
                  <c:v>28.508364383561645</c:v>
                </c:pt>
                <c:pt idx="29">
                  <c:v>28.810463013698634</c:v>
                </c:pt>
                <c:pt idx="30">
                  <c:v>29.40293698630137</c:v>
                </c:pt>
                <c:pt idx="31">
                  <c:v>29.920536986301371</c:v>
                </c:pt>
                <c:pt idx="32">
                  <c:v>30.468482191780819</c:v>
                </c:pt>
                <c:pt idx="33">
                  <c:v>31.016424657534248</c:v>
                </c:pt>
                <c:pt idx="34">
                  <c:v>31.633583561643835</c:v>
                </c:pt>
                <c:pt idx="35">
                  <c:v>32.112317808219174</c:v>
                </c:pt>
                <c:pt idx="36">
                  <c:v>32.660263013698632</c:v>
                </c:pt>
                <c:pt idx="37">
                  <c:v>33.482180821917808</c:v>
                </c:pt>
                <c:pt idx="38">
                  <c:v>34.099339726027395</c:v>
                </c:pt>
                <c:pt idx="39">
                  <c:v>34.030126027397266</c:v>
                </c:pt>
                <c:pt idx="40">
                  <c:v>34.030126027397266</c:v>
                </c:pt>
              </c:numCache>
            </c:numRef>
          </c:val>
          <c:smooth val="0"/>
          <c:extLst>
            <c:ext xmlns:c16="http://schemas.microsoft.com/office/drawing/2014/chart" uri="{C3380CC4-5D6E-409C-BE32-E72D297353CC}">
              <c16:uniqueId val="{0000000B-044B-4CDA-8C0E-050442623EFF}"/>
            </c:ext>
          </c:extLst>
        </c:ser>
        <c:ser>
          <c:idx val="1"/>
          <c:order val="1"/>
          <c:tx>
            <c:strRef>
              <c:f>'18_LNGExports'!$L$6</c:f>
              <c:strCache>
                <c:ptCount val="1"/>
                <c:pt idx="0">
                  <c:v>High Electricity Demand</c:v>
                </c:pt>
              </c:strCache>
            </c:strRef>
          </c:tx>
          <c:spPr>
            <a:ln w="12700"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'18_LNGExports'!$M$6:$BA$6</c:f>
              <c:numCache>
                <c:formatCode>0.00</c:formatCode>
                <c:ptCount val="41"/>
                <c:pt idx="15">
                  <c:v>14.863945205479453</c:v>
                </c:pt>
                <c:pt idx="16">
                  <c:v>14.843202739726028</c:v>
                </c:pt>
                <c:pt idx="17">
                  <c:v>16.951284931506848</c:v>
                </c:pt>
                <c:pt idx="18">
                  <c:v>18.176635616438354</c:v>
                </c:pt>
                <c:pt idx="19">
                  <c:v>19.378709589041097</c:v>
                </c:pt>
                <c:pt idx="20">
                  <c:v>22.65192054794521</c:v>
                </c:pt>
                <c:pt idx="21">
                  <c:v>23.919693150684932</c:v>
                </c:pt>
                <c:pt idx="22">
                  <c:v>24.496238356164383</c:v>
                </c:pt>
                <c:pt idx="23">
                  <c:v>25.213627397260275</c:v>
                </c:pt>
                <c:pt idx="24">
                  <c:v>26.253863013698631</c:v>
                </c:pt>
                <c:pt idx="25">
                  <c:v>26.788608219178084</c:v>
                </c:pt>
                <c:pt idx="26">
                  <c:v>27.18480821917808</c:v>
                </c:pt>
                <c:pt idx="27">
                  <c:v>27.340164383561643</c:v>
                </c:pt>
                <c:pt idx="28">
                  <c:v>27.354854794520552</c:v>
                </c:pt>
                <c:pt idx="29">
                  <c:v>27.391334246575347</c:v>
                </c:pt>
                <c:pt idx="30">
                  <c:v>27.37312328767123</c:v>
                </c:pt>
                <c:pt idx="31">
                  <c:v>27.454326027397265</c:v>
                </c:pt>
                <c:pt idx="32">
                  <c:v>27.454780821917804</c:v>
                </c:pt>
                <c:pt idx="33">
                  <c:v>27.454780821917804</c:v>
                </c:pt>
                <c:pt idx="34">
                  <c:v>27.79796712328767</c:v>
                </c:pt>
                <c:pt idx="35">
                  <c:v>28.276698630136988</c:v>
                </c:pt>
                <c:pt idx="36">
                  <c:v>28.824643835616435</c:v>
                </c:pt>
                <c:pt idx="37">
                  <c:v>29.372591780821917</c:v>
                </c:pt>
                <c:pt idx="38">
                  <c:v>29.715775342465754</c:v>
                </c:pt>
                <c:pt idx="39">
                  <c:v>29.646561643835618</c:v>
                </c:pt>
                <c:pt idx="40">
                  <c:v>29.646561643835618</c:v>
                </c:pt>
              </c:numCache>
            </c:numRef>
          </c:val>
          <c:smooth val="0"/>
          <c:extLst>
            <c:ext xmlns:c16="http://schemas.microsoft.com/office/drawing/2014/chart" uri="{C3380CC4-5D6E-409C-BE32-E72D297353CC}">
              <c16:uniqueId val="{0000000C-044B-4CDA-8C0E-050442623EFF}"/>
            </c:ext>
          </c:extLst>
        </c:ser>
        <c:ser>
          <c:idx val="3"/>
          <c:order val="2"/>
          <c:tx>
            <c:strRef>
              <c:f>'18_LNGExports'!$L$7</c:f>
              <c:strCache>
                <c:ptCount val="1"/>
                <c:pt idx="0">
                  <c:v>Alt Transportation</c:v>
                </c:pt>
              </c:strCache>
            </c:strRef>
          </c:tx>
          <c:spPr>
            <a:ln w="15875" cap="rnd">
              <a:solidFill>
                <a:schemeClr val="accent5">
                  <a:lumMod val="60000"/>
                  <a:lumOff val="4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'18_LNGExports'!$M$7:$BA$7</c:f>
              <c:numCache>
                <c:formatCode>0.00</c:formatCode>
                <c:ptCount val="41"/>
                <c:pt idx="15">
                  <c:v>14.863945205479453</c:v>
                </c:pt>
                <c:pt idx="16">
                  <c:v>14.843523287671234</c:v>
                </c:pt>
                <c:pt idx="17">
                  <c:v>16.951284931506848</c:v>
                </c:pt>
                <c:pt idx="18">
                  <c:v>18.176635616438354</c:v>
                </c:pt>
                <c:pt idx="19">
                  <c:v>19.378709589041097</c:v>
                </c:pt>
                <c:pt idx="20">
                  <c:v>22.86212602739726</c:v>
                </c:pt>
                <c:pt idx="21">
                  <c:v>24.357898630136987</c:v>
                </c:pt>
                <c:pt idx="22">
                  <c:v>25.496679452054796</c:v>
                </c:pt>
                <c:pt idx="23">
                  <c:v>26.427539726027398</c:v>
                </c:pt>
                <c:pt idx="24">
                  <c:v>28.054926027397261</c:v>
                </c:pt>
                <c:pt idx="25">
                  <c:v>29.21890410958904</c:v>
                </c:pt>
                <c:pt idx="26">
                  <c:v>29.92861917808219</c:v>
                </c:pt>
                <c:pt idx="27">
                  <c:v>30.193802739726024</c:v>
                </c:pt>
                <c:pt idx="28">
                  <c:v>30.468482191780819</c:v>
                </c:pt>
                <c:pt idx="29">
                  <c:v>31.016424657534248</c:v>
                </c:pt>
                <c:pt idx="30">
                  <c:v>32.178112328767128</c:v>
                </c:pt>
                <c:pt idx="31">
                  <c:v>33.208208219178083</c:v>
                </c:pt>
                <c:pt idx="32">
                  <c:v>33.756150684931512</c:v>
                </c:pt>
                <c:pt idx="33">
                  <c:v>34.304098630136991</c:v>
                </c:pt>
                <c:pt idx="34">
                  <c:v>34.921257534246578</c:v>
                </c:pt>
                <c:pt idx="35">
                  <c:v>35.673961643835618</c:v>
                </c:pt>
                <c:pt idx="36">
                  <c:v>36.495876712328773</c:v>
                </c:pt>
                <c:pt idx="37">
                  <c:v>37.043824657534252</c:v>
                </c:pt>
                <c:pt idx="38">
                  <c:v>37.387008219178078</c:v>
                </c:pt>
                <c:pt idx="39">
                  <c:v>37.31779726027397</c:v>
                </c:pt>
                <c:pt idx="40">
                  <c:v>37.31779726027397</c:v>
                </c:pt>
              </c:numCache>
            </c:numRef>
          </c:val>
          <c:smooth val="0"/>
          <c:extLst>
            <c:ext xmlns:c16="http://schemas.microsoft.com/office/drawing/2014/chart" uri="{C3380CC4-5D6E-409C-BE32-E72D297353CC}">
              <c16:uniqueId val="{0000000D-044B-4CDA-8C0E-050442623EFF}"/>
            </c:ext>
          </c:extLst>
        </c:ser>
        <c:ser>
          <c:idx val="4"/>
          <c:order val="3"/>
          <c:tx>
            <c:strRef>
              <c:f>'18_LNGExports'!$L$8</c:f>
              <c:strCache>
                <c:ptCount val="1"/>
                <c:pt idx="0">
                  <c:v>Combination</c:v>
                </c:pt>
              </c:strCache>
            </c:strRef>
          </c:tx>
          <c:spPr>
            <a:ln w="15875" cap="rnd">
              <a:solidFill>
                <a:schemeClr val="accent5">
                  <a:lumMod val="75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'18_LNGExports'!$M$8:$BA$8</c:f>
              <c:numCache>
                <c:formatCode>0.00</c:formatCode>
                <c:ptCount val="41"/>
                <c:pt idx="15">
                  <c:v>14.863945205479453</c:v>
                </c:pt>
                <c:pt idx="16">
                  <c:v>14.844093150684932</c:v>
                </c:pt>
                <c:pt idx="17">
                  <c:v>16.951284931506848</c:v>
                </c:pt>
                <c:pt idx="18">
                  <c:v>18.176635616438354</c:v>
                </c:pt>
                <c:pt idx="19">
                  <c:v>19.378709589041097</c:v>
                </c:pt>
                <c:pt idx="20">
                  <c:v>22.925780821917808</c:v>
                </c:pt>
                <c:pt idx="21">
                  <c:v>24.543087671232879</c:v>
                </c:pt>
                <c:pt idx="22">
                  <c:v>26.087517808219175</c:v>
                </c:pt>
                <c:pt idx="23">
                  <c:v>27.246761643835615</c:v>
                </c:pt>
                <c:pt idx="24">
                  <c:v>29.164052054794517</c:v>
                </c:pt>
                <c:pt idx="25">
                  <c:v>30.511928767123287</c:v>
                </c:pt>
                <c:pt idx="26">
                  <c:v>31.555890410958902</c:v>
                </c:pt>
                <c:pt idx="27">
                  <c:v>32.10729589041096</c:v>
                </c:pt>
                <c:pt idx="28">
                  <c:v>32.646421917808219</c:v>
                </c:pt>
                <c:pt idx="29">
                  <c:v>33.202841095890413</c:v>
                </c:pt>
                <c:pt idx="30">
                  <c:v>33.72826301369863</c:v>
                </c:pt>
                <c:pt idx="31">
                  <c:v>34.304098630136991</c:v>
                </c:pt>
                <c:pt idx="32">
                  <c:v>34.852043835616435</c:v>
                </c:pt>
                <c:pt idx="33">
                  <c:v>35.399989041095893</c:v>
                </c:pt>
                <c:pt idx="34">
                  <c:v>36.017145205479451</c:v>
                </c:pt>
                <c:pt idx="35">
                  <c:v>36.495876712328773</c:v>
                </c:pt>
                <c:pt idx="36">
                  <c:v>37.043824657534252</c:v>
                </c:pt>
                <c:pt idx="37">
                  <c:v>37.591769863013695</c:v>
                </c:pt>
                <c:pt idx="38">
                  <c:v>37.934953424657536</c:v>
                </c:pt>
                <c:pt idx="39">
                  <c:v>37.8657397260274</c:v>
                </c:pt>
                <c:pt idx="40">
                  <c:v>37.8657397260274</c:v>
                </c:pt>
              </c:numCache>
            </c:numRef>
          </c:val>
          <c:smooth val="0"/>
          <c:extLst>
            <c:ext xmlns:c16="http://schemas.microsoft.com/office/drawing/2014/chart" uri="{C3380CC4-5D6E-409C-BE32-E72D297353CC}">
              <c16:uniqueId val="{0000000E-044B-4CDA-8C0E-050442623EFF}"/>
            </c:ext>
          </c:extLst>
        </c:ser>
        <c:ser>
          <c:idx val="5"/>
          <c:order val="4"/>
          <c:tx>
            <c:strRef>
              <c:f>'18_LNGExports'!$L$9</c:f>
              <c:strCache>
                <c:ptCount val="1"/>
                <c:pt idx="0">
                  <c:v>Alt Electricity</c:v>
                </c:pt>
              </c:strCache>
            </c:strRef>
          </c:tx>
          <c:spPr>
            <a:ln w="12700"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'18_LNGExports'!$M$9:$BA$9</c:f>
              <c:numCache>
                <c:formatCode>0.00</c:formatCode>
                <c:ptCount val="41"/>
                <c:pt idx="15">
                  <c:v>14.863945205479453</c:v>
                </c:pt>
                <c:pt idx="16">
                  <c:v>14.844093150684932</c:v>
                </c:pt>
                <c:pt idx="17">
                  <c:v>16.951284931506848</c:v>
                </c:pt>
                <c:pt idx="18">
                  <c:v>18.176635616438354</c:v>
                </c:pt>
                <c:pt idx="19">
                  <c:v>19.378709589041097</c:v>
                </c:pt>
                <c:pt idx="20">
                  <c:v>22.926295890410959</c:v>
                </c:pt>
                <c:pt idx="21">
                  <c:v>24.56745479452055</c:v>
                </c:pt>
                <c:pt idx="22">
                  <c:v>25.815649315068498</c:v>
                </c:pt>
                <c:pt idx="23">
                  <c:v>26.328794520547945</c:v>
                </c:pt>
                <c:pt idx="24">
                  <c:v>27.226265753424663</c:v>
                </c:pt>
                <c:pt idx="25">
                  <c:v>27.587098630136985</c:v>
                </c:pt>
                <c:pt idx="26">
                  <c:v>27.990430136986301</c:v>
                </c:pt>
                <c:pt idx="27">
                  <c:v>27.983586301369861</c:v>
                </c:pt>
                <c:pt idx="28">
                  <c:v>27.995624657534247</c:v>
                </c:pt>
                <c:pt idx="29">
                  <c:v>28.002441095890411</c:v>
                </c:pt>
                <c:pt idx="30">
                  <c:v>28.317739726027398</c:v>
                </c:pt>
                <c:pt idx="31">
                  <c:v>28.550673972602741</c:v>
                </c:pt>
                <c:pt idx="32">
                  <c:v>28.550673972602741</c:v>
                </c:pt>
                <c:pt idx="33">
                  <c:v>28.824643835616435</c:v>
                </c:pt>
                <c:pt idx="34">
                  <c:v>29.441805479452054</c:v>
                </c:pt>
                <c:pt idx="35">
                  <c:v>29.920536986301371</c:v>
                </c:pt>
                <c:pt idx="36">
                  <c:v>30.468482191780819</c:v>
                </c:pt>
                <c:pt idx="37">
                  <c:v>31.016424657534248</c:v>
                </c:pt>
                <c:pt idx="38">
                  <c:v>31.359613698630138</c:v>
                </c:pt>
                <c:pt idx="39">
                  <c:v>31.290400000000002</c:v>
                </c:pt>
                <c:pt idx="40">
                  <c:v>31.290400000000002</c:v>
                </c:pt>
              </c:numCache>
            </c:numRef>
          </c:val>
          <c:smooth val="0"/>
          <c:extLst>
            <c:ext xmlns:c16="http://schemas.microsoft.com/office/drawing/2014/chart" uri="{C3380CC4-5D6E-409C-BE32-E72D297353CC}">
              <c16:uniqueId val="{0000000F-044B-4CDA-8C0E-050442623EFF}"/>
            </c:ext>
          </c:extLst>
        </c:ser>
        <c:ser>
          <c:idx val="6"/>
          <c:order val="5"/>
          <c:tx>
            <c:strRef>
              <c:f>'18_LNGExports'!$L$10</c:f>
              <c:strCache>
                <c:ptCount val="1"/>
                <c:pt idx="0">
                  <c:v>Low Oil and Gas Supply</c:v>
                </c:pt>
              </c:strCache>
            </c:strRef>
          </c:tx>
          <c:spPr>
            <a:ln w="15875" cap="rnd">
              <a:solidFill>
                <a:schemeClr val="accent4">
                  <a:lumMod val="75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'18_LNGExports'!$M$10:$BA$10</c:f>
              <c:numCache>
                <c:formatCode>0.00</c:formatCode>
                <c:ptCount val="41"/>
                <c:pt idx="15">
                  <c:v>14.863945205479453</c:v>
                </c:pt>
                <c:pt idx="16">
                  <c:v>13.257394520547946</c:v>
                </c:pt>
                <c:pt idx="17">
                  <c:v>16.825221917808218</c:v>
                </c:pt>
                <c:pt idx="18">
                  <c:v>16.10208219178082</c:v>
                </c:pt>
                <c:pt idx="19">
                  <c:v>13.853013698630138</c:v>
                </c:pt>
                <c:pt idx="20">
                  <c:v>12.401939726027399</c:v>
                </c:pt>
                <c:pt idx="21">
                  <c:v>12.642602739726028</c:v>
                </c:pt>
                <c:pt idx="22">
                  <c:v>10.381761643835617</c:v>
                </c:pt>
                <c:pt idx="23">
                  <c:v>10.024753424657534</c:v>
                </c:pt>
                <c:pt idx="24">
                  <c:v>10.449728767123288</c:v>
                </c:pt>
                <c:pt idx="25">
                  <c:v>11.217756164383562</c:v>
                </c:pt>
                <c:pt idx="26">
                  <c:v>12.962701369863012</c:v>
                </c:pt>
                <c:pt idx="27">
                  <c:v>13.150986301369862</c:v>
                </c:pt>
                <c:pt idx="28">
                  <c:v>12.719882191780821</c:v>
                </c:pt>
                <c:pt idx="29">
                  <c:v>13.15906301369863</c:v>
                </c:pt>
                <c:pt idx="30">
                  <c:v>12.416978082191781</c:v>
                </c:pt>
                <c:pt idx="31">
                  <c:v>13.837473972602739</c:v>
                </c:pt>
                <c:pt idx="32">
                  <c:v>13.040591780821917</c:v>
                </c:pt>
                <c:pt idx="33">
                  <c:v>12.351394520547945</c:v>
                </c:pt>
                <c:pt idx="34">
                  <c:v>12.062016438356165</c:v>
                </c:pt>
                <c:pt idx="35">
                  <c:v>11.896638356164381</c:v>
                </c:pt>
                <c:pt idx="36">
                  <c:v>11.029465753424658</c:v>
                </c:pt>
                <c:pt idx="37">
                  <c:v>10.643057534246575</c:v>
                </c:pt>
                <c:pt idx="38">
                  <c:v>10.658978082191782</c:v>
                </c:pt>
                <c:pt idx="39">
                  <c:v>10.835939726027398</c:v>
                </c:pt>
                <c:pt idx="40">
                  <c:v>10.818197260273973</c:v>
                </c:pt>
              </c:numCache>
            </c:numRef>
          </c:val>
          <c:smooth val="0"/>
          <c:extLst>
            <c:ext xmlns:c16="http://schemas.microsoft.com/office/drawing/2014/chart" uri="{C3380CC4-5D6E-409C-BE32-E72D297353CC}">
              <c16:uniqueId val="{00000010-044B-4CDA-8C0E-050442623EFF}"/>
            </c:ext>
          </c:extLst>
        </c:ser>
        <c:ser>
          <c:idx val="7"/>
          <c:order val="6"/>
          <c:tx>
            <c:strRef>
              <c:f>'18_LNGExports'!$L$11</c:f>
              <c:strCache>
                <c:ptCount val="1"/>
                <c:pt idx="0">
                  <c:v>Counterfactual Baseline</c:v>
                </c:pt>
              </c:strCache>
            </c:strRef>
          </c:tx>
          <c:spPr>
            <a:ln w="28575"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'18_LNGExports'!$M$11:$BA$11</c:f>
              <c:numCache>
                <c:formatCode>0.00</c:formatCode>
                <c:ptCount val="41"/>
                <c:pt idx="15">
                  <c:v>14.863945205479453</c:v>
                </c:pt>
                <c:pt idx="16">
                  <c:v>16.331561643835617</c:v>
                </c:pt>
                <c:pt idx="17">
                  <c:v>16.951284931506848</c:v>
                </c:pt>
                <c:pt idx="18">
                  <c:v>18.176635616438354</c:v>
                </c:pt>
                <c:pt idx="19">
                  <c:v>19.378709589041097</c:v>
                </c:pt>
                <c:pt idx="20">
                  <c:v>22.924950684931506</c:v>
                </c:pt>
                <c:pt idx="21">
                  <c:v>24.114873972602741</c:v>
                </c:pt>
                <c:pt idx="22">
                  <c:v>24.528394520547945</c:v>
                </c:pt>
                <c:pt idx="23">
                  <c:v>25.390273972602742</c:v>
                </c:pt>
                <c:pt idx="24">
                  <c:v>26.452180821917811</c:v>
                </c:pt>
                <c:pt idx="25">
                  <c:v>26.91413424657534</c:v>
                </c:pt>
                <c:pt idx="26">
                  <c:v>27.283216438356163</c:v>
                </c:pt>
                <c:pt idx="27">
                  <c:v>27.365953424657537</c:v>
                </c:pt>
                <c:pt idx="28">
                  <c:v>27.389117808219179</c:v>
                </c:pt>
                <c:pt idx="29">
                  <c:v>27.415038356164381</c:v>
                </c:pt>
                <c:pt idx="30">
                  <c:v>27.667506849315068</c:v>
                </c:pt>
                <c:pt idx="31">
                  <c:v>28.276169863013699</c:v>
                </c:pt>
                <c:pt idx="32">
                  <c:v>28.550673972602741</c:v>
                </c:pt>
                <c:pt idx="33">
                  <c:v>28.550673972602741</c:v>
                </c:pt>
                <c:pt idx="34">
                  <c:v>28.893857534246575</c:v>
                </c:pt>
                <c:pt idx="35">
                  <c:v>29.372591780821917</c:v>
                </c:pt>
                <c:pt idx="36">
                  <c:v>29.920536986301371</c:v>
                </c:pt>
                <c:pt idx="37">
                  <c:v>30.468482191780819</c:v>
                </c:pt>
                <c:pt idx="38">
                  <c:v>30.811668493150684</c:v>
                </c:pt>
                <c:pt idx="39">
                  <c:v>30.742454794520544</c:v>
                </c:pt>
                <c:pt idx="40">
                  <c:v>30.742454794520544</c:v>
                </c:pt>
              </c:numCache>
            </c:numRef>
          </c:val>
          <c:smooth val="0"/>
          <c:extLst>
            <c:ext xmlns:c16="http://schemas.microsoft.com/office/drawing/2014/chart" uri="{C3380CC4-5D6E-409C-BE32-E72D297353CC}">
              <c16:uniqueId val="{00000011-044B-4CDA-8C0E-050442623EFF}"/>
            </c:ext>
          </c:extLst>
        </c:ser>
        <c:ser>
          <c:idx val="8"/>
          <c:order val="7"/>
          <c:tx>
            <c:strRef>
              <c:f>'18_LNGExports'!$L$12</c:f>
              <c:strCache>
                <c:ptCount val="1"/>
                <c:pt idx="0">
                  <c:v>High Oil and Gas Supply</c:v>
                </c:pt>
              </c:strCache>
            </c:strRef>
          </c:tx>
          <c:spPr>
            <a:ln w="15875" cap="rnd">
              <a:solidFill>
                <a:schemeClr val="accent1">
                  <a:lumMod val="75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'18_LNGExports'!$M$12:$BA$12</c:f>
              <c:numCache>
                <c:formatCode>0.00</c:formatCode>
                <c:ptCount val="41"/>
                <c:pt idx="15">
                  <c:v>14.863945205479453</c:v>
                </c:pt>
                <c:pt idx="16">
                  <c:v>14.844093150684932</c:v>
                </c:pt>
                <c:pt idx="17">
                  <c:v>16.951284931506848</c:v>
                </c:pt>
                <c:pt idx="18">
                  <c:v>18.176635616438354</c:v>
                </c:pt>
                <c:pt idx="19">
                  <c:v>19.378709589041097</c:v>
                </c:pt>
                <c:pt idx="20">
                  <c:v>22.652323287671233</c:v>
                </c:pt>
                <c:pt idx="21">
                  <c:v>24.127052054794522</c:v>
                </c:pt>
                <c:pt idx="22">
                  <c:v>25.988947945205481</c:v>
                </c:pt>
                <c:pt idx="23">
                  <c:v>26.632865753424657</c:v>
                </c:pt>
                <c:pt idx="24">
                  <c:v>27.180810958904111</c:v>
                </c:pt>
                <c:pt idx="25">
                  <c:v>27.728756164383558</c:v>
                </c:pt>
                <c:pt idx="26">
                  <c:v>28.345912328767124</c:v>
                </c:pt>
                <c:pt idx="27">
                  <c:v>28.550673972602741</c:v>
                </c:pt>
                <c:pt idx="28">
                  <c:v>28.550673972602741</c:v>
                </c:pt>
                <c:pt idx="29">
                  <c:v>28.824643835616435</c:v>
                </c:pt>
                <c:pt idx="30">
                  <c:v>29.441805479452054</c:v>
                </c:pt>
                <c:pt idx="31">
                  <c:v>29.920536986301371</c:v>
                </c:pt>
                <c:pt idx="32">
                  <c:v>30.468482191780819</c:v>
                </c:pt>
                <c:pt idx="33">
                  <c:v>31.016424657534248</c:v>
                </c:pt>
                <c:pt idx="34">
                  <c:v>31.633583561643835</c:v>
                </c:pt>
                <c:pt idx="35">
                  <c:v>32.112317808219174</c:v>
                </c:pt>
                <c:pt idx="36">
                  <c:v>32.660263013698632</c:v>
                </c:pt>
                <c:pt idx="37">
                  <c:v>33.208208219178083</c:v>
                </c:pt>
                <c:pt idx="38">
                  <c:v>33.551394520547944</c:v>
                </c:pt>
                <c:pt idx="39">
                  <c:v>33.482180821917808</c:v>
                </c:pt>
                <c:pt idx="40">
                  <c:v>33.482180821917808</c:v>
                </c:pt>
              </c:numCache>
            </c:numRef>
          </c:val>
          <c:smooth val="0"/>
          <c:extLst>
            <c:ext xmlns:c16="http://schemas.microsoft.com/office/drawing/2014/chart" uri="{C3380CC4-5D6E-409C-BE32-E72D297353CC}">
              <c16:uniqueId val="{00000012-044B-4CDA-8C0E-050442623EFF}"/>
            </c:ext>
          </c:extLst>
        </c:ser>
        <c:ser>
          <c:idx val="9"/>
          <c:order val="8"/>
          <c:tx>
            <c:strRef>
              <c:f>'18_LNGExports'!$L$13</c:f>
              <c:strCache>
                <c:ptCount val="1"/>
                <c:pt idx="0">
                  <c:v>High Economic Growth</c:v>
                </c:pt>
              </c:strCache>
            </c:strRef>
          </c:tx>
          <c:spPr>
            <a:ln w="12700"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'18_LNGExports'!$M$13:$BA$13</c:f>
              <c:numCache>
                <c:formatCode>0.00</c:formatCode>
                <c:ptCount val="41"/>
                <c:pt idx="15">
                  <c:v>14.863945205479453</c:v>
                </c:pt>
                <c:pt idx="16">
                  <c:v>14.844093150684932</c:v>
                </c:pt>
                <c:pt idx="17">
                  <c:v>16.951284931506848</c:v>
                </c:pt>
                <c:pt idx="18">
                  <c:v>18.176635616438354</c:v>
                </c:pt>
                <c:pt idx="19">
                  <c:v>19.378709589041097</c:v>
                </c:pt>
                <c:pt idx="20">
                  <c:v>22.65104657534247</c:v>
                </c:pt>
                <c:pt idx="21">
                  <c:v>23.879928767123289</c:v>
                </c:pt>
                <c:pt idx="22">
                  <c:v>24.022104109589041</c:v>
                </c:pt>
                <c:pt idx="23">
                  <c:v>24.832208219178082</c:v>
                </c:pt>
                <c:pt idx="24">
                  <c:v>26.1100904109589</c:v>
                </c:pt>
                <c:pt idx="25">
                  <c:v>26.574753424657533</c:v>
                </c:pt>
                <c:pt idx="26">
                  <c:v>27.074282191780824</c:v>
                </c:pt>
                <c:pt idx="27">
                  <c:v>27.308169863013699</c:v>
                </c:pt>
                <c:pt idx="28">
                  <c:v>27.340235616438356</c:v>
                </c:pt>
                <c:pt idx="29">
                  <c:v>27.40824657534246</c:v>
                </c:pt>
                <c:pt idx="30">
                  <c:v>27.652501369863014</c:v>
                </c:pt>
                <c:pt idx="31">
                  <c:v>28.276600000000002</c:v>
                </c:pt>
                <c:pt idx="32">
                  <c:v>28.550673972602741</c:v>
                </c:pt>
                <c:pt idx="33">
                  <c:v>28.550673972602741</c:v>
                </c:pt>
                <c:pt idx="34">
                  <c:v>28.893857534246575</c:v>
                </c:pt>
                <c:pt idx="35">
                  <c:v>29.372591780821917</c:v>
                </c:pt>
                <c:pt idx="36">
                  <c:v>29.920536986301371</c:v>
                </c:pt>
                <c:pt idx="37">
                  <c:v>30.468482191780819</c:v>
                </c:pt>
                <c:pt idx="38">
                  <c:v>30.811668493150684</c:v>
                </c:pt>
                <c:pt idx="39">
                  <c:v>30.742454794520544</c:v>
                </c:pt>
                <c:pt idx="40">
                  <c:v>30.742454794520544</c:v>
                </c:pt>
              </c:numCache>
            </c:numRef>
          </c:val>
          <c:smooth val="0"/>
          <c:extLst>
            <c:ext xmlns:c16="http://schemas.microsoft.com/office/drawing/2014/chart" uri="{C3380CC4-5D6E-409C-BE32-E72D297353CC}">
              <c16:uniqueId val="{00000013-044B-4CDA-8C0E-050442623EFF}"/>
            </c:ext>
          </c:extLst>
        </c:ser>
        <c:ser>
          <c:idx val="10"/>
          <c:order val="9"/>
          <c:tx>
            <c:strRef>
              <c:f>'18_LNGExports'!$L$14</c:f>
              <c:strCache>
                <c:ptCount val="1"/>
                <c:pt idx="0">
                  <c:v>High ZTC</c:v>
                </c:pt>
              </c:strCache>
            </c:strRef>
          </c:tx>
          <c:spPr>
            <a:ln w="12700" cap="rnd">
              <a:solidFill>
                <a:schemeClr val="bg1">
                  <a:lumMod val="50000"/>
                </a:schemeClr>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'18_LNGExports'!$M$14:$BA$14</c:f>
              <c:numCache>
                <c:formatCode>0.00</c:formatCode>
                <c:ptCount val="41"/>
                <c:pt idx="15">
                  <c:v>14.863945205479453</c:v>
                </c:pt>
                <c:pt idx="16">
                  <c:v>14.844093150684932</c:v>
                </c:pt>
                <c:pt idx="17">
                  <c:v>16.951284931506848</c:v>
                </c:pt>
                <c:pt idx="18">
                  <c:v>18.176635616438354</c:v>
                </c:pt>
                <c:pt idx="19">
                  <c:v>19.378709589041097</c:v>
                </c:pt>
                <c:pt idx="20">
                  <c:v>22.652323287671233</c:v>
                </c:pt>
                <c:pt idx="21">
                  <c:v>23.995663013698628</c:v>
                </c:pt>
                <c:pt idx="22">
                  <c:v>24.535487671232875</c:v>
                </c:pt>
                <c:pt idx="23">
                  <c:v>24.985093150684936</c:v>
                </c:pt>
                <c:pt idx="24">
                  <c:v>26.179306849315065</c:v>
                </c:pt>
                <c:pt idx="25">
                  <c:v>26.639452054794521</c:v>
                </c:pt>
                <c:pt idx="26">
                  <c:v>27.068512328767127</c:v>
                </c:pt>
                <c:pt idx="27">
                  <c:v>27.266706849315067</c:v>
                </c:pt>
                <c:pt idx="28">
                  <c:v>27.332186301369862</c:v>
                </c:pt>
                <c:pt idx="29">
                  <c:v>27.361134246575343</c:v>
                </c:pt>
                <c:pt idx="30">
                  <c:v>27.366419178082189</c:v>
                </c:pt>
                <c:pt idx="31">
                  <c:v>27.454350684931505</c:v>
                </c:pt>
                <c:pt idx="32">
                  <c:v>27.454780821917804</c:v>
                </c:pt>
                <c:pt idx="33">
                  <c:v>27.454780821917804</c:v>
                </c:pt>
                <c:pt idx="34">
                  <c:v>27.79796712328767</c:v>
                </c:pt>
                <c:pt idx="35">
                  <c:v>28.276698630136988</c:v>
                </c:pt>
                <c:pt idx="36">
                  <c:v>28.824643835616435</c:v>
                </c:pt>
                <c:pt idx="37">
                  <c:v>29.372591780821917</c:v>
                </c:pt>
                <c:pt idx="38">
                  <c:v>29.715775342465754</c:v>
                </c:pt>
                <c:pt idx="39">
                  <c:v>29.646561643835618</c:v>
                </c:pt>
                <c:pt idx="40">
                  <c:v>29.646561643835618</c:v>
                </c:pt>
              </c:numCache>
            </c:numRef>
          </c:val>
          <c:smooth val="0"/>
          <c:extLst>
            <c:ext xmlns:c16="http://schemas.microsoft.com/office/drawing/2014/chart" uri="{C3380CC4-5D6E-409C-BE32-E72D297353CC}">
              <c16:uniqueId val="{00000014-044B-4CDA-8C0E-050442623EFF}"/>
            </c:ext>
          </c:extLst>
        </c:ser>
        <c:ser>
          <c:idx val="11"/>
          <c:order val="10"/>
          <c:tx>
            <c:strRef>
              <c:f>'18_LNGExports'!$L$15</c:f>
              <c:strCache>
                <c:ptCount val="1"/>
                <c:pt idx="0">
                  <c:v>Low Economic Growth</c:v>
                </c:pt>
              </c:strCache>
            </c:strRef>
          </c:tx>
          <c:spPr>
            <a:ln w="15875" cap="rnd">
              <a:solidFill>
                <a:schemeClr val="tx1">
                  <a:lumMod val="95000"/>
                  <a:lumOff val="5000"/>
                </a:schemeClr>
              </a:solidFill>
              <a:prstDash val="sysDash"/>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'18_LNGExports'!$M$15:$BA$15</c:f>
              <c:numCache>
                <c:formatCode>0.00</c:formatCode>
                <c:ptCount val="41"/>
                <c:pt idx="15">
                  <c:v>14.863945205479453</c:v>
                </c:pt>
                <c:pt idx="16">
                  <c:v>14.84342191780822</c:v>
                </c:pt>
                <c:pt idx="17">
                  <c:v>16.951284931506848</c:v>
                </c:pt>
                <c:pt idx="18">
                  <c:v>18.176635616438354</c:v>
                </c:pt>
                <c:pt idx="19">
                  <c:v>19.378709589041097</c:v>
                </c:pt>
                <c:pt idx="20">
                  <c:v>22.926295890410959</c:v>
                </c:pt>
                <c:pt idx="21">
                  <c:v>24.636208219178084</c:v>
                </c:pt>
                <c:pt idx="22">
                  <c:v>25.315331506849315</c:v>
                </c:pt>
                <c:pt idx="23">
                  <c:v>26.023279452054798</c:v>
                </c:pt>
                <c:pt idx="24">
                  <c:v>27.012090410958905</c:v>
                </c:pt>
                <c:pt idx="25">
                  <c:v>27.426090410958903</c:v>
                </c:pt>
                <c:pt idx="26">
                  <c:v>27.768764383561638</c:v>
                </c:pt>
                <c:pt idx="27">
                  <c:v>27.87727397260274</c:v>
                </c:pt>
                <c:pt idx="28">
                  <c:v>27.968917808219182</c:v>
                </c:pt>
                <c:pt idx="29">
                  <c:v>28.275813698630138</c:v>
                </c:pt>
                <c:pt idx="30">
                  <c:v>28.869202739726028</c:v>
                </c:pt>
                <c:pt idx="31">
                  <c:v>29.372591780821917</c:v>
                </c:pt>
                <c:pt idx="32">
                  <c:v>29.646561643835618</c:v>
                </c:pt>
                <c:pt idx="33">
                  <c:v>29.920536986301371</c:v>
                </c:pt>
                <c:pt idx="34">
                  <c:v>30.53769315068493</c:v>
                </c:pt>
                <c:pt idx="35">
                  <c:v>31.016424657534248</c:v>
                </c:pt>
                <c:pt idx="36">
                  <c:v>31.564372602739727</c:v>
                </c:pt>
                <c:pt idx="37">
                  <c:v>32.112317808219174</c:v>
                </c:pt>
                <c:pt idx="38">
                  <c:v>32.455501369863015</c:v>
                </c:pt>
                <c:pt idx="39">
                  <c:v>32.386287671232878</c:v>
                </c:pt>
                <c:pt idx="40">
                  <c:v>32.386287671232878</c:v>
                </c:pt>
              </c:numCache>
            </c:numRef>
          </c:val>
          <c:smooth val="0"/>
          <c:extLst>
            <c:ext xmlns:c16="http://schemas.microsoft.com/office/drawing/2014/chart" uri="{C3380CC4-5D6E-409C-BE32-E72D297353CC}">
              <c16:uniqueId val="{00000015-044B-4CDA-8C0E-050442623EFF}"/>
            </c:ext>
          </c:extLst>
        </c:ser>
        <c:ser>
          <c:idx val="2"/>
          <c:order val="11"/>
          <c:tx>
            <c:strRef>
              <c:f>'18_LNGExports'!$L$16</c:f>
              <c:strCache>
                <c:ptCount val="1"/>
                <c:pt idx="0">
                  <c:v>History</c:v>
                </c:pt>
              </c:strCache>
            </c:strRef>
          </c:tx>
          <c:spPr>
            <a:ln w="15875" cap="rnd">
              <a:solidFill>
                <a:schemeClr val="tx1"/>
              </a:solidFill>
              <a:round/>
            </a:ln>
            <a:effectLst/>
          </c:spPr>
          <c:marker>
            <c:symbol val="none"/>
          </c:marker>
          <c:cat>
            <c:numRef>
              <c:f>'18_LNGExports'!$M$4:$BA$4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'18_LNGExports'!$M$16:$AB$16</c:f>
              <c:numCache>
                <c:formatCode>0.00</c:formatCode>
                <c:ptCount val="16"/>
                <c:pt idx="0">
                  <c:v>8.2465753424657534E-2</c:v>
                </c:pt>
                <c:pt idx="1">
                  <c:v>4.4923287671232874E-2</c:v>
                </c:pt>
                <c:pt idx="2">
                  <c:v>2.5594520547945202E-2</c:v>
                </c:pt>
                <c:pt idx="3">
                  <c:v>0</c:v>
                </c:pt>
                <c:pt idx="4">
                  <c:v>3.6468493150684934E-2</c:v>
                </c:pt>
                <c:pt idx="5">
                  <c:v>4.5254794520547946E-2</c:v>
                </c:pt>
                <c:pt idx="6">
                  <c:v>0.51768493150684936</c:v>
                </c:pt>
                <c:pt idx="7">
                  <c:v>1.937172602739726</c:v>
                </c:pt>
                <c:pt idx="8">
                  <c:v>2.9649342465753423</c:v>
                </c:pt>
                <c:pt idx="9">
                  <c:v>4.9804301369863015</c:v>
                </c:pt>
                <c:pt idx="10">
                  <c:v>6.5402794520547936</c:v>
                </c:pt>
                <c:pt idx="11">
                  <c:v>9.7487452054794517</c:v>
                </c:pt>
                <c:pt idx="12">
                  <c:v>10.580569863013698</c:v>
                </c:pt>
                <c:pt idx="13">
                  <c:v>10.550969863013698</c:v>
                </c:pt>
                <c:pt idx="14">
                  <c:v>11.964849315068493</c:v>
                </c:pt>
                <c:pt idx="15">
                  <c:v>14.863945205479453</c:v>
                </c:pt>
              </c:numCache>
            </c:numRef>
          </c:val>
          <c:smooth val="0"/>
          <c:extLst>
            <c:ext xmlns:c16="http://schemas.microsoft.com/office/drawing/2014/chart" uri="{C3380CC4-5D6E-409C-BE32-E72D297353CC}">
              <c16:uniqueId val="{00000016-044B-4CDA-8C0E-050442623EFF}"/>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5551517598762E-2"/>
          <c:y val="0.16842127174982333"/>
          <c:w val="0.7472070798842454"/>
          <c:h val="0.67545913253013778"/>
        </c:manualLayout>
      </c:layout>
      <c:lineChart>
        <c:grouping val="standard"/>
        <c:varyColors val="0"/>
        <c:ser>
          <c:idx val="0"/>
          <c:order val="0"/>
          <c:tx>
            <c:strRef>
              <c:f>'19_Nuclear'!$L$5</c:f>
              <c:strCache>
                <c:ptCount val="1"/>
                <c:pt idx="0">
                  <c:v>Low ZTC</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'19_Nuclear'!$M$5:$BA$5</c:f>
              <c:numCache>
                <c:formatCode>0.00</c:formatCode>
                <c:ptCount val="41"/>
                <c:pt idx="15">
                  <c:v>783.91650400000003</c:v>
                </c:pt>
                <c:pt idx="16">
                  <c:v>800.15454099999999</c:v>
                </c:pt>
                <c:pt idx="17">
                  <c:v>797.12445100000002</c:v>
                </c:pt>
                <c:pt idx="18">
                  <c:v>800.16357400000004</c:v>
                </c:pt>
                <c:pt idx="19">
                  <c:v>801.05371100000002</c:v>
                </c:pt>
                <c:pt idx="20">
                  <c:v>801.74340800000004</c:v>
                </c:pt>
                <c:pt idx="21">
                  <c:v>801.71728499999995</c:v>
                </c:pt>
                <c:pt idx="22">
                  <c:v>801.72735599999999</c:v>
                </c:pt>
                <c:pt idx="23">
                  <c:v>801.71850600000005</c:v>
                </c:pt>
                <c:pt idx="24">
                  <c:v>801.37097200000005</c:v>
                </c:pt>
                <c:pt idx="25">
                  <c:v>800.85668899999996</c:v>
                </c:pt>
                <c:pt idx="26">
                  <c:v>797.78869599999996</c:v>
                </c:pt>
                <c:pt idx="27">
                  <c:v>796.93847700000003</c:v>
                </c:pt>
                <c:pt idx="28">
                  <c:v>797.06079099999999</c:v>
                </c:pt>
                <c:pt idx="29">
                  <c:v>821.95446800000002</c:v>
                </c:pt>
                <c:pt idx="30">
                  <c:v>824.02691700000003</c:v>
                </c:pt>
                <c:pt idx="31">
                  <c:v>825.06286599999999</c:v>
                </c:pt>
                <c:pt idx="32">
                  <c:v>823.61956799999996</c:v>
                </c:pt>
                <c:pt idx="33">
                  <c:v>817.13922100000002</c:v>
                </c:pt>
                <c:pt idx="34">
                  <c:v>799.22656199999994</c:v>
                </c:pt>
                <c:pt idx="35">
                  <c:v>798.81811500000003</c:v>
                </c:pt>
                <c:pt idx="36">
                  <c:v>788.59741199999996</c:v>
                </c:pt>
                <c:pt idx="37">
                  <c:v>788.70898399999999</c:v>
                </c:pt>
                <c:pt idx="38">
                  <c:v>786.87646500000005</c:v>
                </c:pt>
                <c:pt idx="39">
                  <c:v>771.92089799999997</c:v>
                </c:pt>
                <c:pt idx="40">
                  <c:v>772.37060499999995</c:v>
                </c:pt>
              </c:numCache>
            </c:numRef>
          </c:val>
          <c:smooth val="0"/>
          <c:extLst>
            <c:ext xmlns:c16="http://schemas.microsoft.com/office/drawing/2014/chart" uri="{C3380CC4-5D6E-409C-BE32-E72D297353CC}">
              <c16:uniqueId val="{00000000-71F9-49F0-9989-23F6E1E51EAB}"/>
            </c:ext>
          </c:extLst>
        </c:ser>
        <c:ser>
          <c:idx val="1"/>
          <c:order val="1"/>
          <c:tx>
            <c:strRef>
              <c:f>'19_Nuclear'!$L$6</c:f>
              <c:strCache>
                <c:ptCount val="1"/>
                <c:pt idx="0">
                  <c:v>High Electricity Demand</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'19_Nuclear'!$M$6:$BA$6</c:f>
              <c:numCache>
                <c:formatCode>0.00</c:formatCode>
                <c:ptCount val="41"/>
                <c:pt idx="15">
                  <c:v>783.91650400000003</c:v>
                </c:pt>
                <c:pt idx="16">
                  <c:v>800.80273399999999</c:v>
                </c:pt>
                <c:pt idx="17">
                  <c:v>796.73968500000001</c:v>
                </c:pt>
                <c:pt idx="18">
                  <c:v>800.16357400000004</c:v>
                </c:pt>
                <c:pt idx="19">
                  <c:v>801.05194100000006</c:v>
                </c:pt>
                <c:pt idx="20">
                  <c:v>801.74292000000003</c:v>
                </c:pt>
                <c:pt idx="21">
                  <c:v>801.73083499999996</c:v>
                </c:pt>
                <c:pt idx="22">
                  <c:v>801.71984899999995</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801.71801800000003</c:v>
                </c:pt>
                <c:pt idx="32">
                  <c:v>801.71801800000003</c:v>
                </c:pt>
                <c:pt idx="33">
                  <c:v>801.71801800000003</c:v>
                </c:pt>
                <c:pt idx="34">
                  <c:v>801.71801800000003</c:v>
                </c:pt>
                <c:pt idx="35">
                  <c:v>801.71801800000003</c:v>
                </c:pt>
                <c:pt idx="36">
                  <c:v>801.71801800000003</c:v>
                </c:pt>
                <c:pt idx="37">
                  <c:v>801.71807899999999</c:v>
                </c:pt>
                <c:pt idx="38">
                  <c:v>801.71807899999999</c:v>
                </c:pt>
                <c:pt idx="39">
                  <c:v>801.71807899999999</c:v>
                </c:pt>
                <c:pt idx="40">
                  <c:v>801.69079599999998</c:v>
                </c:pt>
              </c:numCache>
            </c:numRef>
          </c:val>
          <c:smooth val="0"/>
          <c:extLst>
            <c:ext xmlns:c16="http://schemas.microsoft.com/office/drawing/2014/chart" uri="{C3380CC4-5D6E-409C-BE32-E72D297353CC}">
              <c16:uniqueId val="{00000001-71F9-49F0-9989-23F6E1E51EAB}"/>
            </c:ext>
          </c:extLst>
        </c:ser>
        <c:ser>
          <c:idx val="3"/>
          <c:order val="2"/>
          <c:tx>
            <c:strRef>
              <c:f>'19_Nuclear'!$L$7</c:f>
              <c:strCache>
                <c:ptCount val="1"/>
                <c:pt idx="0">
                  <c:v>Alt Transportation</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'19_Nuclear'!$M$7:$BA$7</c:f>
              <c:numCache>
                <c:formatCode>0.00</c:formatCode>
                <c:ptCount val="41"/>
                <c:pt idx="15">
                  <c:v>783.91650400000003</c:v>
                </c:pt>
                <c:pt idx="16">
                  <c:v>801.83648700000003</c:v>
                </c:pt>
                <c:pt idx="17">
                  <c:v>796.709656</c:v>
                </c:pt>
                <c:pt idx="18">
                  <c:v>800.16308600000002</c:v>
                </c:pt>
                <c:pt idx="19">
                  <c:v>801.05194100000006</c:v>
                </c:pt>
                <c:pt idx="20">
                  <c:v>801.74292000000003</c:v>
                </c:pt>
                <c:pt idx="21">
                  <c:v>801.73034700000005</c:v>
                </c:pt>
                <c:pt idx="22">
                  <c:v>801.72485400000005</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799.01794400000006</c:v>
                </c:pt>
                <c:pt idx="32">
                  <c:v>799.79827899999998</c:v>
                </c:pt>
                <c:pt idx="33">
                  <c:v>800.37182600000006</c:v>
                </c:pt>
                <c:pt idx="34">
                  <c:v>801.71801800000003</c:v>
                </c:pt>
                <c:pt idx="35">
                  <c:v>801.71801800000003</c:v>
                </c:pt>
                <c:pt idx="36">
                  <c:v>801.71801800000003</c:v>
                </c:pt>
                <c:pt idx="37">
                  <c:v>801.71801800000003</c:v>
                </c:pt>
                <c:pt idx="38">
                  <c:v>801.71801800000003</c:v>
                </c:pt>
                <c:pt idx="39">
                  <c:v>801.71801800000003</c:v>
                </c:pt>
                <c:pt idx="40">
                  <c:v>801.69079599999998</c:v>
                </c:pt>
              </c:numCache>
            </c:numRef>
          </c:val>
          <c:smooth val="0"/>
          <c:extLst>
            <c:ext xmlns:c16="http://schemas.microsoft.com/office/drawing/2014/chart" uri="{C3380CC4-5D6E-409C-BE32-E72D297353CC}">
              <c16:uniqueId val="{00000002-71F9-49F0-9989-23F6E1E51EAB}"/>
            </c:ext>
          </c:extLst>
        </c:ser>
        <c:ser>
          <c:idx val="4"/>
          <c:order val="3"/>
          <c:tx>
            <c:strRef>
              <c:f>'19_Nuclear'!$L$8</c:f>
              <c:strCache>
                <c:ptCount val="1"/>
                <c:pt idx="0">
                  <c:v>Combination</c:v>
                </c:pt>
              </c:strCache>
            </c:strRef>
          </c:tx>
          <c:spPr>
            <a:ln w="15875" cap="rnd">
              <a:solidFill>
                <a:schemeClr val="accent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'19_Nuclear'!$M$8:$BA$8</c:f>
              <c:numCache>
                <c:formatCode>0.00</c:formatCode>
                <c:ptCount val="41"/>
                <c:pt idx="15">
                  <c:v>783.91650400000003</c:v>
                </c:pt>
                <c:pt idx="16">
                  <c:v>801.63769500000001</c:v>
                </c:pt>
                <c:pt idx="17">
                  <c:v>796.72644000000003</c:v>
                </c:pt>
                <c:pt idx="18">
                  <c:v>800.162598</c:v>
                </c:pt>
                <c:pt idx="19">
                  <c:v>801.05145300000004</c:v>
                </c:pt>
                <c:pt idx="20">
                  <c:v>801.73034700000005</c:v>
                </c:pt>
                <c:pt idx="21">
                  <c:v>801.74493399999994</c:v>
                </c:pt>
                <c:pt idx="22">
                  <c:v>801.745361</c:v>
                </c:pt>
                <c:pt idx="23">
                  <c:v>801.71850600000005</c:v>
                </c:pt>
                <c:pt idx="24">
                  <c:v>801.71850600000005</c:v>
                </c:pt>
                <c:pt idx="25">
                  <c:v>801.71801800000003</c:v>
                </c:pt>
                <c:pt idx="26">
                  <c:v>801.71807899999999</c:v>
                </c:pt>
                <c:pt idx="27">
                  <c:v>801.47009300000002</c:v>
                </c:pt>
                <c:pt idx="28">
                  <c:v>801.07055700000001</c:v>
                </c:pt>
                <c:pt idx="29">
                  <c:v>801.27258300000005</c:v>
                </c:pt>
                <c:pt idx="30">
                  <c:v>800.74926800000003</c:v>
                </c:pt>
                <c:pt idx="31">
                  <c:v>800.19897500000002</c:v>
                </c:pt>
                <c:pt idx="32">
                  <c:v>801.51501499999995</c:v>
                </c:pt>
                <c:pt idx="33">
                  <c:v>800.94067399999994</c:v>
                </c:pt>
                <c:pt idx="34">
                  <c:v>801.71807899999999</c:v>
                </c:pt>
                <c:pt idx="35">
                  <c:v>801.71813999999995</c:v>
                </c:pt>
                <c:pt idx="36">
                  <c:v>801.71807899999999</c:v>
                </c:pt>
                <c:pt idx="37">
                  <c:v>801.71813999999995</c:v>
                </c:pt>
                <c:pt idx="38">
                  <c:v>801.71813999999995</c:v>
                </c:pt>
                <c:pt idx="39">
                  <c:v>801.71813999999995</c:v>
                </c:pt>
                <c:pt idx="40">
                  <c:v>801.69079599999998</c:v>
                </c:pt>
              </c:numCache>
            </c:numRef>
          </c:val>
          <c:smooth val="0"/>
          <c:extLst>
            <c:ext xmlns:c16="http://schemas.microsoft.com/office/drawing/2014/chart" uri="{C3380CC4-5D6E-409C-BE32-E72D297353CC}">
              <c16:uniqueId val="{00000003-71F9-49F0-9989-23F6E1E51EAB}"/>
            </c:ext>
          </c:extLst>
        </c:ser>
        <c:ser>
          <c:idx val="5"/>
          <c:order val="4"/>
          <c:tx>
            <c:strRef>
              <c:f>'19_Nuclear'!$L$9</c:f>
              <c:strCache>
                <c:ptCount val="1"/>
                <c:pt idx="0">
                  <c:v>Alt Electricity</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'19_Nuclear'!$M$9:$BA$9</c:f>
              <c:numCache>
                <c:formatCode>0.00</c:formatCode>
                <c:ptCount val="41"/>
                <c:pt idx="15">
                  <c:v>783.91650400000003</c:v>
                </c:pt>
                <c:pt idx="16">
                  <c:v>801.43530299999998</c:v>
                </c:pt>
                <c:pt idx="17">
                  <c:v>796.77227800000003</c:v>
                </c:pt>
                <c:pt idx="18">
                  <c:v>800.16308600000002</c:v>
                </c:pt>
                <c:pt idx="19">
                  <c:v>801.05102499999998</c:v>
                </c:pt>
                <c:pt idx="20">
                  <c:v>801.72937000000002</c:v>
                </c:pt>
                <c:pt idx="21">
                  <c:v>801.74395800000002</c:v>
                </c:pt>
                <c:pt idx="22">
                  <c:v>801.73138400000005</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801.71801800000003</c:v>
                </c:pt>
                <c:pt idx="32">
                  <c:v>801.71801800000003</c:v>
                </c:pt>
                <c:pt idx="33">
                  <c:v>801.71807899999999</c:v>
                </c:pt>
                <c:pt idx="34">
                  <c:v>801.71807899999999</c:v>
                </c:pt>
                <c:pt idx="35">
                  <c:v>801.71807899999999</c:v>
                </c:pt>
                <c:pt idx="36">
                  <c:v>801.71807899999999</c:v>
                </c:pt>
                <c:pt idx="37">
                  <c:v>801.71807899999999</c:v>
                </c:pt>
                <c:pt idx="38">
                  <c:v>801.71807899999999</c:v>
                </c:pt>
                <c:pt idx="39">
                  <c:v>801.71807899999999</c:v>
                </c:pt>
                <c:pt idx="40">
                  <c:v>801.69079599999998</c:v>
                </c:pt>
              </c:numCache>
            </c:numRef>
          </c:val>
          <c:smooth val="0"/>
          <c:extLst>
            <c:ext xmlns:c16="http://schemas.microsoft.com/office/drawing/2014/chart" uri="{C3380CC4-5D6E-409C-BE32-E72D297353CC}">
              <c16:uniqueId val="{00000004-71F9-49F0-9989-23F6E1E51EAB}"/>
            </c:ext>
          </c:extLst>
        </c:ser>
        <c:ser>
          <c:idx val="6"/>
          <c:order val="5"/>
          <c:tx>
            <c:strRef>
              <c:f>'19_Nuclear'!$L$10</c:f>
              <c:strCache>
                <c:ptCount val="1"/>
                <c:pt idx="0">
                  <c:v>Low Oil and Gas Supply</c:v>
                </c:pt>
              </c:strCache>
            </c:strRef>
          </c:tx>
          <c:spPr>
            <a:ln w="15875" cap="rnd">
              <a:solidFill>
                <a:schemeClr val="accent4">
                  <a:lumMod val="75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'19_Nuclear'!$M$10:$BA$10</c:f>
              <c:numCache>
                <c:formatCode>0.00</c:formatCode>
                <c:ptCount val="41"/>
                <c:pt idx="15">
                  <c:v>783.91650400000003</c:v>
                </c:pt>
                <c:pt idx="16">
                  <c:v>793.67034899999999</c:v>
                </c:pt>
                <c:pt idx="17">
                  <c:v>799.07092299999999</c:v>
                </c:pt>
                <c:pt idx="18">
                  <c:v>800.16064500000005</c:v>
                </c:pt>
                <c:pt idx="19">
                  <c:v>801.02899200000002</c:v>
                </c:pt>
                <c:pt idx="20">
                  <c:v>801.71899399999995</c:v>
                </c:pt>
                <c:pt idx="21">
                  <c:v>801.71850600000005</c:v>
                </c:pt>
                <c:pt idx="22">
                  <c:v>801.71850600000005</c:v>
                </c:pt>
                <c:pt idx="23">
                  <c:v>801.71850600000005</c:v>
                </c:pt>
                <c:pt idx="24">
                  <c:v>800.00561500000003</c:v>
                </c:pt>
                <c:pt idx="25">
                  <c:v>793.04382299999997</c:v>
                </c:pt>
                <c:pt idx="26">
                  <c:v>788.07959000000005</c:v>
                </c:pt>
                <c:pt idx="27">
                  <c:v>786.28369099999998</c:v>
                </c:pt>
                <c:pt idx="28">
                  <c:v>793.50701900000001</c:v>
                </c:pt>
                <c:pt idx="29">
                  <c:v>807.17285200000003</c:v>
                </c:pt>
                <c:pt idx="30">
                  <c:v>836.25329599999998</c:v>
                </c:pt>
                <c:pt idx="31">
                  <c:v>884.63641399999995</c:v>
                </c:pt>
                <c:pt idx="32">
                  <c:v>894.09533699999997</c:v>
                </c:pt>
                <c:pt idx="33">
                  <c:v>902.70141599999999</c:v>
                </c:pt>
                <c:pt idx="34">
                  <c:v>908.02233899999999</c:v>
                </c:pt>
                <c:pt idx="35">
                  <c:v>910.67846699999996</c:v>
                </c:pt>
                <c:pt idx="36">
                  <c:v>910.052368</c:v>
                </c:pt>
                <c:pt idx="37">
                  <c:v>911.35766599999999</c:v>
                </c:pt>
                <c:pt idx="38">
                  <c:v>912.58935499999995</c:v>
                </c:pt>
                <c:pt idx="39">
                  <c:v>912.24652100000003</c:v>
                </c:pt>
                <c:pt idx="40">
                  <c:v>916.13458300000002</c:v>
                </c:pt>
              </c:numCache>
            </c:numRef>
          </c:val>
          <c:smooth val="0"/>
          <c:extLst>
            <c:ext xmlns:c16="http://schemas.microsoft.com/office/drawing/2014/chart" uri="{C3380CC4-5D6E-409C-BE32-E72D297353CC}">
              <c16:uniqueId val="{00000005-71F9-49F0-9989-23F6E1E51EAB}"/>
            </c:ext>
          </c:extLst>
        </c:ser>
        <c:ser>
          <c:idx val="7"/>
          <c:order val="6"/>
          <c:tx>
            <c:strRef>
              <c:f>'19_Nuclear'!$L$11</c:f>
              <c:strCache>
                <c:ptCount val="1"/>
                <c:pt idx="0">
                  <c:v>Counterfactual Baseline</c:v>
                </c:pt>
              </c:strCache>
            </c:strRef>
          </c:tx>
          <c:spPr>
            <a:ln w="28575"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'19_Nuclear'!$M$11:$BA$11</c:f>
              <c:numCache>
                <c:formatCode>0.00</c:formatCode>
                <c:ptCount val="41"/>
                <c:pt idx="15">
                  <c:v>783.91650400000003</c:v>
                </c:pt>
                <c:pt idx="16">
                  <c:v>801.64672900000005</c:v>
                </c:pt>
                <c:pt idx="17">
                  <c:v>796.83813499999997</c:v>
                </c:pt>
                <c:pt idx="18">
                  <c:v>800.16308600000002</c:v>
                </c:pt>
                <c:pt idx="19">
                  <c:v>801.05371100000002</c:v>
                </c:pt>
                <c:pt idx="20">
                  <c:v>801.74243200000001</c:v>
                </c:pt>
                <c:pt idx="21">
                  <c:v>801.74243200000001</c:v>
                </c:pt>
                <c:pt idx="22">
                  <c:v>801.70623799999998</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801.71801800000003</c:v>
                </c:pt>
                <c:pt idx="32">
                  <c:v>801.71801800000003</c:v>
                </c:pt>
                <c:pt idx="33">
                  <c:v>801.71801800000003</c:v>
                </c:pt>
                <c:pt idx="34">
                  <c:v>801.71801800000003</c:v>
                </c:pt>
                <c:pt idx="35">
                  <c:v>801.71801800000003</c:v>
                </c:pt>
                <c:pt idx="36">
                  <c:v>801.71801800000003</c:v>
                </c:pt>
                <c:pt idx="37">
                  <c:v>801.71801800000003</c:v>
                </c:pt>
                <c:pt idx="38">
                  <c:v>801.71801800000003</c:v>
                </c:pt>
                <c:pt idx="39">
                  <c:v>801.71801800000003</c:v>
                </c:pt>
                <c:pt idx="40">
                  <c:v>801.69079599999998</c:v>
                </c:pt>
              </c:numCache>
            </c:numRef>
          </c:val>
          <c:smooth val="0"/>
          <c:extLst>
            <c:ext xmlns:c16="http://schemas.microsoft.com/office/drawing/2014/chart" uri="{C3380CC4-5D6E-409C-BE32-E72D297353CC}">
              <c16:uniqueId val="{00000006-71F9-49F0-9989-23F6E1E51EAB}"/>
            </c:ext>
          </c:extLst>
        </c:ser>
        <c:ser>
          <c:idx val="8"/>
          <c:order val="7"/>
          <c:tx>
            <c:strRef>
              <c:f>'19_Nuclear'!$L$12</c:f>
              <c:strCache>
                <c:ptCount val="1"/>
                <c:pt idx="0">
                  <c:v>High Oil and Gas Supply</c:v>
                </c:pt>
              </c:strCache>
            </c:strRef>
          </c:tx>
          <c:spPr>
            <a:ln w="15875" cap="rnd">
              <a:solidFill>
                <a:schemeClr val="accent1">
                  <a:lumMod val="75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'19_Nuclear'!$M$12:$BA$12</c:f>
              <c:numCache>
                <c:formatCode>0.00</c:formatCode>
                <c:ptCount val="41"/>
                <c:pt idx="15">
                  <c:v>783.91650400000003</c:v>
                </c:pt>
                <c:pt idx="16">
                  <c:v>801.43945299999996</c:v>
                </c:pt>
                <c:pt idx="17">
                  <c:v>796.709473</c:v>
                </c:pt>
                <c:pt idx="18">
                  <c:v>799.81188999999995</c:v>
                </c:pt>
                <c:pt idx="19">
                  <c:v>800.339111</c:v>
                </c:pt>
                <c:pt idx="20">
                  <c:v>801.74523899999997</c:v>
                </c:pt>
                <c:pt idx="21">
                  <c:v>801.73461899999995</c:v>
                </c:pt>
                <c:pt idx="22">
                  <c:v>801.71868900000004</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791.53234899999995</c:v>
                </c:pt>
                <c:pt idx="32">
                  <c:v>791.53234899999995</c:v>
                </c:pt>
                <c:pt idx="33">
                  <c:v>791.53234899999995</c:v>
                </c:pt>
                <c:pt idx="34">
                  <c:v>791.53234899999995</c:v>
                </c:pt>
                <c:pt idx="35">
                  <c:v>791.53228799999999</c:v>
                </c:pt>
                <c:pt idx="36">
                  <c:v>791.53234899999995</c:v>
                </c:pt>
                <c:pt idx="37">
                  <c:v>791.53234899999995</c:v>
                </c:pt>
                <c:pt idx="38">
                  <c:v>791.53234899999995</c:v>
                </c:pt>
                <c:pt idx="39">
                  <c:v>783.60717799999998</c:v>
                </c:pt>
                <c:pt idx="40">
                  <c:v>783.57995600000004</c:v>
                </c:pt>
              </c:numCache>
            </c:numRef>
          </c:val>
          <c:smooth val="0"/>
          <c:extLst>
            <c:ext xmlns:c16="http://schemas.microsoft.com/office/drawing/2014/chart" uri="{C3380CC4-5D6E-409C-BE32-E72D297353CC}">
              <c16:uniqueId val="{00000007-71F9-49F0-9989-23F6E1E51EAB}"/>
            </c:ext>
          </c:extLst>
        </c:ser>
        <c:ser>
          <c:idx val="9"/>
          <c:order val="8"/>
          <c:tx>
            <c:strRef>
              <c:f>'19_Nuclear'!$L$13</c:f>
              <c:strCache>
                <c:ptCount val="1"/>
                <c:pt idx="0">
                  <c:v>High Economic Growth</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'19_Nuclear'!$M$13:$BA$13</c:f>
              <c:numCache>
                <c:formatCode>0.00</c:formatCode>
                <c:ptCount val="41"/>
                <c:pt idx="15">
                  <c:v>783.91650400000003</c:v>
                </c:pt>
                <c:pt idx="16">
                  <c:v>800.63549799999998</c:v>
                </c:pt>
                <c:pt idx="17">
                  <c:v>796.75109899999995</c:v>
                </c:pt>
                <c:pt idx="18">
                  <c:v>800.16503899999998</c:v>
                </c:pt>
                <c:pt idx="19">
                  <c:v>801.05291699999998</c:v>
                </c:pt>
                <c:pt idx="20">
                  <c:v>801.74340800000004</c:v>
                </c:pt>
                <c:pt idx="21">
                  <c:v>801.71777299999997</c:v>
                </c:pt>
                <c:pt idx="22">
                  <c:v>801.72582999999997</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801.71801800000003</c:v>
                </c:pt>
                <c:pt idx="32">
                  <c:v>801.71801800000003</c:v>
                </c:pt>
                <c:pt idx="33">
                  <c:v>801.71801800000003</c:v>
                </c:pt>
                <c:pt idx="34">
                  <c:v>801.71807899999999</c:v>
                </c:pt>
                <c:pt idx="35">
                  <c:v>801.71801800000003</c:v>
                </c:pt>
                <c:pt idx="36">
                  <c:v>801.71801800000003</c:v>
                </c:pt>
                <c:pt idx="37">
                  <c:v>801.71801800000003</c:v>
                </c:pt>
                <c:pt idx="38">
                  <c:v>801.71807899999999</c:v>
                </c:pt>
                <c:pt idx="39">
                  <c:v>801.71801800000003</c:v>
                </c:pt>
                <c:pt idx="40">
                  <c:v>801.69079599999998</c:v>
                </c:pt>
              </c:numCache>
            </c:numRef>
          </c:val>
          <c:smooth val="0"/>
          <c:extLst>
            <c:ext xmlns:c16="http://schemas.microsoft.com/office/drawing/2014/chart" uri="{C3380CC4-5D6E-409C-BE32-E72D297353CC}">
              <c16:uniqueId val="{00000008-71F9-49F0-9989-23F6E1E51EAB}"/>
            </c:ext>
          </c:extLst>
        </c:ser>
        <c:ser>
          <c:idx val="10"/>
          <c:order val="9"/>
          <c:tx>
            <c:strRef>
              <c:f>'19_Nuclear'!$L$14</c:f>
              <c:strCache>
                <c:ptCount val="1"/>
                <c:pt idx="0">
                  <c:v>High ZTC</c:v>
                </c:pt>
              </c:strCache>
            </c:strRef>
          </c:tx>
          <c:spPr>
            <a:ln w="12700" cap="rnd">
              <a:solidFill>
                <a:schemeClr val="bg1">
                  <a:lumMod val="50000"/>
                </a:schemeClr>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'19_Nuclear'!$M$14:$BA$14</c:f>
              <c:numCache>
                <c:formatCode>0.00</c:formatCode>
                <c:ptCount val="41"/>
                <c:pt idx="15">
                  <c:v>783.91650400000003</c:v>
                </c:pt>
                <c:pt idx="16">
                  <c:v>800.13165300000003</c:v>
                </c:pt>
                <c:pt idx="17">
                  <c:v>796.84204099999999</c:v>
                </c:pt>
                <c:pt idx="18">
                  <c:v>800.16857900000002</c:v>
                </c:pt>
                <c:pt idx="19">
                  <c:v>801.058716</c:v>
                </c:pt>
                <c:pt idx="20">
                  <c:v>801.734375</c:v>
                </c:pt>
                <c:pt idx="21">
                  <c:v>801.73083499999996</c:v>
                </c:pt>
                <c:pt idx="22">
                  <c:v>801.713257</c:v>
                </c:pt>
                <c:pt idx="23">
                  <c:v>801.71850600000005</c:v>
                </c:pt>
                <c:pt idx="24">
                  <c:v>801.71850600000005</c:v>
                </c:pt>
                <c:pt idx="25">
                  <c:v>801.71801800000003</c:v>
                </c:pt>
                <c:pt idx="26">
                  <c:v>801.71801800000003</c:v>
                </c:pt>
                <c:pt idx="27">
                  <c:v>801.71801800000003</c:v>
                </c:pt>
                <c:pt idx="28">
                  <c:v>801.71801800000003</c:v>
                </c:pt>
                <c:pt idx="29">
                  <c:v>801.71801800000003</c:v>
                </c:pt>
                <c:pt idx="30">
                  <c:v>801.71801800000003</c:v>
                </c:pt>
                <c:pt idx="31">
                  <c:v>801.71801800000003</c:v>
                </c:pt>
                <c:pt idx="32">
                  <c:v>801.71801800000003</c:v>
                </c:pt>
                <c:pt idx="33">
                  <c:v>801.71801800000003</c:v>
                </c:pt>
                <c:pt idx="34">
                  <c:v>801.71801800000003</c:v>
                </c:pt>
                <c:pt idx="35">
                  <c:v>801.71801800000003</c:v>
                </c:pt>
                <c:pt idx="36">
                  <c:v>801.71801800000003</c:v>
                </c:pt>
                <c:pt idx="37">
                  <c:v>801.71801800000003</c:v>
                </c:pt>
                <c:pt idx="38">
                  <c:v>801.71807899999999</c:v>
                </c:pt>
                <c:pt idx="39">
                  <c:v>801.71807899999999</c:v>
                </c:pt>
                <c:pt idx="40">
                  <c:v>801.69079599999998</c:v>
                </c:pt>
              </c:numCache>
            </c:numRef>
          </c:val>
          <c:smooth val="0"/>
          <c:extLst>
            <c:ext xmlns:c16="http://schemas.microsoft.com/office/drawing/2014/chart" uri="{C3380CC4-5D6E-409C-BE32-E72D297353CC}">
              <c16:uniqueId val="{00000009-71F9-49F0-9989-23F6E1E51EAB}"/>
            </c:ext>
          </c:extLst>
        </c:ser>
        <c:ser>
          <c:idx val="11"/>
          <c:order val="10"/>
          <c:tx>
            <c:strRef>
              <c:f>'19_Nuclear'!$L$15</c:f>
              <c:strCache>
                <c:ptCount val="1"/>
                <c:pt idx="0">
                  <c:v>Low Economic Growth</c:v>
                </c:pt>
              </c:strCache>
            </c:strRef>
          </c:tx>
          <c:spPr>
            <a:ln w="15875" cap="rnd">
              <a:solidFill>
                <a:schemeClr val="tx1">
                  <a:lumMod val="95000"/>
                  <a:lumOff val="5000"/>
                </a:schemeClr>
              </a:solidFill>
              <a:prstDash val="sysDash"/>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'19_Nuclear'!$M$15:$BA$15</c:f>
              <c:numCache>
                <c:formatCode>0.00</c:formatCode>
                <c:ptCount val="41"/>
                <c:pt idx="15">
                  <c:v>783.91650400000003</c:v>
                </c:pt>
                <c:pt idx="16">
                  <c:v>785.61663799999997</c:v>
                </c:pt>
                <c:pt idx="17">
                  <c:v>797.78259300000002</c:v>
                </c:pt>
                <c:pt idx="18">
                  <c:v>800.16863999999998</c:v>
                </c:pt>
                <c:pt idx="19">
                  <c:v>801.06018099999994</c:v>
                </c:pt>
                <c:pt idx="20">
                  <c:v>801.73669400000006</c:v>
                </c:pt>
                <c:pt idx="21">
                  <c:v>801.74200399999995</c:v>
                </c:pt>
                <c:pt idx="22">
                  <c:v>801.729919</c:v>
                </c:pt>
                <c:pt idx="23">
                  <c:v>801.71850600000005</c:v>
                </c:pt>
                <c:pt idx="24">
                  <c:v>801.71850600000005</c:v>
                </c:pt>
                <c:pt idx="25">
                  <c:v>801.71801800000003</c:v>
                </c:pt>
                <c:pt idx="26">
                  <c:v>801.71801800000003</c:v>
                </c:pt>
                <c:pt idx="27">
                  <c:v>800.58715800000004</c:v>
                </c:pt>
                <c:pt idx="28">
                  <c:v>800.91186500000003</c:v>
                </c:pt>
                <c:pt idx="29">
                  <c:v>801.71801800000003</c:v>
                </c:pt>
                <c:pt idx="30">
                  <c:v>801.71801800000003</c:v>
                </c:pt>
                <c:pt idx="31">
                  <c:v>801.71801800000003</c:v>
                </c:pt>
                <c:pt idx="32">
                  <c:v>801.71801800000003</c:v>
                </c:pt>
                <c:pt idx="33">
                  <c:v>801.71801800000003</c:v>
                </c:pt>
                <c:pt idx="34">
                  <c:v>801.71801800000003</c:v>
                </c:pt>
                <c:pt idx="35">
                  <c:v>801.71801800000003</c:v>
                </c:pt>
                <c:pt idx="36">
                  <c:v>801.71801800000003</c:v>
                </c:pt>
                <c:pt idx="37">
                  <c:v>801.71801800000003</c:v>
                </c:pt>
                <c:pt idx="38">
                  <c:v>801.71801800000003</c:v>
                </c:pt>
                <c:pt idx="39">
                  <c:v>801.71801800000003</c:v>
                </c:pt>
                <c:pt idx="40">
                  <c:v>801.69079599999998</c:v>
                </c:pt>
              </c:numCache>
            </c:numRef>
          </c:val>
          <c:smooth val="0"/>
          <c:extLst>
            <c:ext xmlns:c16="http://schemas.microsoft.com/office/drawing/2014/chart" uri="{C3380CC4-5D6E-409C-BE32-E72D297353CC}">
              <c16:uniqueId val="{0000000A-71F9-49F0-9989-23F6E1E51EAB}"/>
            </c:ext>
          </c:extLst>
        </c:ser>
        <c:ser>
          <c:idx val="2"/>
          <c:order val="11"/>
          <c:tx>
            <c:strRef>
              <c:f>'19_Nuclear'!$L$16</c:f>
              <c:strCache>
                <c:ptCount val="1"/>
                <c:pt idx="0">
                  <c:v>History</c:v>
                </c:pt>
              </c:strCache>
            </c:strRef>
          </c:tx>
          <c:spPr>
            <a:ln w="15875" cap="rnd">
              <a:solidFill>
                <a:schemeClr val="tx1"/>
              </a:solidFill>
              <a:round/>
            </a:ln>
            <a:effectLst/>
          </c:spPr>
          <c:marker>
            <c:symbol val="none"/>
          </c:marker>
          <c:cat>
            <c:numRef>
              <c:f>'19_Nuclear'!$M$4:$BA$4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'19_Nuclear'!$M$16:$AB$16</c:f>
              <c:numCache>
                <c:formatCode>0.00</c:formatCode>
                <c:ptCount val="16"/>
                <c:pt idx="0">
                  <c:v>806.96830055999999</c:v>
                </c:pt>
                <c:pt idx="1">
                  <c:v>790.20436699999982</c:v>
                </c:pt>
                <c:pt idx="2">
                  <c:v>769.33124900000007</c:v>
                </c:pt>
                <c:pt idx="3">
                  <c:v>789.01647300000002</c:v>
                </c:pt>
                <c:pt idx="4">
                  <c:v>797.16598199999999</c:v>
                </c:pt>
                <c:pt idx="5">
                  <c:v>797.17787699999997</c:v>
                </c:pt>
                <c:pt idx="6">
                  <c:v>805.69394800000009</c:v>
                </c:pt>
                <c:pt idx="7">
                  <c:v>804.94963500000017</c:v>
                </c:pt>
                <c:pt idx="8">
                  <c:v>807.08447699999999</c:v>
                </c:pt>
                <c:pt idx="9">
                  <c:v>809.40926200000001</c:v>
                </c:pt>
                <c:pt idx="10">
                  <c:v>789.87886300000002</c:v>
                </c:pt>
                <c:pt idx="11">
                  <c:v>779.64459499999998</c:v>
                </c:pt>
                <c:pt idx="12">
                  <c:v>771.53717648999998</c:v>
                </c:pt>
                <c:pt idx="13">
                  <c:v>774.87316900000008</c:v>
                </c:pt>
                <c:pt idx="14">
                  <c:v>781.86530999999991</c:v>
                </c:pt>
                <c:pt idx="15">
                  <c:v>783.91650390625</c:v>
                </c:pt>
              </c:numCache>
            </c:numRef>
          </c:val>
          <c:smooth val="0"/>
          <c:extLst>
            <c:ext xmlns:c16="http://schemas.microsoft.com/office/drawing/2014/chart" uri="{C3380CC4-5D6E-409C-BE32-E72D297353CC}">
              <c16:uniqueId val="{0000000B-71F9-49F0-9989-23F6E1E51EAB}"/>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10"/>
        <c:tickMarkSkip val="10"/>
        <c:noMultiLvlLbl val="0"/>
      </c:catAx>
      <c:valAx>
        <c:axId val="1077511712"/>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16"/>
        <c:crossBetween val="midCat"/>
        <c:majorUnit val="2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19160104986882E-2"/>
          <c:y val="0.24084171770195398"/>
          <c:w val="0.68310695538057742"/>
          <c:h val="0.53723899095946337"/>
        </c:manualLayout>
      </c:layout>
      <c:areaChart>
        <c:grouping val="stacked"/>
        <c:varyColors val="0"/>
        <c:ser>
          <c:idx val="11"/>
          <c:order val="0"/>
          <c:tx>
            <c:strRef>
              <c:f>'20A_west_all_gen'!$S$5:$S$6</c:f>
              <c:strCache>
                <c:ptCount val="2"/>
                <c:pt idx="0">
                  <c:v>geothermal</c:v>
                </c:pt>
                <c:pt idx="1">
                  <c:v>min</c:v>
                </c:pt>
              </c:strCache>
            </c:strRef>
          </c:tx>
          <c:spPr>
            <a:noFill/>
            <a:ln>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'20A_west_all_gen'!$S$17:$S$47</c:f>
              <c:numCache>
                <c:formatCode>0.00</c:formatCode>
                <c:ptCount val="31"/>
                <c:pt idx="0">
                  <c:v>15.431121999999998</c:v>
                </c:pt>
                <c:pt idx="1">
                  <c:v>15.289670999999998</c:v>
                </c:pt>
                <c:pt idx="2">
                  <c:v>15.878582000000002</c:v>
                </c:pt>
                <c:pt idx="3">
                  <c:v>16.17482</c:v>
                </c:pt>
                <c:pt idx="4">
                  <c:v>15.148211</c:v>
                </c:pt>
                <c:pt idx="5">
                  <c:v>15.337033999999999</c:v>
                </c:pt>
                <c:pt idx="6">
                  <c:v>15.317910000000001</c:v>
                </c:pt>
                <c:pt idx="7">
                  <c:v>16.469503</c:v>
                </c:pt>
                <c:pt idx="8">
                  <c:v>16.880361000000001</c:v>
                </c:pt>
                <c:pt idx="9">
                  <c:v>18.881415000000001</c:v>
                </c:pt>
                <c:pt idx="10">
                  <c:v>21.296600000000002</c:v>
                </c:pt>
                <c:pt idx="11">
                  <c:v>24.436819999999997</c:v>
                </c:pt>
                <c:pt idx="12">
                  <c:v>27.80151</c:v>
                </c:pt>
                <c:pt idx="13">
                  <c:v>30.538429999999998</c:v>
                </c:pt>
                <c:pt idx="14">
                  <c:v>32.999470000000002</c:v>
                </c:pt>
                <c:pt idx="15">
                  <c:v>35.020709999999994</c:v>
                </c:pt>
                <c:pt idx="16">
                  <c:v>37.018079999999998</c:v>
                </c:pt>
                <c:pt idx="17">
                  <c:v>39.067239999999998</c:v>
                </c:pt>
                <c:pt idx="18">
                  <c:v>40.985669999999999</c:v>
                </c:pt>
                <c:pt idx="19">
                  <c:v>42.923279999999998</c:v>
                </c:pt>
                <c:pt idx="20">
                  <c:v>44.047029999999992</c:v>
                </c:pt>
                <c:pt idx="21">
                  <c:v>45.179110000000001</c:v>
                </c:pt>
                <c:pt idx="22">
                  <c:v>46.353729999999999</c:v>
                </c:pt>
                <c:pt idx="23">
                  <c:v>47.336330000000004</c:v>
                </c:pt>
                <c:pt idx="24">
                  <c:v>48.144469999999998</c:v>
                </c:pt>
                <c:pt idx="25">
                  <c:v>48.926510000000007</c:v>
                </c:pt>
                <c:pt idx="26">
                  <c:v>49.509399999999999</c:v>
                </c:pt>
                <c:pt idx="27">
                  <c:v>50.092280000000002</c:v>
                </c:pt>
                <c:pt idx="28">
                  <c:v>50.675150000000002</c:v>
                </c:pt>
                <c:pt idx="29">
                  <c:v>51.186549999999997</c:v>
                </c:pt>
                <c:pt idx="30">
                  <c:v>51.393150000000006</c:v>
                </c:pt>
              </c:numCache>
            </c:numRef>
          </c:val>
          <c:extLst>
            <c:ext xmlns:c16="http://schemas.microsoft.com/office/drawing/2014/chart" uri="{C3380CC4-5D6E-409C-BE32-E72D297353CC}">
              <c16:uniqueId val="{00000000-C67F-4B42-B2CE-10ECBA5508E7}"/>
            </c:ext>
          </c:extLst>
        </c:ser>
        <c:ser>
          <c:idx val="12"/>
          <c:order val="1"/>
          <c:tx>
            <c:strRef>
              <c:f>'20A_west_all_gen'!$T$5:$T$6</c:f>
              <c:strCache>
                <c:ptCount val="2"/>
                <c:pt idx="0">
                  <c:v>geothermal</c:v>
                </c:pt>
                <c:pt idx="1">
                  <c:v>max-min</c:v>
                </c:pt>
              </c:strCache>
            </c:strRef>
          </c:tx>
          <c:spPr>
            <a:solidFill>
              <a:schemeClr val="accent5">
                <a:lumMod val="20000"/>
                <a:lumOff val="80000"/>
              </a:schemeClr>
            </a:solidFill>
            <a:ln w="76200">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'20A_west_all_gen'!$T$17:$T$47</c:f>
              <c:numCache>
                <c:formatCode>0.00</c:formatCode>
                <c:ptCount val="31"/>
                <c:pt idx="0">
                  <c:v>0</c:v>
                </c:pt>
                <c:pt idx="1">
                  <c:v>0</c:v>
                </c:pt>
                <c:pt idx="2">
                  <c:v>0</c:v>
                </c:pt>
                <c:pt idx="3">
                  <c:v>0</c:v>
                </c:pt>
                <c:pt idx="4">
                  <c:v>0</c:v>
                </c:pt>
                <c:pt idx="5">
                  <c:v>6.100000000053285E-5</c:v>
                </c:pt>
                <c:pt idx="6">
                  <c:v>6.9746000000000308E-2</c:v>
                </c:pt>
                <c:pt idx="7">
                  <c:v>1.0373000000001298E-2</c:v>
                </c:pt>
                <c:pt idx="8">
                  <c:v>0</c:v>
                </c:pt>
                <c:pt idx="9">
                  <c:v>1.1692900000000002</c:v>
                </c:pt>
                <c:pt idx="10">
                  <c:v>2.44651</c:v>
                </c:pt>
                <c:pt idx="11">
                  <c:v>3.7045300000000054</c:v>
                </c:pt>
                <c:pt idx="12">
                  <c:v>5.2866</c:v>
                </c:pt>
                <c:pt idx="13">
                  <c:v>6.3451000000000022</c:v>
                </c:pt>
                <c:pt idx="14">
                  <c:v>8.3254299999999901</c:v>
                </c:pt>
                <c:pt idx="15">
                  <c:v>10.39529000000001</c:v>
                </c:pt>
                <c:pt idx="16">
                  <c:v>12.444210000000005</c:v>
                </c:pt>
                <c:pt idx="17">
                  <c:v>13.650820000000003</c:v>
                </c:pt>
                <c:pt idx="18">
                  <c:v>13.784409999999994</c:v>
                </c:pt>
                <c:pt idx="19">
                  <c:v>14.101410000000008</c:v>
                </c:pt>
                <c:pt idx="20">
                  <c:v>14.103750000000005</c:v>
                </c:pt>
                <c:pt idx="21">
                  <c:v>14.03365999999999</c:v>
                </c:pt>
                <c:pt idx="22">
                  <c:v>13.943490000000004</c:v>
                </c:pt>
                <c:pt idx="23">
                  <c:v>13.840959999999995</c:v>
                </c:pt>
                <c:pt idx="24">
                  <c:v>13.718859999999992</c:v>
                </c:pt>
                <c:pt idx="25">
                  <c:v>13.943539999999992</c:v>
                </c:pt>
                <c:pt idx="26">
                  <c:v>13.958169999999996</c:v>
                </c:pt>
                <c:pt idx="27">
                  <c:v>14.362489999999994</c:v>
                </c:pt>
                <c:pt idx="28">
                  <c:v>14.723829999999992</c:v>
                </c:pt>
                <c:pt idx="29">
                  <c:v>14.993160000000003</c:v>
                </c:pt>
                <c:pt idx="30">
                  <c:v>14.884259999999998</c:v>
                </c:pt>
              </c:numCache>
            </c:numRef>
          </c:val>
          <c:extLst>
            <c:ext xmlns:c16="http://schemas.microsoft.com/office/drawing/2014/chart" uri="{C3380CC4-5D6E-409C-BE32-E72D297353CC}">
              <c16:uniqueId val="{00000001-C67F-4B42-B2CE-10ECBA5508E7}"/>
            </c:ext>
          </c:extLst>
        </c:ser>
        <c:ser>
          <c:idx val="24"/>
          <c:order val="24"/>
          <c:tx>
            <c:strRef>
              <c:f>'20A_west_all_gen'!$AF$5:$AF$6</c:f>
              <c:strCache>
                <c:ptCount val="2"/>
                <c:pt idx="0">
                  <c:v>other renewables</c:v>
                </c:pt>
                <c:pt idx="1">
                  <c:v>min</c:v>
                </c:pt>
              </c:strCache>
            </c:strRef>
          </c:tx>
          <c:spPr>
            <a:noFill/>
            <a:ln>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'20A_west_all_gen'!$AF$17:$AF$47</c:f>
              <c:numCache>
                <c:formatCode>0.00</c:formatCode>
                <c:ptCount val="31"/>
                <c:pt idx="0">
                  <c:v>246.273156</c:v>
                </c:pt>
                <c:pt idx="1">
                  <c:v>241.54315800000001</c:v>
                </c:pt>
                <c:pt idx="2">
                  <c:v>264.42063599999994</c:v>
                </c:pt>
                <c:pt idx="3">
                  <c:v>260.27025999999995</c:v>
                </c:pt>
                <c:pt idx="4">
                  <c:v>282.36027800000005</c:v>
                </c:pt>
                <c:pt idx="5">
                  <c:v>298.07331999999997</c:v>
                </c:pt>
                <c:pt idx="6">
                  <c:v>327.27853700000003</c:v>
                </c:pt>
                <c:pt idx="7">
                  <c:v>369.62712099999999</c:v>
                </c:pt>
                <c:pt idx="8">
                  <c:v>385.70787799999994</c:v>
                </c:pt>
                <c:pt idx="9">
                  <c:v>385.40085000000005</c:v>
                </c:pt>
                <c:pt idx="10">
                  <c:v>388.78616000000005</c:v>
                </c:pt>
                <c:pt idx="11">
                  <c:v>388.65597000000002</c:v>
                </c:pt>
                <c:pt idx="12">
                  <c:v>385.04737</c:v>
                </c:pt>
                <c:pt idx="13">
                  <c:v>384.42299999999994</c:v>
                </c:pt>
                <c:pt idx="14">
                  <c:v>380.88499999999999</c:v>
                </c:pt>
                <c:pt idx="15">
                  <c:v>381.38818999999995</c:v>
                </c:pt>
                <c:pt idx="16">
                  <c:v>377.20913000000007</c:v>
                </c:pt>
                <c:pt idx="17">
                  <c:v>374.29279999999994</c:v>
                </c:pt>
                <c:pt idx="18">
                  <c:v>376.46955000000003</c:v>
                </c:pt>
                <c:pt idx="19">
                  <c:v>380.67473000000007</c:v>
                </c:pt>
                <c:pt idx="20">
                  <c:v>381.40798999999998</c:v>
                </c:pt>
                <c:pt idx="21">
                  <c:v>380.42772000000002</c:v>
                </c:pt>
                <c:pt idx="22">
                  <c:v>379.74515000000002</c:v>
                </c:pt>
                <c:pt idx="23">
                  <c:v>378.88238000000001</c:v>
                </c:pt>
                <c:pt idx="24">
                  <c:v>378.0292</c:v>
                </c:pt>
                <c:pt idx="25">
                  <c:v>380.00454000000002</c:v>
                </c:pt>
                <c:pt idx="26">
                  <c:v>380.14233000000002</c:v>
                </c:pt>
                <c:pt idx="27">
                  <c:v>378.97874999999993</c:v>
                </c:pt>
                <c:pt idx="28">
                  <c:v>378.26586999999995</c:v>
                </c:pt>
                <c:pt idx="29">
                  <c:v>377.36843999999996</c:v>
                </c:pt>
                <c:pt idx="30">
                  <c:v>377.2424400000001</c:v>
                </c:pt>
              </c:numCache>
            </c:numRef>
          </c:val>
          <c:extLst>
            <c:ext xmlns:c16="http://schemas.microsoft.com/office/drawing/2014/chart" uri="{C3380CC4-5D6E-409C-BE32-E72D297353CC}">
              <c16:uniqueId val="{00000002-C67F-4B42-B2CE-10ECBA5508E7}"/>
            </c:ext>
          </c:extLst>
        </c:ser>
        <c:ser>
          <c:idx val="25"/>
          <c:order val="25"/>
          <c:tx>
            <c:strRef>
              <c:f>'20A_west_all_gen'!$AG$5:$AG$6</c:f>
              <c:strCache>
                <c:ptCount val="2"/>
                <c:pt idx="0">
                  <c:v>other renewables</c:v>
                </c:pt>
                <c:pt idx="1">
                  <c:v>max-min</c:v>
                </c:pt>
              </c:strCache>
            </c:strRef>
          </c:tx>
          <c:spPr>
            <a:solidFill>
              <a:schemeClr val="bg1">
                <a:lumMod val="75000"/>
                <a:alpha val="50000"/>
              </a:schemeClr>
            </a:solidFill>
            <a:ln>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'20A_west_all_gen'!$AG$17:$AG$47</c:f>
              <c:numCache>
                <c:formatCode>0.00</c:formatCode>
                <c:ptCount val="31"/>
                <c:pt idx="0">
                  <c:v>0</c:v>
                </c:pt>
                <c:pt idx="1">
                  <c:v>0</c:v>
                </c:pt>
                <c:pt idx="2">
                  <c:v>0</c:v>
                </c:pt>
                <c:pt idx="3">
                  <c:v>0</c:v>
                </c:pt>
                <c:pt idx="4">
                  <c:v>0</c:v>
                </c:pt>
                <c:pt idx="5">
                  <c:v>9.9590000000034706E-2</c:v>
                </c:pt>
                <c:pt idx="6">
                  <c:v>0.19775100000003931</c:v>
                </c:pt>
                <c:pt idx="7">
                  <c:v>0.64692700000006198</c:v>
                </c:pt>
                <c:pt idx="8">
                  <c:v>0.38070000000010396</c:v>
                </c:pt>
                <c:pt idx="9">
                  <c:v>4.6736669999998526</c:v>
                </c:pt>
                <c:pt idx="10">
                  <c:v>4.906569999999931</c:v>
                </c:pt>
                <c:pt idx="11">
                  <c:v>23.090059999999994</c:v>
                </c:pt>
                <c:pt idx="12">
                  <c:v>52.682810000000018</c:v>
                </c:pt>
                <c:pt idx="13">
                  <c:v>65.516639999999995</c:v>
                </c:pt>
                <c:pt idx="14">
                  <c:v>91.686729999999955</c:v>
                </c:pt>
                <c:pt idx="15">
                  <c:v>116.43738000000008</c:v>
                </c:pt>
                <c:pt idx="16">
                  <c:v>143.24608999999981</c:v>
                </c:pt>
                <c:pt idx="17">
                  <c:v>166.71368000000007</c:v>
                </c:pt>
                <c:pt idx="18">
                  <c:v>192.00218999999993</c:v>
                </c:pt>
                <c:pt idx="19">
                  <c:v>228.81359000000009</c:v>
                </c:pt>
                <c:pt idx="20">
                  <c:v>242.98944999999992</c:v>
                </c:pt>
                <c:pt idx="21">
                  <c:v>249.84364000000005</c:v>
                </c:pt>
                <c:pt idx="22">
                  <c:v>258.44790999999987</c:v>
                </c:pt>
                <c:pt idx="23">
                  <c:v>269.49614000000008</c:v>
                </c:pt>
                <c:pt idx="24">
                  <c:v>280.72933999999992</c:v>
                </c:pt>
                <c:pt idx="25">
                  <c:v>286.08015999999986</c:v>
                </c:pt>
                <c:pt idx="26">
                  <c:v>292.51453000000004</c:v>
                </c:pt>
                <c:pt idx="27">
                  <c:v>300.44991000000016</c:v>
                </c:pt>
                <c:pt idx="28">
                  <c:v>306.89097000000004</c:v>
                </c:pt>
                <c:pt idx="29">
                  <c:v>313.16583999999989</c:v>
                </c:pt>
                <c:pt idx="30">
                  <c:v>321.40763999999984</c:v>
                </c:pt>
              </c:numCache>
            </c:numRef>
          </c:val>
          <c:extLst>
            <c:ext xmlns:c16="http://schemas.microsoft.com/office/drawing/2014/chart" uri="{C3380CC4-5D6E-409C-BE32-E72D297353CC}">
              <c16:uniqueId val="{00000003-C67F-4B42-B2CE-10ECBA5508E7}"/>
            </c:ext>
          </c:extLst>
        </c:ser>
        <c:dLbls>
          <c:showLegendKey val="0"/>
          <c:showVal val="0"/>
          <c:showCatName val="0"/>
          <c:showSerName val="0"/>
          <c:showPercent val="0"/>
          <c:showBubbleSize val="0"/>
        </c:dLbls>
        <c:axId val="2055027248"/>
        <c:axId val="2055030128"/>
      </c:areaChart>
      <c:areaChart>
        <c:grouping val="stacked"/>
        <c:varyColors val="0"/>
        <c:ser>
          <c:idx val="37"/>
          <c:order val="37"/>
          <c:tx>
            <c:strRef>
              <c:f>'20A_west_all_gen'!$AS$5:$AS$6</c:f>
              <c:strCache>
                <c:ptCount val="2"/>
                <c:pt idx="0">
                  <c:v>thermal</c:v>
                </c:pt>
                <c:pt idx="1">
                  <c:v>min</c:v>
                </c:pt>
              </c:strCache>
            </c:strRef>
          </c:tx>
          <c:spPr>
            <a:noFill/>
            <a:ln>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'20A_west_all_gen'!$AS$17:$AS$47</c:f>
              <c:numCache>
                <c:formatCode>0.00</c:formatCode>
                <c:ptCount val="31"/>
                <c:pt idx="0">
                  <c:v>354.76536700000003</c:v>
                </c:pt>
                <c:pt idx="1">
                  <c:v>365.73637599999995</c:v>
                </c:pt>
                <c:pt idx="2">
                  <c:v>358.05309699999998</c:v>
                </c:pt>
                <c:pt idx="3">
                  <c:v>360.01630299999999</c:v>
                </c:pt>
                <c:pt idx="4">
                  <c:v>353.41498299999995</c:v>
                </c:pt>
                <c:pt idx="5">
                  <c:v>346.27920199999994</c:v>
                </c:pt>
                <c:pt idx="6">
                  <c:v>334.038659</c:v>
                </c:pt>
                <c:pt idx="7">
                  <c:v>280.47099300000002</c:v>
                </c:pt>
                <c:pt idx="8">
                  <c:v>268.766592</c:v>
                </c:pt>
                <c:pt idx="9">
                  <c:v>267.47441399999997</c:v>
                </c:pt>
                <c:pt idx="10">
                  <c:v>268.02111099999996</c:v>
                </c:pt>
                <c:pt idx="11">
                  <c:v>253.92512100000002</c:v>
                </c:pt>
                <c:pt idx="12">
                  <c:v>258.569772</c:v>
                </c:pt>
                <c:pt idx="13">
                  <c:v>242.36821</c:v>
                </c:pt>
                <c:pt idx="14">
                  <c:v>232.94007000000002</c:v>
                </c:pt>
                <c:pt idx="15">
                  <c:v>214.98319100000001</c:v>
                </c:pt>
                <c:pt idx="16">
                  <c:v>210.00762700000001</c:v>
                </c:pt>
                <c:pt idx="17">
                  <c:v>205.51680899999999</c:v>
                </c:pt>
                <c:pt idx="18">
                  <c:v>193.65087299999999</c:v>
                </c:pt>
                <c:pt idx="19">
                  <c:v>169.76502099999999</c:v>
                </c:pt>
                <c:pt idx="20">
                  <c:v>171.01755800000001</c:v>
                </c:pt>
                <c:pt idx="21">
                  <c:v>176.92856200000003</c:v>
                </c:pt>
                <c:pt idx="22">
                  <c:v>181.90696299999999</c:v>
                </c:pt>
                <c:pt idx="23">
                  <c:v>180.51603800000004</c:v>
                </c:pt>
                <c:pt idx="24">
                  <c:v>181.41251499999998</c:v>
                </c:pt>
                <c:pt idx="25">
                  <c:v>182.114259</c:v>
                </c:pt>
                <c:pt idx="26">
                  <c:v>185.76523700000001</c:v>
                </c:pt>
                <c:pt idx="27">
                  <c:v>186.56181000000001</c:v>
                </c:pt>
                <c:pt idx="28">
                  <c:v>187.77262899999999</c:v>
                </c:pt>
                <c:pt idx="29">
                  <c:v>189.45344100000003</c:v>
                </c:pt>
                <c:pt idx="30">
                  <c:v>192.133139</c:v>
                </c:pt>
              </c:numCache>
            </c:numRef>
          </c:val>
          <c:extLst>
            <c:ext xmlns:c16="http://schemas.microsoft.com/office/drawing/2014/chart" uri="{C3380CC4-5D6E-409C-BE32-E72D297353CC}">
              <c16:uniqueId val="{00000004-C67F-4B42-B2CE-10ECBA5508E7}"/>
            </c:ext>
          </c:extLst>
        </c:ser>
        <c:ser>
          <c:idx val="38"/>
          <c:order val="38"/>
          <c:tx>
            <c:strRef>
              <c:f>'20A_west_all_gen'!$AT$5:$AT$6</c:f>
              <c:strCache>
                <c:ptCount val="2"/>
                <c:pt idx="0">
                  <c:v>thermal</c:v>
                </c:pt>
                <c:pt idx="1">
                  <c:v>max-min</c:v>
                </c:pt>
              </c:strCache>
            </c:strRef>
          </c:tx>
          <c:spPr>
            <a:solidFill>
              <a:schemeClr val="bg1">
                <a:lumMod val="50000"/>
                <a:alpha val="50000"/>
              </a:schemeClr>
            </a:solidFill>
            <a:ln>
              <a:noFill/>
            </a:ln>
            <a:effectLst/>
          </c:spP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'20A_west_all_gen'!$AT$17:$AT$47</c:f>
              <c:numCache>
                <c:formatCode>0.00</c:formatCode>
                <c:ptCount val="31"/>
                <c:pt idx="0">
                  <c:v>0</c:v>
                </c:pt>
                <c:pt idx="1">
                  <c:v>0</c:v>
                </c:pt>
                <c:pt idx="2">
                  <c:v>9.9999999974897946E-5</c:v>
                </c:pt>
                <c:pt idx="3">
                  <c:v>0</c:v>
                </c:pt>
                <c:pt idx="4">
                  <c:v>0</c:v>
                </c:pt>
                <c:pt idx="5">
                  <c:v>1.3133510000000683</c:v>
                </c:pt>
                <c:pt idx="6">
                  <c:v>10.941413000000068</c:v>
                </c:pt>
                <c:pt idx="7">
                  <c:v>10.966151999999965</c:v>
                </c:pt>
                <c:pt idx="8">
                  <c:v>18.419658000000027</c:v>
                </c:pt>
                <c:pt idx="9">
                  <c:v>25.74897900000002</c:v>
                </c:pt>
                <c:pt idx="10">
                  <c:v>28.94913200000002</c:v>
                </c:pt>
                <c:pt idx="11">
                  <c:v>50.586351000000008</c:v>
                </c:pt>
                <c:pt idx="12">
                  <c:v>57.396800999999982</c:v>
                </c:pt>
                <c:pt idx="13">
                  <c:v>86.379152000000005</c:v>
                </c:pt>
                <c:pt idx="14">
                  <c:v>113.49390100000002</c:v>
                </c:pt>
                <c:pt idx="15">
                  <c:v>152.48980499999996</c:v>
                </c:pt>
                <c:pt idx="16">
                  <c:v>177.75635999999997</c:v>
                </c:pt>
                <c:pt idx="17">
                  <c:v>201.14759899999999</c:v>
                </c:pt>
                <c:pt idx="18">
                  <c:v>228.41655500000002</c:v>
                </c:pt>
                <c:pt idx="19">
                  <c:v>263.11394100000007</c:v>
                </c:pt>
                <c:pt idx="20">
                  <c:v>278.01936700000005</c:v>
                </c:pt>
                <c:pt idx="21">
                  <c:v>287.21132</c:v>
                </c:pt>
                <c:pt idx="22">
                  <c:v>294.96088300000008</c:v>
                </c:pt>
                <c:pt idx="23">
                  <c:v>308.63331599999998</c:v>
                </c:pt>
                <c:pt idx="24">
                  <c:v>319.70878600000003</c:v>
                </c:pt>
                <c:pt idx="25">
                  <c:v>327.66252100000003</c:v>
                </c:pt>
                <c:pt idx="26">
                  <c:v>333.27411999999998</c:v>
                </c:pt>
                <c:pt idx="27">
                  <c:v>342.26913900000011</c:v>
                </c:pt>
                <c:pt idx="28">
                  <c:v>349.80912100000006</c:v>
                </c:pt>
                <c:pt idx="29">
                  <c:v>355.73324000000002</c:v>
                </c:pt>
                <c:pt idx="30">
                  <c:v>360.55437799999993</c:v>
                </c:pt>
              </c:numCache>
            </c:numRef>
          </c:val>
          <c:extLst>
            <c:ext xmlns:c16="http://schemas.microsoft.com/office/drawing/2014/chart" uri="{C3380CC4-5D6E-409C-BE32-E72D297353CC}">
              <c16:uniqueId val="{00000005-C67F-4B42-B2CE-10ECBA5508E7}"/>
            </c:ext>
          </c:extLst>
        </c:ser>
        <c:dLbls>
          <c:showLegendKey val="0"/>
          <c:showVal val="0"/>
          <c:showCatName val="0"/>
          <c:showSerName val="0"/>
          <c:showPercent val="0"/>
          <c:showBubbleSize val="0"/>
        </c:dLbls>
        <c:axId val="271411232"/>
        <c:axId val="271405472"/>
      </c:areaChart>
      <c:lineChart>
        <c:grouping val="standard"/>
        <c:varyColors val="0"/>
        <c:ser>
          <c:idx val="0"/>
          <c:order val="2"/>
          <c:tx>
            <c:strRef>
              <c:f>'20A_west_all_gen'!$H$5:$H$6</c:f>
              <c:strCache>
                <c:ptCount val="2"/>
                <c:pt idx="0">
                  <c:v>geothermal</c:v>
                </c:pt>
                <c:pt idx="1">
                  <c:v>High Economic Growth</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'20A_west_all_gen'!$H$17:$H$47</c:f>
              <c:numCache>
                <c:formatCode>0.00</c:formatCode>
                <c:ptCount val="31"/>
                <c:pt idx="0">
                  <c:v>15.431121999999998</c:v>
                </c:pt>
                <c:pt idx="1">
                  <c:v>15.289670999999998</c:v>
                </c:pt>
                <c:pt idx="2">
                  <c:v>15.878582000000002</c:v>
                </c:pt>
                <c:pt idx="3">
                  <c:v>16.17482</c:v>
                </c:pt>
                <c:pt idx="4">
                  <c:v>15.148211</c:v>
                </c:pt>
                <c:pt idx="5">
                  <c:v>15.337085</c:v>
                </c:pt>
                <c:pt idx="6">
                  <c:v>15.317910000000001</c:v>
                </c:pt>
                <c:pt idx="7">
                  <c:v>16.470113000000001</c:v>
                </c:pt>
                <c:pt idx="8">
                  <c:v>16.880361000000001</c:v>
                </c:pt>
                <c:pt idx="9">
                  <c:v>19.376245000000001</c:v>
                </c:pt>
                <c:pt idx="10">
                  <c:v>22.873449999999998</c:v>
                </c:pt>
                <c:pt idx="11">
                  <c:v>26.338699999999999</c:v>
                </c:pt>
                <c:pt idx="12">
                  <c:v>29.507770000000001</c:v>
                </c:pt>
                <c:pt idx="13">
                  <c:v>32.442299999999996</c:v>
                </c:pt>
                <c:pt idx="14">
                  <c:v>35.085659999999997</c:v>
                </c:pt>
                <c:pt idx="15">
                  <c:v>37.60671</c:v>
                </c:pt>
                <c:pt idx="16">
                  <c:v>39.85821</c:v>
                </c:pt>
                <c:pt idx="17">
                  <c:v>42.012560000000001</c:v>
                </c:pt>
                <c:pt idx="18">
                  <c:v>44.008289999999995</c:v>
                </c:pt>
                <c:pt idx="19">
                  <c:v>46.032550000000001</c:v>
                </c:pt>
                <c:pt idx="20">
                  <c:v>47.124010000000006</c:v>
                </c:pt>
                <c:pt idx="21">
                  <c:v>48.202539999999999</c:v>
                </c:pt>
                <c:pt idx="22">
                  <c:v>49.248029999999993</c:v>
                </c:pt>
                <c:pt idx="23">
                  <c:v>50.15193</c:v>
                </c:pt>
                <c:pt idx="24">
                  <c:v>50.832349999999998</c:v>
                </c:pt>
                <c:pt idx="25">
                  <c:v>51.512750000000004</c:v>
                </c:pt>
                <c:pt idx="26">
                  <c:v>52.095630000000007</c:v>
                </c:pt>
                <c:pt idx="27">
                  <c:v>52.779690000000002</c:v>
                </c:pt>
                <c:pt idx="28">
                  <c:v>53.366529999999997</c:v>
                </c:pt>
                <c:pt idx="29">
                  <c:v>53.842129999999997</c:v>
                </c:pt>
                <c:pt idx="30">
                  <c:v>54.032830000000004</c:v>
                </c:pt>
              </c:numCache>
            </c:numRef>
          </c:val>
          <c:smooth val="0"/>
          <c:extLst>
            <c:ext xmlns:c16="http://schemas.microsoft.com/office/drawing/2014/chart" uri="{C3380CC4-5D6E-409C-BE32-E72D297353CC}">
              <c16:uniqueId val="{00000006-C67F-4B42-B2CE-10ECBA5508E7}"/>
            </c:ext>
          </c:extLst>
        </c:ser>
        <c:ser>
          <c:idx val="1"/>
          <c:order val="3"/>
          <c:tx>
            <c:strRef>
              <c:f>'20A_west_all_gen'!$I$5:$I$6</c:f>
              <c:strCache>
                <c:ptCount val="2"/>
                <c:pt idx="0">
                  <c:v>geothermal</c:v>
                </c:pt>
                <c:pt idx="1">
                  <c:v>Low Economic Growth</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'20A_west_all_gen'!$I$17:$I$47</c:f>
              <c:numCache>
                <c:formatCode>0.00</c:formatCode>
                <c:ptCount val="31"/>
                <c:pt idx="0">
                  <c:v>15.431121999999998</c:v>
                </c:pt>
                <c:pt idx="1">
                  <c:v>15.289670999999998</c:v>
                </c:pt>
                <c:pt idx="2">
                  <c:v>15.878582000000002</c:v>
                </c:pt>
                <c:pt idx="3">
                  <c:v>16.17482</c:v>
                </c:pt>
                <c:pt idx="4">
                  <c:v>15.148211</c:v>
                </c:pt>
                <c:pt idx="5">
                  <c:v>15.337095</c:v>
                </c:pt>
                <c:pt idx="6">
                  <c:v>15.387656000000002</c:v>
                </c:pt>
                <c:pt idx="7">
                  <c:v>16.473678</c:v>
                </c:pt>
                <c:pt idx="8">
                  <c:v>16.880361000000001</c:v>
                </c:pt>
                <c:pt idx="9">
                  <c:v>19.376245000000001</c:v>
                </c:pt>
                <c:pt idx="10">
                  <c:v>22.564260000000001</c:v>
                </c:pt>
                <c:pt idx="11">
                  <c:v>25.707349999999998</c:v>
                </c:pt>
                <c:pt idx="12">
                  <c:v>29.073589999999996</c:v>
                </c:pt>
                <c:pt idx="13">
                  <c:v>32.226979999999998</c:v>
                </c:pt>
                <c:pt idx="14">
                  <c:v>34.810119999999998</c:v>
                </c:pt>
                <c:pt idx="15">
                  <c:v>37.30245</c:v>
                </c:pt>
                <c:pt idx="16">
                  <c:v>39.57734</c:v>
                </c:pt>
                <c:pt idx="17">
                  <c:v>41.752039999999994</c:v>
                </c:pt>
                <c:pt idx="18">
                  <c:v>43.755690000000001</c:v>
                </c:pt>
                <c:pt idx="19">
                  <c:v>45.672510000000003</c:v>
                </c:pt>
                <c:pt idx="20">
                  <c:v>46.759429999999995</c:v>
                </c:pt>
                <c:pt idx="21">
                  <c:v>47.833289999999998</c:v>
                </c:pt>
                <c:pt idx="22">
                  <c:v>48.87294</c:v>
                </c:pt>
                <c:pt idx="23">
                  <c:v>49.764960000000002</c:v>
                </c:pt>
                <c:pt idx="24">
                  <c:v>50.362260000000006</c:v>
                </c:pt>
                <c:pt idx="25">
                  <c:v>51.110420000000005</c:v>
                </c:pt>
                <c:pt idx="26">
                  <c:v>51.78781</c:v>
                </c:pt>
                <c:pt idx="27">
                  <c:v>52.468209999999999</c:v>
                </c:pt>
                <c:pt idx="28">
                  <c:v>53.148679999999999</c:v>
                </c:pt>
                <c:pt idx="29">
                  <c:v>53.701820000000005</c:v>
                </c:pt>
                <c:pt idx="30">
                  <c:v>53.796320000000001</c:v>
                </c:pt>
              </c:numCache>
            </c:numRef>
          </c:val>
          <c:smooth val="0"/>
          <c:extLst>
            <c:ext xmlns:c16="http://schemas.microsoft.com/office/drawing/2014/chart" uri="{C3380CC4-5D6E-409C-BE32-E72D297353CC}">
              <c16:uniqueId val="{00000007-C67F-4B42-B2CE-10ECBA5508E7}"/>
            </c:ext>
          </c:extLst>
        </c:ser>
        <c:ser>
          <c:idx val="2"/>
          <c:order val="4"/>
          <c:tx>
            <c:strRef>
              <c:f>'20A_west_all_gen'!$J$5:$J$6</c:f>
              <c:strCache>
                <c:ptCount val="2"/>
                <c:pt idx="0">
                  <c:v>geothermal</c:v>
                </c:pt>
                <c:pt idx="1">
                  <c:v>HOGS</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'20A_west_all_gen'!$J$17:$J$47</c:f>
              <c:numCache>
                <c:formatCode>0.00</c:formatCode>
                <c:ptCount val="31"/>
                <c:pt idx="0">
                  <c:v>15.431121999999998</c:v>
                </c:pt>
                <c:pt idx="1">
                  <c:v>15.289670999999998</c:v>
                </c:pt>
                <c:pt idx="2">
                  <c:v>15.878582000000002</c:v>
                </c:pt>
                <c:pt idx="3">
                  <c:v>16.17482</c:v>
                </c:pt>
                <c:pt idx="4">
                  <c:v>15.148211</c:v>
                </c:pt>
                <c:pt idx="5">
                  <c:v>15.337033999999999</c:v>
                </c:pt>
                <c:pt idx="6">
                  <c:v>15.384898999999999</c:v>
                </c:pt>
                <c:pt idx="7">
                  <c:v>16.470244000000001</c:v>
                </c:pt>
                <c:pt idx="8">
                  <c:v>16.880361000000001</c:v>
                </c:pt>
                <c:pt idx="9">
                  <c:v>19.161377999999999</c:v>
                </c:pt>
                <c:pt idx="10">
                  <c:v>22.019760000000002</c:v>
                </c:pt>
                <c:pt idx="11">
                  <c:v>24.973569999999999</c:v>
                </c:pt>
                <c:pt idx="12">
                  <c:v>27.947769999999998</c:v>
                </c:pt>
                <c:pt idx="13">
                  <c:v>30.687849999999997</c:v>
                </c:pt>
                <c:pt idx="14">
                  <c:v>32.999470000000002</c:v>
                </c:pt>
                <c:pt idx="15">
                  <c:v>35.020709999999994</c:v>
                </c:pt>
                <c:pt idx="16">
                  <c:v>37.018079999999998</c:v>
                </c:pt>
                <c:pt idx="17">
                  <c:v>39.067239999999998</c:v>
                </c:pt>
                <c:pt idx="18">
                  <c:v>40.985669999999999</c:v>
                </c:pt>
                <c:pt idx="19">
                  <c:v>42.923279999999998</c:v>
                </c:pt>
                <c:pt idx="20">
                  <c:v>44.047029999999992</c:v>
                </c:pt>
                <c:pt idx="21">
                  <c:v>45.179110000000001</c:v>
                </c:pt>
                <c:pt idx="22">
                  <c:v>46.353729999999999</c:v>
                </c:pt>
                <c:pt idx="23">
                  <c:v>47.336330000000004</c:v>
                </c:pt>
                <c:pt idx="24">
                  <c:v>48.144469999999998</c:v>
                </c:pt>
                <c:pt idx="25">
                  <c:v>48.926510000000007</c:v>
                </c:pt>
                <c:pt idx="26">
                  <c:v>49.509399999999999</c:v>
                </c:pt>
                <c:pt idx="27">
                  <c:v>50.092280000000002</c:v>
                </c:pt>
                <c:pt idx="28">
                  <c:v>50.675150000000002</c:v>
                </c:pt>
                <c:pt idx="29">
                  <c:v>51.186549999999997</c:v>
                </c:pt>
                <c:pt idx="30">
                  <c:v>51.393150000000006</c:v>
                </c:pt>
              </c:numCache>
            </c:numRef>
          </c:val>
          <c:smooth val="0"/>
          <c:extLst>
            <c:ext xmlns:c16="http://schemas.microsoft.com/office/drawing/2014/chart" uri="{C3380CC4-5D6E-409C-BE32-E72D297353CC}">
              <c16:uniqueId val="{00000008-C67F-4B42-B2CE-10ECBA5508E7}"/>
            </c:ext>
          </c:extLst>
        </c:ser>
        <c:ser>
          <c:idx val="3"/>
          <c:order val="5"/>
          <c:tx>
            <c:strRef>
              <c:f>'20A_west_all_gen'!$K$5:$K$6</c:f>
              <c:strCache>
                <c:ptCount val="2"/>
                <c:pt idx="0">
                  <c:v>geothermal</c:v>
                </c:pt>
                <c:pt idx="1">
                  <c:v>LOGS</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'20A_west_all_gen'!$K$17:$K$47</c:f>
              <c:numCache>
                <c:formatCode>0.00</c:formatCode>
                <c:ptCount val="31"/>
                <c:pt idx="0">
                  <c:v>15.431121999999998</c:v>
                </c:pt>
                <c:pt idx="1">
                  <c:v>15.289670999999998</c:v>
                </c:pt>
                <c:pt idx="2">
                  <c:v>15.878582000000002</c:v>
                </c:pt>
                <c:pt idx="3">
                  <c:v>16.17482</c:v>
                </c:pt>
                <c:pt idx="4">
                  <c:v>15.148211</c:v>
                </c:pt>
                <c:pt idx="5">
                  <c:v>15.337043999999999</c:v>
                </c:pt>
                <c:pt idx="6">
                  <c:v>15.320292999999999</c:v>
                </c:pt>
                <c:pt idx="7">
                  <c:v>16.479876000000001</c:v>
                </c:pt>
                <c:pt idx="8">
                  <c:v>16.880361000000001</c:v>
                </c:pt>
                <c:pt idx="9">
                  <c:v>20.050705000000001</c:v>
                </c:pt>
                <c:pt idx="10">
                  <c:v>23.743110000000001</c:v>
                </c:pt>
                <c:pt idx="11">
                  <c:v>28.141350000000003</c:v>
                </c:pt>
                <c:pt idx="12">
                  <c:v>33.08811</c:v>
                </c:pt>
                <c:pt idx="13">
                  <c:v>36.88353</c:v>
                </c:pt>
                <c:pt idx="14">
                  <c:v>41.324899999999992</c:v>
                </c:pt>
                <c:pt idx="15">
                  <c:v>45.416000000000004</c:v>
                </c:pt>
                <c:pt idx="16">
                  <c:v>49.462290000000003</c:v>
                </c:pt>
                <c:pt idx="17">
                  <c:v>52.718060000000001</c:v>
                </c:pt>
                <c:pt idx="18">
                  <c:v>54.770079999999993</c:v>
                </c:pt>
                <c:pt idx="19">
                  <c:v>57.024690000000007</c:v>
                </c:pt>
                <c:pt idx="20">
                  <c:v>58.150779999999997</c:v>
                </c:pt>
                <c:pt idx="21">
                  <c:v>59.212769999999992</c:v>
                </c:pt>
                <c:pt idx="22">
                  <c:v>60.297220000000003</c:v>
                </c:pt>
                <c:pt idx="23">
                  <c:v>61.177289999999999</c:v>
                </c:pt>
                <c:pt idx="24">
                  <c:v>61.863329999999991</c:v>
                </c:pt>
                <c:pt idx="25">
                  <c:v>62.870049999999999</c:v>
                </c:pt>
                <c:pt idx="26">
                  <c:v>63.467569999999995</c:v>
                </c:pt>
                <c:pt idx="27">
                  <c:v>64.454769999999996</c:v>
                </c:pt>
                <c:pt idx="28">
                  <c:v>65.398979999999995</c:v>
                </c:pt>
                <c:pt idx="29">
                  <c:v>66.17971</c:v>
                </c:pt>
                <c:pt idx="30">
                  <c:v>66.277410000000003</c:v>
                </c:pt>
              </c:numCache>
            </c:numRef>
          </c:val>
          <c:smooth val="0"/>
          <c:extLst>
            <c:ext xmlns:c16="http://schemas.microsoft.com/office/drawing/2014/chart" uri="{C3380CC4-5D6E-409C-BE32-E72D297353CC}">
              <c16:uniqueId val="{00000009-C67F-4B42-B2CE-10ECBA5508E7}"/>
            </c:ext>
          </c:extLst>
        </c:ser>
        <c:ser>
          <c:idx val="4"/>
          <c:order val="6"/>
          <c:tx>
            <c:strRef>
              <c:f>'20A_west_all_gen'!$L$5:$L$6</c:f>
              <c:strCache>
                <c:ptCount val="2"/>
                <c:pt idx="0">
                  <c:v>geothermal</c:v>
                </c:pt>
                <c:pt idx="1">
                  <c:v>High ZTC</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'20A_west_all_gen'!$L$17:$L$47</c:f>
              <c:numCache>
                <c:formatCode>0.00</c:formatCode>
                <c:ptCount val="31"/>
                <c:pt idx="0">
                  <c:v>15.431121999999998</c:v>
                </c:pt>
                <c:pt idx="1">
                  <c:v>15.289670999999998</c:v>
                </c:pt>
                <c:pt idx="2">
                  <c:v>15.878582000000002</c:v>
                </c:pt>
                <c:pt idx="3">
                  <c:v>16.17482</c:v>
                </c:pt>
                <c:pt idx="4">
                  <c:v>15.148211</c:v>
                </c:pt>
                <c:pt idx="5">
                  <c:v>15.337064000000002</c:v>
                </c:pt>
                <c:pt idx="6">
                  <c:v>15.319154999999999</c:v>
                </c:pt>
                <c:pt idx="7">
                  <c:v>16.470665</c:v>
                </c:pt>
                <c:pt idx="8">
                  <c:v>16.880361000000001</c:v>
                </c:pt>
                <c:pt idx="9">
                  <c:v>19.376245000000001</c:v>
                </c:pt>
                <c:pt idx="10">
                  <c:v>22.212240000000001</c:v>
                </c:pt>
                <c:pt idx="11">
                  <c:v>25.413349999999998</c:v>
                </c:pt>
                <c:pt idx="12">
                  <c:v>28.778039999999997</c:v>
                </c:pt>
                <c:pt idx="13">
                  <c:v>31.937559999999998</c:v>
                </c:pt>
                <c:pt idx="14">
                  <c:v>34.210090000000001</c:v>
                </c:pt>
                <c:pt idx="15">
                  <c:v>36.662019999999998</c:v>
                </c:pt>
                <c:pt idx="16">
                  <c:v>39.110569999999996</c:v>
                </c:pt>
                <c:pt idx="17">
                  <c:v>41.47589</c:v>
                </c:pt>
                <c:pt idx="18">
                  <c:v>43.762280000000004</c:v>
                </c:pt>
                <c:pt idx="19">
                  <c:v>45.677730000000004</c:v>
                </c:pt>
                <c:pt idx="20">
                  <c:v>46.785629999999998</c:v>
                </c:pt>
                <c:pt idx="21">
                  <c:v>47.780620000000006</c:v>
                </c:pt>
                <c:pt idx="22">
                  <c:v>48.809690000000003</c:v>
                </c:pt>
                <c:pt idx="23">
                  <c:v>49.786479999999997</c:v>
                </c:pt>
                <c:pt idx="24">
                  <c:v>50.661099999999998</c:v>
                </c:pt>
                <c:pt idx="25">
                  <c:v>51.523780000000002</c:v>
                </c:pt>
                <c:pt idx="26">
                  <c:v>52.368209999999998</c:v>
                </c:pt>
                <c:pt idx="27">
                  <c:v>53.065990000000006</c:v>
                </c:pt>
                <c:pt idx="28">
                  <c:v>53.846429999999998</c:v>
                </c:pt>
                <c:pt idx="29">
                  <c:v>54.416930000000001</c:v>
                </c:pt>
                <c:pt idx="30">
                  <c:v>54.705799999999996</c:v>
                </c:pt>
              </c:numCache>
            </c:numRef>
          </c:val>
          <c:smooth val="0"/>
          <c:extLst>
            <c:ext xmlns:c16="http://schemas.microsoft.com/office/drawing/2014/chart" uri="{C3380CC4-5D6E-409C-BE32-E72D297353CC}">
              <c16:uniqueId val="{0000000A-C67F-4B42-B2CE-10ECBA5508E7}"/>
            </c:ext>
          </c:extLst>
        </c:ser>
        <c:ser>
          <c:idx val="5"/>
          <c:order val="7"/>
          <c:tx>
            <c:strRef>
              <c:f>'20A_west_all_gen'!$M$5:$M$6</c:f>
              <c:strCache>
                <c:ptCount val="2"/>
                <c:pt idx="0">
                  <c:v>geothermal</c:v>
                </c:pt>
                <c:pt idx="1">
                  <c:v>Low ZTC</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'20A_west_all_gen'!$M$17:$M$47</c:f>
              <c:numCache>
                <c:formatCode>0.00</c:formatCode>
                <c:ptCount val="31"/>
                <c:pt idx="0">
                  <c:v>15.431121999999998</c:v>
                </c:pt>
                <c:pt idx="1">
                  <c:v>15.289670999999998</c:v>
                </c:pt>
                <c:pt idx="2">
                  <c:v>15.878582000000002</c:v>
                </c:pt>
                <c:pt idx="3">
                  <c:v>16.17482</c:v>
                </c:pt>
                <c:pt idx="4">
                  <c:v>15.148211</c:v>
                </c:pt>
                <c:pt idx="5">
                  <c:v>15.337064000000002</c:v>
                </c:pt>
                <c:pt idx="6">
                  <c:v>15.319108</c:v>
                </c:pt>
                <c:pt idx="7">
                  <c:v>16.470644999999998</c:v>
                </c:pt>
                <c:pt idx="8">
                  <c:v>16.880361000000001</c:v>
                </c:pt>
                <c:pt idx="9">
                  <c:v>18.881415000000001</c:v>
                </c:pt>
                <c:pt idx="10">
                  <c:v>21.296600000000002</c:v>
                </c:pt>
                <c:pt idx="11">
                  <c:v>24.436819999999997</c:v>
                </c:pt>
                <c:pt idx="12">
                  <c:v>27.80151</c:v>
                </c:pt>
                <c:pt idx="13">
                  <c:v>30.538429999999998</c:v>
                </c:pt>
                <c:pt idx="14">
                  <c:v>33.383670000000002</c:v>
                </c:pt>
                <c:pt idx="15">
                  <c:v>36.063929999999999</c:v>
                </c:pt>
                <c:pt idx="16">
                  <c:v>38.82394</c:v>
                </c:pt>
                <c:pt idx="17">
                  <c:v>41.465280000000007</c:v>
                </c:pt>
                <c:pt idx="18">
                  <c:v>43.636049999999997</c:v>
                </c:pt>
                <c:pt idx="19">
                  <c:v>46.527529999999999</c:v>
                </c:pt>
                <c:pt idx="20">
                  <c:v>47.720280000000002</c:v>
                </c:pt>
                <c:pt idx="21">
                  <c:v>48.867239999999995</c:v>
                </c:pt>
                <c:pt idx="22">
                  <c:v>50.364729999999994</c:v>
                </c:pt>
                <c:pt idx="23">
                  <c:v>52.430780000000006</c:v>
                </c:pt>
                <c:pt idx="24">
                  <c:v>53.321040000000004</c:v>
                </c:pt>
                <c:pt idx="25">
                  <c:v>54.410929999999993</c:v>
                </c:pt>
                <c:pt idx="26">
                  <c:v>55.589419999999997</c:v>
                </c:pt>
                <c:pt idx="27">
                  <c:v>56.450640000000007</c:v>
                </c:pt>
                <c:pt idx="28">
                  <c:v>57.484560000000002</c:v>
                </c:pt>
                <c:pt idx="29">
                  <c:v>58.470879999999994</c:v>
                </c:pt>
                <c:pt idx="30">
                  <c:v>58.663629999999998</c:v>
                </c:pt>
              </c:numCache>
            </c:numRef>
          </c:val>
          <c:smooth val="0"/>
          <c:extLst>
            <c:ext xmlns:c16="http://schemas.microsoft.com/office/drawing/2014/chart" uri="{C3380CC4-5D6E-409C-BE32-E72D297353CC}">
              <c16:uniqueId val="{0000000B-C67F-4B42-B2CE-10ECBA5508E7}"/>
            </c:ext>
          </c:extLst>
        </c:ser>
        <c:ser>
          <c:idx val="6"/>
          <c:order val="8"/>
          <c:tx>
            <c:strRef>
              <c:f>'20A_west_all_gen'!$N$5:$N$6</c:f>
              <c:strCache>
                <c:ptCount val="2"/>
                <c:pt idx="0">
                  <c:v>geothermal</c:v>
                </c:pt>
                <c:pt idx="1">
                  <c:v>Alt Electricity</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'20A_west_all_gen'!$N$17:$N$47</c:f>
              <c:numCache>
                <c:formatCode>0.00</c:formatCode>
                <c:ptCount val="31"/>
                <c:pt idx="0">
                  <c:v>15.431121999999998</c:v>
                </c:pt>
                <c:pt idx="1">
                  <c:v>15.289670999999998</c:v>
                </c:pt>
                <c:pt idx="2">
                  <c:v>15.878582000000002</c:v>
                </c:pt>
                <c:pt idx="3">
                  <c:v>16.17482</c:v>
                </c:pt>
                <c:pt idx="4">
                  <c:v>15.148211</c:v>
                </c:pt>
                <c:pt idx="5">
                  <c:v>15.337054</c:v>
                </c:pt>
                <c:pt idx="6">
                  <c:v>15.383313000000001</c:v>
                </c:pt>
                <c:pt idx="7">
                  <c:v>16.469503</c:v>
                </c:pt>
                <c:pt idx="8">
                  <c:v>16.880361000000001</c:v>
                </c:pt>
                <c:pt idx="9">
                  <c:v>19.376245000000001</c:v>
                </c:pt>
                <c:pt idx="10">
                  <c:v>22.273130000000002</c:v>
                </c:pt>
                <c:pt idx="11">
                  <c:v>25.711489999999998</c:v>
                </c:pt>
                <c:pt idx="12">
                  <c:v>29.01202</c:v>
                </c:pt>
                <c:pt idx="13">
                  <c:v>32.102559999999997</c:v>
                </c:pt>
                <c:pt idx="14">
                  <c:v>34.502430000000004</c:v>
                </c:pt>
                <c:pt idx="15">
                  <c:v>36.854079999999996</c:v>
                </c:pt>
                <c:pt idx="16">
                  <c:v>39.289469999999994</c:v>
                </c:pt>
                <c:pt idx="17">
                  <c:v>41.509689999999999</c:v>
                </c:pt>
                <c:pt idx="18">
                  <c:v>43.510689999999997</c:v>
                </c:pt>
                <c:pt idx="19">
                  <c:v>45.411909999999999</c:v>
                </c:pt>
                <c:pt idx="20">
                  <c:v>46.637129999999999</c:v>
                </c:pt>
                <c:pt idx="21">
                  <c:v>47.624100000000006</c:v>
                </c:pt>
                <c:pt idx="22">
                  <c:v>48.658140000000003</c:v>
                </c:pt>
                <c:pt idx="23">
                  <c:v>49.656030000000001</c:v>
                </c:pt>
                <c:pt idx="24">
                  <c:v>50.327829999999999</c:v>
                </c:pt>
                <c:pt idx="25">
                  <c:v>50.998330000000003</c:v>
                </c:pt>
                <c:pt idx="26">
                  <c:v>51.817889999999998</c:v>
                </c:pt>
                <c:pt idx="27">
                  <c:v>52.418980000000005</c:v>
                </c:pt>
                <c:pt idx="28">
                  <c:v>53.097970000000004</c:v>
                </c:pt>
                <c:pt idx="29">
                  <c:v>53.569170000000007</c:v>
                </c:pt>
                <c:pt idx="30">
                  <c:v>53.708240000000004</c:v>
                </c:pt>
              </c:numCache>
            </c:numRef>
          </c:val>
          <c:smooth val="0"/>
          <c:extLst>
            <c:ext xmlns:c16="http://schemas.microsoft.com/office/drawing/2014/chart" uri="{C3380CC4-5D6E-409C-BE32-E72D297353CC}">
              <c16:uniqueId val="{0000000C-C67F-4B42-B2CE-10ECBA5508E7}"/>
            </c:ext>
          </c:extLst>
        </c:ser>
        <c:ser>
          <c:idx val="7"/>
          <c:order val="9"/>
          <c:tx>
            <c:strRef>
              <c:f>'20A_west_all_gen'!$O$5:$O$6</c:f>
              <c:strCache>
                <c:ptCount val="2"/>
                <c:pt idx="0">
                  <c:v>geothermal</c:v>
                </c:pt>
                <c:pt idx="1">
                  <c:v>Alt Transportation</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'20A_west_all_gen'!$O$17:$O$47</c:f>
              <c:numCache>
                <c:formatCode>0.00</c:formatCode>
                <c:ptCount val="31"/>
                <c:pt idx="0">
                  <c:v>15.431121999999998</c:v>
                </c:pt>
                <c:pt idx="1">
                  <c:v>15.289670999999998</c:v>
                </c:pt>
                <c:pt idx="2">
                  <c:v>15.878582000000002</c:v>
                </c:pt>
                <c:pt idx="3">
                  <c:v>16.17482</c:v>
                </c:pt>
                <c:pt idx="4">
                  <c:v>15.148211</c:v>
                </c:pt>
                <c:pt idx="5">
                  <c:v>15.337074000000001</c:v>
                </c:pt>
                <c:pt idx="6">
                  <c:v>15.383506999999998</c:v>
                </c:pt>
                <c:pt idx="7">
                  <c:v>16.469580000000001</c:v>
                </c:pt>
                <c:pt idx="8">
                  <c:v>16.880361000000001</c:v>
                </c:pt>
                <c:pt idx="9">
                  <c:v>19.313755</c:v>
                </c:pt>
                <c:pt idx="10">
                  <c:v>22.30453</c:v>
                </c:pt>
                <c:pt idx="11">
                  <c:v>25.432179999999999</c:v>
                </c:pt>
                <c:pt idx="12">
                  <c:v>28.796369999999996</c:v>
                </c:pt>
                <c:pt idx="13">
                  <c:v>31.8748</c:v>
                </c:pt>
                <c:pt idx="14">
                  <c:v>34.530760000000001</c:v>
                </c:pt>
                <c:pt idx="15">
                  <c:v>37.04815</c:v>
                </c:pt>
                <c:pt idx="16">
                  <c:v>39.544119999999992</c:v>
                </c:pt>
                <c:pt idx="17">
                  <c:v>41.799010000000003</c:v>
                </c:pt>
                <c:pt idx="18">
                  <c:v>43.799679999999995</c:v>
                </c:pt>
                <c:pt idx="19">
                  <c:v>45.771970000000003</c:v>
                </c:pt>
                <c:pt idx="20">
                  <c:v>46.863669999999992</c:v>
                </c:pt>
                <c:pt idx="21">
                  <c:v>47.896579999999993</c:v>
                </c:pt>
                <c:pt idx="22">
                  <c:v>48.921599999999998</c:v>
                </c:pt>
                <c:pt idx="23">
                  <c:v>49.773180000000004</c:v>
                </c:pt>
                <c:pt idx="24">
                  <c:v>50.45476</c:v>
                </c:pt>
                <c:pt idx="25">
                  <c:v>51.042300000000004</c:v>
                </c:pt>
                <c:pt idx="26">
                  <c:v>51.63035</c:v>
                </c:pt>
                <c:pt idx="27">
                  <c:v>52.274790000000003</c:v>
                </c:pt>
                <c:pt idx="28">
                  <c:v>52.861409999999999</c:v>
                </c:pt>
                <c:pt idx="29">
                  <c:v>53.33728</c:v>
                </c:pt>
                <c:pt idx="30">
                  <c:v>53.529010000000007</c:v>
                </c:pt>
              </c:numCache>
            </c:numRef>
          </c:val>
          <c:smooth val="0"/>
          <c:extLst>
            <c:ext xmlns:c16="http://schemas.microsoft.com/office/drawing/2014/chart" uri="{C3380CC4-5D6E-409C-BE32-E72D297353CC}">
              <c16:uniqueId val="{0000000D-C67F-4B42-B2CE-10ECBA5508E7}"/>
            </c:ext>
          </c:extLst>
        </c:ser>
        <c:ser>
          <c:idx val="8"/>
          <c:order val="10"/>
          <c:tx>
            <c:strRef>
              <c:f>'20A_west_all_gen'!$P$5:$P$6</c:f>
              <c:strCache>
                <c:ptCount val="2"/>
                <c:pt idx="0">
                  <c:v>geothermal</c:v>
                </c:pt>
                <c:pt idx="1">
                  <c:v>Combination</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'20A_west_all_gen'!$P$17:$P$47</c:f>
              <c:numCache>
                <c:formatCode>0.00</c:formatCode>
                <c:ptCount val="31"/>
                <c:pt idx="0">
                  <c:v>15.431121999999998</c:v>
                </c:pt>
                <c:pt idx="1">
                  <c:v>15.289670999999998</c:v>
                </c:pt>
                <c:pt idx="2">
                  <c:v>15.878582000000002</c:v>
                </c:pt>
                <c:pt idx="3">
                  <c:v>16.17482</c:v>
                </c:pt>
                <c:pt idx="4">
                  <c:v>15.148211</c:v>
                </c:pt>
                <c:pt idx="5">
                  <c:v>15.337074000000001</c:v>
                </c:pt>
                <c:pt idx="6">
                  <c:v>15.383510000000001</c:v>
                </c:pt>
                <c:pt idx="7">
                  <c:v>16.469579</c:v>
                </c:pt>
                <c:pt idx="8">
                  <c:v>16.880361000000001</c:v>
                </c:pt>
                <c:pt idx="9">
                  <c:v>19.376245000000001</c:v>
                </c:pt>
                <c:pt idx="10">
                  <c:v>22.273130000000002</c:v>
                </c:pt>
                <c:pt idx="11">
                  <c:v>25.120419999999999</c:v>
                </c:pt>
                <c:pt idx="12">
                  <c:v>28.096219999999999</c:v>
                </c:pt>
                <c:pt idx="13">
                  <c:v>31.236269999999998</c:v>
                </c:pt>
                <c:pt idx="14">
                  <c:v>33.8765</c:v>
                </c:pt>
                <c:pt idx="15">
                  <c:v>36.286729999999999</c:v>
                </c:pt>
                <c:pt idx="16">
                  <c:v>38.798700000000004</c:v>
                </c:pt>
                <c:pt idx="17">
                  <c:v>41.194970000000005</c:v>
                </c:pt>
                <c:pt idx="18">
                  <c:v>43.31617</c:v>
                </c:pt>
                <c:pt idx="19">
                  <c:v>45.048549999999999</c:v>
                </c:pt>
                <c:pt idx="20">
                  <c:v>46.140239999999991</c:v>
                </c:pt>
                <c:pt idx="21">
                  <c:v>47.121569999999998</c:v>
                </c:pt>
                <c:pt idx="22">
                  <c:v>48.101399999999998</c:v>
                </c:pt>
                <c:pt idx="23">
                  <c:v>49.005540000000003</c:v>
                </c:pt>
                <c:pt idx="24">
                  <c:v>49.789149999999999</c:v>
                </c:pt>
                <c:pt idx="25">
                  <c:v>50.508870000000002</c:v>
                </c:pt>
                <c:pt idx="26">
                  <c:v>51.245230000000006</c:v>
                </c:pt>
                <c:pt idx="27">
                  <c:v>51.909970000000001</c:v>
                </c:pt>
                <c:pt idx="28">
                  <c:v>52.496589999999998</c:v>
                </c:pt>
                <c:pt idx="29">
                  <c:v>52.972459999999998</c:v>
                </c:pt>
                <c:pt idx="30">
                  <c:v>53.053759999999997</c:v>
                </c:pt>
              </c:numCache>
            </c:numRef>
          </c:val>
          <c:smooth val="0"/>
          <c:extLst>
            <c:ext xmlns:c16="http://schemas.microsoft.com/office/drawing/2014/chart" uri="{C3380CC4-5D6E-409C-BE32-E72D297353CC}">
              <c16:uniqueId val="{0000000E-C67F-4B42-B2CE-10ECBA5508E7}"/>
            </c:ext>
          </c:extLst>
        </c:ser>
        <c:ser>
          <c:idx val="9"/>
          <c:order val="11"/>
          <c:tx>
            <c:strRef>
              <c:f>'20A_west_all_gen'!$Q$5:$Q$6</c:f>
              <c:strCache>
                <c:ptCount val="2"/>
                <c:pt idx="0">
                  <c:v>geothermal</c:v>
                </c:pt>
                <c:pt idx="1">
                  <c:v>High Electricity Demand</c:v>
                </c:pt>
              </c:strCache>
            </c:strRef>
          </c:tx>
          <c:spPr>
            <a:ln w="28575" cap="rnd" cmpd="sng" algn="ctr">
              <a:solidFill>
                <a:srgbClr val="A333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'20A_west_all_gen'!$Q$17:$Q$47</c:f>
              <c:numCache>
                <c:formatCode>0.00</c:formatCode>
                <c:ptCount val="31"/>
                <c:pt idx="0">
                  <c:v>15.431121999999998</c:v>
                </c:pt>
                <c:pt idx="1">
                  <c:v>15.289670999999998</c:v>
                </c:pt>
                <c:pt idx="2">
                  <c:v>15.878582000000002</c:v>
                </c:pt>
                <c:pt idx="3">
                  <c:v>16.17482</c:v>
                </c:pt>
                <c:pt idx="4">
                  <c:v>15.148211</c:v>
                </c:pt>
                <c:pt idx="5">
                  <c:v>15.337043999999999</c:v>
                </c:pt>
                <c:pt idx="6">
                  <c:v>15.383315000000001</c:v>
                </c:pt>
                <c:pt idx="7">
                  <c:v>16.469505999999999</c:v>
                </c:pt>
                <c:pt idx="8">
                  <c:v>16.880361000000001</c:v>
                </c:pt>
                <c:pt idx="9">
                  <c:v>19.664815000000001</c:v>
                </c:pt>
                <c:pt idx="10">
                  <c:v>23.242570000000001</c:v>
                </c:pt>
                <c:pt idx="11">
                  <c:v>26.711089999999999</c:v>
                </c:pt>
                <c:pt idx="12">
                  <c:v>29.87921</c:v>
                </c:pt>
                <c:pt idx="13">
                  <c:v>32.808630000000001</c:v>
                </c:pt>
                <c:pt idx="14">
                  <c:v>35.311720000000001</c:v>
                </c:pt>
                <c:pt idx="15">
                  <c:v>37.699439999999996</c:v>
                </c:pt>
                <c:pt idx="16">
                  <c:v>40.006460000000004</c:v>
                </c:pt>
                <c:pt idx="17">
                  <c:v>42.101070000000007</c:v>
                </c:pt>
                <c:pt idx="18">
                  <c:v>44.010570000000001</c:v>
                </c:pt>
                <c:pt idx="19">
                  <c:v>46.333980000000004</c:v>
                </c:pt>
                <c:pt idx="20">
                  <c:v>47.425449999999998</c:v>
                </c:pt>
                <c:pt idx="21">
                  <c:v>48.435590000000005</c:v>
                </c:pt>
                <c:pt idx="22">
                  <c:v>49.479900000000001</c:v>
                </c:pt>
                <c:pt idx="23">
                  <c:v>50.427959999999999</c:v>
                </c:pt>
                <c:pt idx="24">
                  <c:v>51.237640000000006</c:v>
                </c:pt>
                <c:pt idx="25">
                  <c:v>51.985330000000005</c:v>
                </c:pt>
                <c:pt idx="26">
                  <c:v>52.568210000000008</c:v>
                </c:pt>
                <c:pt idx="27">
                  <c:v>53.231990000000003</c:v>
                </c:pt>
                <c:pt idx="28">
                  <c:v>53.818829999999998</c:v>
                </c:pt>
                <c:pt idx="29">
                  <c:v>54.392429999999997</c:v>
                </c:pt>
                <c:pt idx="30">
                  <c:v>54.486930000000001</c:v>
                </c:pt>
              </c:numCache>
            </c:numRef>
          </c:val>
          <c:smooth val="0"/>
          <c:extLst>
            <c:ext xmlns:c16="http://schemas.microsoft.com/office/drawing/2014/chart" uri="{C3380CC4-5D6E-409C-BE32-E72D297353CC}">
              <c16:uniqueId val="{0000000F-C67F-4B42-B2CE-10ECBA5508E7}"/>
            </c:ext>
          </c:extLst>
        </c:ser>
        <c:ser>
          <c:idx val="10"/>
          <c:order val="12"/>
          <c:tx>
            <c:strRef>
              <c:f>'20A_west_all_gen'!$R$5:$R$6</c:f>
              <c:strCache>
                <c:ptCount val="2"/>
                <c:pt idx="0">
                  <c:v>geothermal</c:v>
                </c:pt>
                <c:pt idx="1">
                  <c:v>Counterfactual Baseline</c:v>
                </c:pt>
              </c:strCache>
            </c:strRef>
          </c:tx>
          <c:spPr>
            <a:ln w="15875" cap="rnd" cmpd="sng" algn="ctr">
              <a:solidFill>
                <a:srgbClr val="A33340"/>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'20A_west_all_gen'!$R$17:$R$47</c:f>
              <c:numCache>
                <c:formatCode>0.00</c:formatCode>
                <c:ptCount val="31"/>
                <c:pt idx="0">
                  <c:v>15.431121999999998</c:v>
                </c:pt>
                <c:pt idx="1">
                  <c:v>15.289670999999998</c:v>
                </c:pt>
                <c:pt idx="2">
                  <c:v>15.878582000000002</c:v>
                </c:pt>
                <c:pt idx="3">
                  <c:v>16.17482</c:v>
                </c:pt>
                <c:pt idx="4">
                  <c:v>15.148211</c:v>
                </c:pt>
                <c:pt idx="5">
                  <c:v>15.337054</c:v>
                </c:pt>
                <c:pt idx="6">
                  <c:v>15.383346000000001</c:v>
                </c:pt>
                <c:pt idx="7">
                  <c:v>16.469503</c:v>
                </c:pt>
                <c:pt idx="8">
                  <c:v>16.880361000000001</c:v>
                </c:pt>
                <c:pt idx="9">
                  <c:v>19.376245000000001</c:v>
                </c:pt>
                <c:pt idx="10">
                  <c:v>22.564260000000001</c:v>
                </c:pt>
                <c:pt idx="11">
                  <c:v>26.093229999999998</c:v>
                </c:pt>
                <c:pt idx="12">
                  <c:v>29.396470000000001</c:v>
                </c:pt>
                <c:pt idx="13">
                  <c:v>32.416109999999996</c:v>
                </c:pt>
                <c:pt idx="14">
                  <c:v>34.977220000000003</c:v>
                </c:pt>
                <c:pt idx="15">
                  <c:v>37.532169999999994</c:v>
                </c:pt>
                <c:pt idx="16">
                  <c:v>39.803219999999996</c:v>
                </c:pt>
                <c:pt idx="17">
                  <c:v>42.024380000000008</c:v>
                </c:pt>
                <c:pt idx="18">
                  <c:v>43.94453</c:v>
                </c:pt>
                <c:pt idx="19">
                  <c:v>45.96622</c:v>
                </c:pt>
                <c:pt idx="20">
                  <c:v>47.057739999999995</c:v>
                </c:pt>
                <c:pt idx="21">
                  <c:v>48.06906</c:v>
                </c:pt>
                <c:pt idx="22">
                  <c:v>49.080139999999993</c:v>
                </c:pt>
                <c:pt idx="23">
                  <c:v>50.061539999999994</c:v>
                </c:pt>
                <c:pt idx="24">
                  <c:v>50.871880000000004</c:v>
                </c:pt>
                <c:pt idx="25">
                  <c:v>51.620539999999998</c:v>
                </c:pt>
                <c:pt idx="26">
                  <c:v>52.300979999999996</c:v>
                </c:pt>
                <c:pt idx="27">
                  <c:v>52.932670000000002</c:v>
                </c:pt>
                <c:pt idx="28">
                  <c:v>53.613230000000001</c:v>
                </c:pt>
                <c:pt idx="29">
                  <c:v>54.085830000000001</c:v>
                </c:pt>
                <c:pt idx="30">
                  <c:v>54.180329999999998</c:v>
                </c:pt>
              </c:numCache>
            </c:numRef>
          </c:val>
          <c:smooth val="0"/>
          <c:extLst>
            <c:ext xmlns:c16="http://schemas.microsoft.com/office/drawing/2014/chart" uri="{C3380CC4-5D6E-409C-BE32-E72D297353CC}">
              <c16:uniqueId val="{00000010-C67F-4B42-B2CE-10ECBA5508E7}"/>
            </c:ext>
          </c:extLst>
        </c:ser>
        <c:ser>
          <c:idx val="13"/>
          <c:order val="13"/>
          <c:tx>
            <c:strRef>
              <c:f>'20A_west_all_gen'!$U$5:$U$6</c:f>
              <c:strCache>
                <c:ptCount val="2"/>
                <c:pt idx="0">
                  <c:v>other renewables</c:v>
                </c:pt>
                <c:pt idx="1">
                  <c:v>High Economic Growth</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'20A_west_all_gen'!$U$17:$U$47</c:f>
              <c:numCache>
                <c:formatCode>0.00</c:formatCode>
                <c:ptCount val="31"/>
                <c:pt idx="0">
                  <c:v>261.70427799999999</c:v>
                </c:pt>
                <c:pt idx="1">
                  <c:v>256.832829</c:v>
                </c:pt>
                <c:pt idx="2">
                  <c:v>280.29921799999994</c:v>
                </c:pt>
                <c:pt idx="3">
                  <c:v>276.44507999999996</c:v>
                </c:pt>
                <c:pt idx="4">
                  <c:v>297.50848900000005</c:v>
                </c:pt>
                <c:pt idx="5">
                  <c:v>313.410415</c:v>
                </c:pt>
                <c:pt idx="6">
                  <c:v>342.71319000000005</c:v>
                </c:pt>
                <c:pt idx="7">
                  <c:v>386.24898699999994</c:v>
                </c:pt>
                <c:pt idx="8">
                  <c:v>402.72253899999998</c:v>
                </c:pt>
                <c:pt idx="9">
                  <c:v>405.47545500000001</c:v>
                </c:pt>
                <c:pt idx="10">
                  <c:v>413.15514999999999</c:v>
                </c:pt>
                <c:pt idx="11">
                  <c:v>426.42110000000002</c:v>
                </c:pt>
                <c:pt idx="12">
                  <c:v>450.68113000000005</c:v>
                </c:pt>
                <c:pt idx="13">
                  <c:v>470.28090000000003</c:v>
                </c:pt>
                <c:pt idx="14">
                  <c:v>501.10593999999998</c:v>
                </c:pt>
                <c:pt idx="15">
                  <c:v>538.80599000000007</c:v>
                </c:pt>
                <c:pt idx="16">
                  <c:v>563.96519000000001</c:v>
                </c:pt>
                <c:pt idx="17">
                  <c:v>575.82324000000006</c:v>
                </c:pt>
                <c:pt idx="18">
                  <c:v>592.33280999999999</c:v>
                </c:pt>
                <c:pt idx="19">
                  <c:v>611.10644999999988</c:v>
                </c:pt>
                <c:pt idx="20">
                  <c:v>615.45588999999995</c:v>
                </c:pt>
                <c:pt idx="21">
                  <c:v>615.68435999999997</c:v>
                </c:pt>
                <c:pt idx="22">
                  <c:v>615.84586999999999</c:v>
                </c:pt>
                <c:pt idx="23">
                  <c:v>616.20897000000002</c:v>
                </c:pt>
                <c:pt idx="24">
                  <c:v>618.84105000000011</c:v>
                </c:pt>
                <c:pt idx="25">
                  <c:v>623.1970500000001</c:v>
                </c:pt>
                <c:pt idx="26">
                  <c:v>630.04766999999993</c:v>
                </c:pt>
                <c:pt idx="27">
                  <c:v>641.84951000000001</c:v>
                </c:pt>
                <c:pt idx="28">
                  <c:v>646.44587000000001</c:v>
                </c:pt>
                <c:pt idx="29">
                  <c:v>647.09917000000007</c:v>
                </c:pt>
                <c:pt idx="30">
                  <c:v>647.16226999999992</c:v>
                </c:pt>
              </c:numCache>
            </c:numRef>
          </c:val>
          <c:smooth val="0"/>
          <c:extLst>
            <c:ext xmlns:c16="http://schemas.microsoft.com/office/drawing/2014/chart" uri="{C3380CC4-5D6E-409C-BE32-E72D297353CC}">
              <c16:uniqueId val="{00000011-C67F-4B42-B2CE-10ECBA5508E7}"/>
            </c:ext>
          </c:extLst>
        </c:ser>
        <c:ser>
          <c:idx val="14"/>
          <c:order val="14"/>
          <c:tx>
            <c:strRef>
              <c:f>'20A_west_all_gen'!$V$5:$V$6</c:f>
              <c:strCache>
                <c:ptCount val="2"/>
                <c:pt idx="0">
                  <c:v>other renewables</c:v>
                </c:pt>
                <c:pt idx="1">
                  <c:v>Low Economic Growth</c:v>
                </c:pt>
              </c:strCache>
            </c:strRef>
          </c:tx>
          <c:spPr>
            <a:ln w="2222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'20A_west_all_gen'!$V$17:$V$47</c:f>
              <c:numCache>
                <c:formatCode>0.00</c:formatCode>
                <c:ptCount val="31"/>
                <c:pt idx="0">
                  <c:v>261.70427799999999</c:v>
                </c:pt>
                <c:pt idx="1">
                  <c:v>256.832829</c:v>
                </c:pt>
                <c:pt idx="2">
                  <c:v>280.29921799999994</c:v>
                </c:pt>
                <c:pt idx="3">
                  <c:v>276.44507999999996</c:v>
                </c:pt>
                <c:pt idx="4">
                  <c:v>297.50848900000005</c:v>
                </c:pt>
                <c:pt idx="5">
                  <c:v>313.51000500000004</c:v>
                </c:pt>
                <c:pt idx="6">
                  <c:v>342.86394400000006</c:v>
                </c:pt>
                <c:pt idx="7">
                  <c:v>386.622522</c:v>
                </c:pt>
                <c:pt idx="8">
                  <c:v>402.58823899999993</c:v>
                </c:pt>
                <c:pt idx="9">
                  <c:v>405.45155500000004</c:v>
                </c:pt>
                <c:pt idx="10">
                  <c:v>412.61214000000001</c:v>
                </c:pt>
                <c:pt idx="11">
                  <c:v>424.00954999999999</c:v>
                </c:pt>
                <c:pt idx="12">
                  <c:v>427.85111000000006</c:v>
                </c:pt>
                <c:pt idx="13">
                  <c:v>445.83892000000003</c:v>
                </c:pt>
                <c:pt idx="14">
                  <c:v>453.61018000000001</c:v>
                </c:pt>
                <c:pt idx="15">
                  <c:v>454.47585000000004</c:v>
                </c:pt>
                <c:pt idx="16">
                  <c:v>455.29486000000003</c:v>
                </c:pt>
                <c:pt idx="17">
                  <c:v>470.19535999999994</c:v>
                </c:pt>
                <c:pt idx="18">
                  <c:v>520.50831000000005</c:v>
                </c:pt>
                <c:pt idx="19">
                  <c:v>574.74288999999999</c:v>
                </c:pt>
                <c:pt idx="20">
                  <c:v>585.94137000000001</c:v>
                </c:pt>
                <c:pt idx="21">
                  <c:v>585.85500999999988</c:v>
                </c:pt>
                <c:pt idx="22">
                  <c:v>585.85115999999994</c:v>
                </c:pt>
                <c:pt idx="23">
                  <c:v>586.04604000000006</c:v>
                </c:pt>
                <c:pt idx="24">
                  <c:v>586.26474000000007</c:v>
                </c:pt>
                <c:pt idx="25">
                  <c:v>586.23788000000013</c:v>
                </c:pt>
                <c:pt idx="26">
                  <c:v>586.44588999999996</c:v>
                </c:pt>
                <c:pt idx="27">
                  <c:v>586.35718999999995</c:v>
                </c:pt>
                <c:pt idx="28">
                  <c:v>586.4404199999999</c:v>
                </c:pt>
                <c:pt idx="29">
                  <c:v>586.49847999999997</c:v>
                </c:pt>
                <c:pt idx="30">
                  <c:v>586.44637999999998</c:v>
                </c:pt>
              </c:numCache>
            </c:numRef>
          </c:val>
          <c:smooth val="0"/>
          <c:extLst>
            <c:ext xmlns:c16="http://schemas.microsoft.com/office/drawing/2014/chart" uri="{C3380CC4-5D6E-409C-BE32-E72D297353CC}">
              <c16:uniqueId val="{00000012-C67F-4B42-B2CE-10ECBA5508E7}"/>
            </c:ext>
          </c:extLst>
        </c:ser>
        <c:ser>
          <c:idx val="15"/>
          <c:order val="15"/>
          <c:tx>
            <c:strRef>
              <c:f>'20A_west_all_gen'!$W$5:$W$6</c:f>
              <c:strCache>
                <c:ptCount val="2"/>
                <c:pt idx="0">
                  <c:v>other renewables</c:v>
                </c:pt>
                <c:pt idx="1">
                  <c:v>HOGS</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'20A_west_all_gen'!$W$17:$W$47</c:f>
              <c:numCache>
                <c:formatCode>0.00</c:formatCode>
                <c:ptCount val="31"/>
                <c:pt idx="0">
                  <c:v>261.70427799999999</c:v>
                </c:pt>
                <c:pt idx="1">
                  <c:v>256.832829</c:v>
                </c:pt>
                <c:pt idx="2">
                  <c:v>280.29921799999994</c:v>
                </c:pt>
                <c:pt idx="3">
                  <c:v>276.44507999999996</c:v>
                </c:pt>
                <c:pt idx="4">
                  <c:v>297.50848900000005</c:v>
                </c:pt>
                <c:pt idx="5">
                  <c:v>313.42436599999996</c:v>
                </c:pt>
                <c:pt idx="6">
                  <c:v>342.80060099999992</c:v>
                </c:pt>
                <c:pt idx="7">
                  <c:v>386.11515600000001</c:v>
                </c:pt>
                <c:pt idx="8">
                  <c:v>402.65133900000001</c:v>
                </c:pt>
                <c:pt idx="9">
                  <c:v>410.12522199999989</c:v>
                </c:pt>
                <c:pt idx="10">
                  <c:v>417.43583999999998</c:v>
                </c:pt>
                <c:pt idx="11">
                  <c:v>421.42953</c:v>
                </c:pt>
                <c:pt idx="12">
                  <c:v>425.80453</c:v>
                </c:pt>
                <c:pt idx="13">
                  <c:v>426.52075000000002</c:v>
                </c:pt>
                <c:pt idx="14">
                  <c:v>426.61233000000004</c:v>
                </c:pt>
                <c:pt idx="15">
                  <c:v>426.80418999999995</c:v>
                </c:pt>
                <c:pt idx="16">
                  <c:v>426.67142000000007</c:v>
                </c:pt>
                <c:pt idx="17">
                  <c:v>427.01085999999998</c:v>
                </c:pt>
                <c:pt idx="18">
                  <c:v>431.23963000000003</c:v>
                </c:pt>
                <c:pt idx="19">
                  <c:v>437.69942000000003</c:v>
                </c:pt>
                <c:pt idx="20">
                  <c:v>439.55876999999998</c:v>
                </c:pt>
                <c:pt idx="21">
                  <c:v>439.64049</c:v>
                </c:pt>
                <c:pt idx="22">
                  <c:v>440.04237000000001</c:v>
                </c:pt>
                <c:pt idx="23">
                  <c:v>440.05966999999998</c:v>
                </c:pt>
                <c:pt idx="24">
                  <c:v>439.89253000000002</c:v>
                </c:pt>
                <c:pt idx="25">
                  <c:v>442.87459000000001</c:v>
                </c:pt>
                <c:pt idx="26">
                  <c:v>443.60990000000004</c:v>
                </c:pt>
                <c:pt idx="27">
                  <c:v>443.43351999999993</c:v>
                </c:pt>
                <c:pt idx="28">
                  <c:v>443.66485</c:v>
                </c:pt>
                <c:pt idx="29">
                  <c:v>443.54814999999996</c:v>
                </c:pt>
                <c:pt idx="30">
                  <c:v>443.51985000000008</c:v>
                </c:pt>
              </c:numCache>
            </c:numRef>
          </c:val>
          <c:smooth val="0"/>
          <c:extLst>
            <c:ext xmlns:c16="http://schemas.microsoft.com/office/drawing/2014/chart" uri="{C3380CC4-5D6E-409C-BE32-E72D297353CC}">
              <c16:uniqueId val="{00000013-C67F-4B42-B2CE-10ECBA5508E7}"/>
            </c:ext>
          </c:extLst>
        </c:ser>
        <c:ser>
          <c:idx val="16"/>
          <c:order val="16"/>
          <c:tx>
            <c:strRef>
              <c:f>'20A_west_all_gen'!$X$5:$X$6</c:f>
              <c:strCache>
                <c:ptCount val="2"/>
                <c:pt idx="0">
                  <c:v>other renewables</c:v>
                </c:pt>
                <c:pt idx="1">
                  <c:v>LOGS</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'20A_west_all_gen'!$X$17:$X$47</c:f>
              <c:numCache>
                <c:formatCode>0.00</c:formatCode>
                <c:ptCount val="31"/>
                <c:pt idx="0">
                  <c:v>261.70427799999999</c:v>
                </c:pt>
                <c:pt idx="1">
                  <c:v>256.832829</c:v>
                </c:pt>
                <c:pt idx="2">
                  <c:v>280.29921799999994</c:v>
                </c:pt>
                <c:pt idx="3">
                  <c:v>276.44507999999996</c:v>
                </c:pt>
                <c:pt idx="4">
                  <c:v>297.50848900000005</c:v>
                </c:pt>
                <c:pt idx="5">
                  <c:v>313.42415600000004</c:v>
                </c:pt>
                <c:pt idx="6">
                  <c:v>342.69460700000002</c:v>
                </c:pt>
                <c:pt idx="7">
                  <c:v>386.75392400000004</c:v>
                </c:pt>
                <c:pt idx="8">
                  <c:v>402.96893900000003</c:v>
                </c:pt>
                <c:pt idx="9">
                  <c:v>405.83569499999993</c:v>
                </c:pt>
                <c:pt idx="10">
                  <c:v>413.59778999999997</c:v>
                </c:pt>
                <c:pt idx="11">
                  <c:v>436.93555000000003</c:v>
                </c:pt>
                <c:pt idx="12">
                  <c:v>443.63378999999998</c:v>
                </c:pt>
                <c:pt idx="13">
                  <c:v>469.20877000000002</c:v>
                </c:pt>
                <c:pt idx="14">
                  <c:v>505.96919999999994</c:v>
                </c:pt>
                <c:pt idx="15">
                  <c:v>542.55169999999998</c:v>
                </c:pt>
                <c:pt idx="16">
                  <c:v>569.91750999999988</c:v>
                </c:pt>
                <c:pt idx="17">
                  <c:v>593.72454000000005</c:v>
                </c:pt>
                <c:pt idx="18">
                  <c:v>623.24181999999996</c:v>
                </c:pt>
                <c:pt idx="19">
                  <c:v>666.51301000000012</c:v>
                </c:pt>
                <c:pt idx="20">
                  <c:v>682.5482199999999</c:v>
                </c:pt>
                <c:pt idx="21">
                  <c:v>689.48413000000005</c:v>
                </c:pt>
                <c:pt idx="22">
                  <c:v>698.49027999999987</c:v>
                </c:pt>
                <c:pt idx="23">
                  <c:v>709.55581000000006</c:v>
                </c:pt>
                <c:pt idx="24">
                  <c:v>720.62186999999994</c:v>
                </c:pt>
                <c:pt idx="25">
                  <c:v>728.95474999999988</c:v>
                </c:pt>
                <c:pt idx="26">
                  <c:v>736.12443000000007</c:v>
                </c:pt>
                <c:pt idx="27">
                  <c:v>743.88343000000009</c:v>
                </c:pt>
                <c:pt idx="28">
                  <c:v>750.55582000000004</c:v>
                </c:pt>
                <c:pt idx="29">
                  <c:v>756.71398999999985</c:v>
                </c:pt>
                <c:pt idx="30">
                  <c:v>764.92748999999992</c:v>
                </c:pt>
              </c:numCache>
            </c:numRef>
          </c:val>
          <c:smooth val="0"/>
          <c:extLst>
            <c:ext xmlns:c16="http://schemas.microsoft.com/office/drawing/2014/chart" uri="{C3380CC4-5D6E-409C-BE32-E72D297353CC}">
              <c16:uniqueId val="{00000014-C67F-4B42-B2CE-10ECBA5508E7}"/>
            </c:ext>
          </c:extLst>
        </c:ser>
        <c:ser>
          <c:idx val="17"/>
          <c:order val="17"/>
          <c:tx>
            <c:strRef>
              <c:f>'20A_west_all_gen'!$Y$5:$Y$6</c:f>
              <c:strCache>
                <c:ptCount val="2"/>
                <c:pt idx="0">
                  <c:v>other renewables</c:v>
                </c:pt>
                <c:pt idx="1">
                  <c:v>High ZTC</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'20A_west_all_gen'!$Y$17:$Y$47</c:f>
              <c:numCache>
                <c:formatCode>0.00</c:formatCode>
                <c:ptCount val="31"/>
                <c:pt idx="0">
                  <c:v>261.70427799999999</c:v>
                </c:pt>
                <c:pt idx="1">
                  <c:v>256.832829</c:v>
                </c:pt>
                <c:pt idx="2">
                  <c:v>280.29921799999994</c:v>
                </c:pt>
                <c:pt idx="3">
                  <c:v>276.44507999999996</c:v>
                </c:pt>
                <c:pt idx="4">
                  <c:v>297.50848900000005</c:v>
                </c:pt>
                <c:pt idx="5">
                  <c:v>313.45203599999996</c:v>
                </c:pt>
                <c:pt idx="6">
                  <c:v>342.78574500000002</c:v>
                </c:pt>
                <c:pt idx="7">
                  <c:v>386.30443500000001</c:v>
                </c:pt>
                <c:pt idx="8">
                  <c:v>402.82683900000001</c:v>
                </c:pt>
                <c:pt idx="9">
                  <c:v>405.688355</c:v>
                </c:pt>
                <c:pt idx="10">
                  <c:v>412.83905999999996</c:v>
                </c:pt>
                <c:pt idx="11">
                  <c:v>426.71134999999998</c:v>
                </c:pt>
                <c:pt idx="12">
                  <c:v>434.05925999999999</c:v>
                </c:pt>
                <c:pt idx="13">
                  <c:v>452.33063999999996</c:v>
                </c:pt>
                <c:pt idx="14">
                  <c:v>476.89541000000008</c:v>
                </c:pt>
                <c:pt idx="15">
                  <c:v>495.93967999999995</c:v>
                </c:pt>
                <c:pt idx="16">
                  <c:v>499.43283000000002</c:v>
                </c:pt>
                <c:pt idx="17">
                  <c:v>502.02711000000005</c:v>
                </c:pt>
                <c:pt idx="18">
                  <c:v>544.12991999999997</c:v>
                </c:pt>
                <c:pt idx="19">
                  <c:v>598.49486999999999</c:v>
                </c:pt>
                <c:pt idx="20">
                  <c:v>609.71247000000005</c:v>
                </c:pt>
                <c:pt idx="21">
                  <c:v>609.65548000000001</c:v>
                </c:pt>
                <c:pt idx="22">
                  <c:v>609.98780999999997</c:v>
                </c:pt>
                <c:pt idx="23">
                  <c:v>610.09292000000016</c:v>
                </c:pt>
                <c:pt idx="24">
                  <c:v>610.23899999999992</c:v>
                </c:pt>
                <c:pt idx="25">
                  <c:v>610.41142000000002</c:v>
                </c:pt>
                <c:pt idx="26">
                  <c:v>610.52389000000005</c:v>
                </c:pt>
                <c:pt idx="27">
                  <c:v>610.26060999999982</c:v>
                </c:pt>
                <c:pt idx="28">
                  <c:v>610.58537000000001</c:v>
                </c:pt>
                <c:pt idx="29">
                  <c:v>610.74716999999998</c:v>
                </c:pt>
                <c:pt idx="30">
                  <c:v>614.27310000000011</c:v>
                </c:pt>
              </c:numCache>
            </c:numRef>
          </c:val>
          <c:smooth val="0"/>
          <c:extLst>
            <c:ext xmlns:c16="http://schemas.microsoft.com/office/drawing/2014/chart" uri="{C3380CC4-5D6E-409C-BE32-E72D297353CC}">
              <c16:uniqueId val="{00000015-C67F-4B42-B2CE-10ECBA5508E7}"/>
            </c:ext>
          </c:extLst>
        </c:ser>
        <c:ser>
          <c:idx val="18"/>
          <c:order val="18"/>
          <c:tx>
            <c:strRef>
              <c:f>'20A_west_all_gen'!$Z$5:$Z$6</c:f>
              <c:strCache>
                <c:ptCount val="2"/>
                <c:pt idx="0">
                  <c:v>other renewables</c:v>
                </c:pt>
                <c:pt idx="1">
                  <c:v>Low ZTC</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'20A_west_all_gen'!$Z$17:$Z$47</c:f>
              <c:numCache>
                <c:formatCode>0.00</c:formatCode>
                <c:ptCount val="31"/>
                <c:pt idx="0">
                  <c:v>261.70427799999999</c:v>
                </c:pt>
                <c:pt idx="1">
                  <c:v>256.832829</c:v>
                </c:pt>
                <c:pt idx="2">
                  <c:v>280.29921799999994</c:v>
                </c:pt>
                <c:pt idx="3">
                  <c:v>276.44507999999996</c:v>
                </c:pt>
                <c:pt idx="4">
                  <c:v>297.50848900000005</c:v>
                </c:pt>
                <c:pt idx="5">
                  <c:v>313.44963600000005</c:v>
                </c:pt>
                <c:pt idx="6">
                  <c:v>342.80559200000005</c:v>
                </c:pt>
                <c:pt idx="7">
                  <c:v>386.30455499999999</c:v>
                </c:pt>
                <c:pt idx="8">
                  <c:v>402.81293900000003</c:v>
                </c:pt>
                <c:pt idx="9">
                  <c:v>405.60508500000003</c:v>
                </c:pt>
                <c:pt idx="10">
                  <c:v>414.8734</c:v>
                </c:pt>
                <c:pt idx="11">
                  <c:v>439.88738000000001</c:v>
                </c:pt>
                <c:pt idx="12">
                  <c:v>470.81829000000005</c:v>
                </c:pt>
                <c:pt idx="13">
                  <c:v>486.82316999999995</c:v>
                </c:pt>
                <c:pt idx="14">
                  <c:v>513.89662999999996</c:v>
                </c:pt>
                <c:pt idx="15">
                  <c:v>543.24157000000002</c:v>
                </c:pt>
                <c:pt idx="16">
                  <c:v>549.15226000000007</c:v>
                </c:pt>
                <c:pt idx="17">
                  <c:v>557.29052000000001</c:v>
                </c:pt>
                <c:pt idx="18">
                  <c:v>582.90305000000012</c:v>
                </c:pt>
                <c:pt idx="19">
                  <c:v>588.94757000000016</c:v>
                </c:pt>
                <c:pt idx="20">
                  <c:v>609.08662000000004</c:v>
                </c:pt>
                <c:pt idx="21">
                  <c:v>622.6121599999999</c:v>
                </c:pt>
                <c:pt idx="22">
                  <c:v>634.00177000000008</c:v>
                </c:pt>
                <c:pt idx="23">
                  <c:v>641.91722000000004</c:v>
                </c:pt>
                <c:pt idx="24">
                  <c:v>650.42885999999999</c:v>
                </c:pt>
                <c:pt idx="25">
                  <c:v>658.83296999999993</c:v>
                </c:pt>
                <c:pt idx="26">
                  <c:v>666.91157999999996</c:v>
                </c:pt>
                <c:pt idx="27">
                  <c:v>677.39185999999995</c:v>
                </c:pt>
                <c:pt idx="28">
                  <c:v>686.80583999999988</c:v>
                </c:pt>
                <c:pt idx="29">
                  <c:v>694.20382000000006</c:v>
                </c:pt>
                <c:pt idx="30">
                  <c:v>699.56317000000001</c:v>
                </c:pt>
              </c:numCache>
            </c:numRef>
          </c:val>
          <c:smooth val="0"/>
          <c:extLst>
            <c:ext xmlns:c16="http://schemas.microsoft.com/office/drawing/2014/chart" uri="{C3380CC4-5D6E-409C-BE32-E72D297353CC}">
              <c16:uniqueId val="{00000016-C67F-4B42-B2CE-10ECBA5508E7}"/>
            </c:ext>
          </c:extLst>
        </c:ser>
        <c:ser>
          <c:idx val="19"/>
          <c:order val="19"/>
          <c:tx>
            <c:strRef>
              <c:f>'20A_west_all_gen'!$AA$5:$AA$6</c:f>
              <c:strCache>
                <c:ptCount val="2"/>
                <c:pt idx="0">
                  <c:v>other renewables</c:v>
                </c:pt>
                <c:pt idx="1">
                  <c:v>Alt Electricity</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'20A_west_all_gen'!$AA$17:$AA$47</c:f>
              <c:numCache>
                <c:formatCode>0.00</c:formatCode>
                <c:ptCount val="31"/>
                <c:pt idx="0">
                  <c:v>261.70427799999999</c:v>
                </c:pt>
                <c:pt idx="1">
                  <c:v>256.832829</c:v>
                </c:pt>
                <c:pt idx="2">
                  <c:v>280.29921799999994</c:v>
                </c:pt>
                <c:pt idx="3">
                  <c:v>276.44507999999996</c:v>
                </c:pt>
                <c:pt idx="4">
                  <c:v>297.50848900000005</c:v>
                </c:pt>
                <c:pt idx="5">
                  <c:v>313.424646</c:v>
                </c:pt>
                <c:pt idx="6">
                  <c:v>342.70038700000003</c:v>
                </c:pt>
                <c:pt idx="7">
                  <c:v>386.20939700000008</c:v>
                </c:pt>
                <c:pt idx="8">
                  <c:v>402.62883900000003</c:v>
                </c:pt>
                <c:pt idx="9">
                  <c:v>405.53115500000001</c:v>
                </c:pt>
                <c:pt idx="10">
                  <c:v>412.66417000000001</c:v>
                </c:pt>
                <c:pt idx="11">
                  <c:v>420.38111000000004</c:v>
                </c:pt>
                <c:pt idx="12">
                  <c:v>426.63728000000003</c:v>
                </c:pt>
                <c:pt idx="13">
                  <c:v>443.33254000000005</c:v>
                </c:pt>
                <c:pt idx="14">
                  <c:v>447.96046999999999</c:v>
                </c:pt>
                <c:pt idx="15">
                  <c:v>465.96192000000008</c:v>
                </c:pt>
                <c:pt idx="16">
                  <c:v>470.83082999999999</c:v>
                </c:pt>
                <c:pt idx="17">
                  <c:v>474.32181000000003</c:v>
                </c:pt>
                <c:pt idx="18">
                  <c:v>497.90690999999998</c:v>
                </c:pt>
                <c:pt idx="19">
                  <c:v>503.68828999999999</c:v>
                </c:pt>
                <c:pt idx="20">
                  <c:v>504.06737000000004</c:v>
                </c:pt>
                <c:pt idx="21">
                  <c:v>504.09269999999992</c:v>
                </c:pt>
                <c:pt idx="22">
                  <c:v>503.99856</c:v>
                </c:pt>
                <c:pt idx="23">
                  <c:v>504.04606999999999</c:v>
                </c:pt>
                <c:pt idx="24">
                  <c:v>506.17186999999996</c:v>
                </c:pt>
                <c:pt idx="25">
                  <c:v>517.06777000000011</c:v>
                </c:pt>
                <c:pt idx="26">
                  <c:v>526.03971000000001</c:v>
                </c:pt>
                <c:pt idx="27">
                  <c:v>531.84841999999992</c:v>
                </c:pt>
                <c:pt idx="28">
                  <c:v>532.84952999999996</c:v>
                </c:pt>
                <c:pt idx="29">
                  <c:v>533.04233000000011</c:v>
                </c:pt>
                <c:pt idx="30">
                  <c:v>533.68695999999989</c:v>
                </c:pt>
              </c:numCache>
            </c:numRef>
          </c:val>
          <c:smooth val="0"/>
          <c:extLst>
            <c:ext xmlns:c16="http://schemas.microsoft.com/office/drawing/2014/chart" uri="{C3380CC4-5D6E-409C-BE32-E72D297353CC}">
              <c16:uniqueId val="{00000017-C67F-4B42-B2CE-10ECBA5508E7}"/>
            </c:ext>
          </c:extLst>
        </c:ser>
        <c:ser>
          <c:idx val="20"/>
          <c:order val="20"/>
          <c:tx>
            <c:strRef>
              <c:f>'20A_west_all_gen'!$AB$5:$AB$6</c:f>
              <c:strCache>
                <c:ptCount val="2"/>
                <c:pt idx="0">
                  <c:v>other renewables</c:v>
                </c:pt>
                <c:pt idx="1">
                  <c:v>Alt Transportation</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'20A_west_all_gen'!$AB$17:$AB$47</c:f>
              <c:numCache>
                <c:formatCode>0.00</c:formatCode>
                <c:ptCount val="31"/>
                <c:pt idx="0">
                  <c:v>261.70427799999999</c:v>
                </c:pt>
                <c:pt idx="1">
                  <c:v>256.832829</c:v>
                </c:pt>
                <c:pt idx="2">
                  <c:v>280.29921799999994</c:v>
                </c:pt>
                <c:pt idx="3">
                  <c:v>276.44507999999996</c:v>
                </c:pt>
                <c:pt idx="4">
                  <c:v>297.50848900000005</c:v>
                </c:pt>
                <c:pt idx="5">
                  <c:v>313.42212599999993</c:v>
                </c:pt>
                <c:pt idx="6">
                  <c:v>342.66619300000002</c:v>
                </c:pt>
                <c:pt idx="7">
                  <c:v>386.28542000000004</c:v>
                </c:pt>
                <c:pt idx="8">
                  <c:v>402.71393900000004</c:v>
                </c:pt>
                <c:pt idx="9">
                  <c:v>405.49514499999998</c:v>
                </c:pt>
                <c:pt idx="10">
                  <c:v>412.75856999999996</c:v>
                </c:pt>
                <c:pt idx="11">
                  <c:v>416.79732000000001</c:v>
                </c:pt>
                <c:pt idx="12">
                  <c:v>429.53662999999995</c:v>
                </c:pt>
                <c:pt idx="13">
                  <c:v>447.78479999999996</c:v>
                </c:pt>
                <c:pt idx="14">
                  <c:v>456.40474000000006</c:v>
                </c:pt>
                <c:pt idx="15">
                  <c:v>457.61394999999999</c:v>
                </c:pt>
                <c:pt idx="16">
                  <c:v>457.70168000000001</c:v>
                </c:pt>
                <c:pt idx="17">
                  <c:v>458.02829000000003</c:v>
                </c:pt>
                <c:pt idx="18">
                  <c:v>465.33102000000008</c:v>
                </c:pt>
                <c:pt idx="19">
                  <c:v>478.14452999999992</c:v>
                </c:pt>
                <c:pt idx="20">
                  <c:v>491.71903000000003</c:v>
                </c:pt>
                <c:pt idx="21">
                  <c:v>498.10432000000003</c:v>
                </c:pt>
                <c:pt idx="22">
                  <c:v>499.28309999999999</c:v>
                </c:pt>
                <c:pt idx="23">
                  <c:v>499.21031999999991</c:v>
                </c:pt>
                <c:pt idx="24">
                  <c:v>499.39213999999998</c:v>
                </c:pt>
                <c:pt idx="25">
                  <c:v>499.60279999999995</c:v>
                </c:pt>
                <c:pt idx="26">
                  <c:v>499.83844999999997</c:v>
                </c:pt>
                <c:pt idx="27">
                  <c:v>499.91150999999996</c:v>
                </c:pt>
                <c:pt idx="28">
                  <c:v>499.73798999999997</c:v>
                </c:pt>
                <c:pt idx="29">
                  <c:v>499.86291999999997</c:v>
                </c:pt>
                <c:pt idx="30">
                  <c:v>499.66988999999995</c:v>
                </c:pt>
              </c:numCache>
            </c:numRef>
          </c:val>
          <c:smooth val="0"/>
          <c:extLst>
            <c:ext xmlns:c16="http://schemas.microsoft.com/office/drawing/2014/chart" uri="{C3380CC4-5D6E-409C-BE32-E72D297353CC}">
              <c16:uniqueId val="{00000018-C67F-4B42-B2CE-10ECBA5508E7}"/>
            </c:ext>
          </c:extLst>
        </c:ser>
        <c:ser>
          <c:idx val="21"/>
          <c:order val="21"/>
          <c:tx>
            <c:strRef>
              <c:f>'20A_west_all_gen'!$AC$5:$AC$6</c:f>
              <c:strCache>
                <c:ptCount val="2"/>
                <c:pt idx="0">
                  <c:v>other renewables</c:v>
                </c:pt>
                <c:pt idx="1">
                  <c:v>Combination</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'20A_west_all_gen'!$AC$17:$AC$47</c:f>
              <c:numCache>
                <c:formatCode>0.00</c:formatCode>
                <c:ptCount val="31"/>
                <c:pt idx="0">
                  <c:v>261.70427799999999</c:v>
                </c:pt>
                <c:pt idx="1">
                  <c:v>256.832829</c:v>
                </c:pt>
                <c:pt idx="2">
                  <c:v>280.29921799999994</c:v>
                </c:pt>
                <c:pt idx="3">
                  <c:v>276.44507999999996</c:v>
                </c:pt>
                <c:pt idx="4">
                  <c:v>297.50848900000005</c:v>
                </c:pt>
                <c:pt idx="5">
                  <c:v>313.42312600000002</c:v>
                </c:pt>
                <c:pt idx="6">
                  <c:v>342.68099000000007</c:v>
                </c:pt>
                <c:pt idx="7">
                  <c:v>386.322721</c:v>
                </c:pt>
                <c:pt idx="8">
                  <c:v>402.65103899999997</c:v>
                </c:pt>
                <c:pt idx="9">
                  <c:v>405.474355</c:v>
                </c:pt>
                <c:pt idx="10">
                  <c:v>412.52927000000005</c:v>
                </c:pt>
                <c:pt idx="11">
                  <c:v>417.00387999999992</c:v>
                </c:pt>
                <c:pt idx="12">
                  <c:v>418.13548000000003</c:v>
                </c:pt>
                <c:pt idx="13">
                  <c:v>421.30652999999995</c:v>
                </c:pt>
                <c:pt idx="14">
                  <c:v>422.2099</c:v>
                </c:pt>
                <c:pt idx="15">
                  <c:v>427.25257000000005</c:v>
                </c:pt>
                <c:pt idx="16">
                  <c:v>428.60140000000001</c:v>
                </c:pt>
                <c:pt idx="17">
                  <c:v>429.23892999999998</c:v>
                </c:pt>
                <c:pt idx="18">
                  <c:v>440.71553</c:v>
                </c:pt>
                <c:pt idx="19">
                  <c:v>445.82785000000001</c:v>
                </c:pt>
                <c:pt idx="20">
                  <c:v>446.29805999999996</c:v>
                </c:pt>
                <c:pt idx="21">
                  <c:v>456.24182999999999</c:v>
                </c:pt>
                <c:pt idx="22">
                  <c:v>458.65880000000004</c:v>
                </c:pt>
                <c:pt idx="23">
                  <c:v>458.67736000000002</c:v>
                </c:pt>
                <c:pt idx="24">
                  <c:v>458.84115000000003</c:v>
                </c:pt>
                <c:pt idx="25">
                  <c:v>458.98722999999995</c:v>
                </c:pt>
                <c:pt idx="26">
                  <c:v>459.37187</c:v>
                </c:pt>
                <c:pt idx="27">
                  <c:v>459.19972999999999</c:v>
                </c:pt>
                <c:pt idx="28">
                  <c:v>459.06031000000007</c:v>
                </c:pt>
                <c:pt idx="29">
                  <c:v>464.06943999999993</c:v>
                </c:pt>
                <c:pt idx="30">
                  <c:v>471.49303999999995</c:v>
                </c:pt>
              </c:numCache>
            </c:numRef>
          </c:val>
          <c:smooth val="0"/>
          <c:extLst>
            <c:ext xmlns:c16="http://schemas.microsoft.com/office/drawing/2014/chart" uri="{C3380CC4-5D6E-409C-BE32-E72D297353CC}">
              <c16:uniqueId val="{00000019-C67F-4B42-B2CE-10ECBA5508E7}"/>
            </c:ext>
          </c:extLst>
        </c:ser>
        <c:ser>
          <c:idx val="22"/>
          <c:order val="22"/>
          <c:tx>
            <c:strRef>
              <c:f>'20A_west_all_gen'!$AD$5:$AD$6</c:f>
              <c:strCache>
                <c:ptCount val="2"/>
                <c:pt idx="0">
                  <c:v>other renewables</c:v>
                </c:pt>
                <c:pt idx="1">
                  <c:v>High Electricity Demand</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'20A_west_all_gen'!$AD$17:$AD$47</c:f>
              <c:numCache>
                <c:formatCode>0.00</c:formatCode>
                <c:ptCount val="31"/>
                <c:pt idx="0">
                  <c:v>261.70427799999999</c:v>
                </c:pt>
                <c:pt idx="1">
                  <c:v>256.832829</c:v>
                </c:pt>
                <c:pt idx="2">
                  <c:v>280.29921799999994</c:v>
                </c:pt>
                <c:pt idx="3">
                  <c:v>276.44507999999996</c:v>
                </c:pt>
                <c:pt idx="4">
                  <c:v>297.50848900000005</c:v>
                </c:pt>
                <c:pt idx="5">
                  <c:v>313.42595599999999</c:v>
                </c:pt>
                <c:pt idx="6">
                  <c:v>342.68728500000003</c:v>
                </c:pt>
                <c:pt idx="7">
                  <c:v>386.20419399999997</c:v>
                </c:pt>
                <c:pt idx="8">
                  <c:v>402.65593899999999</c:v>
                </c:pt>
                <c:pt idx="9">
                  <c:v>405.54458500000004</c:v>
                </c:pt>
                <c:pt idx="10">
                  <c:v>413.12233000000003</c:v>
                </c:pt>
                <c:pt idx="11">
                  <c:v>425.83750999999995</c:v>
                </c:pt>
                <c:pt idx="12">
                  <c:v>447.28419000000002</c:v>
                </c:pt>
                <c:pt idx="13">
                  <c:v>470.44297</c:v>
                </c:pt>
                <c:pt idx="14">
                  <c:v>495.22797999999995</c:v>
                </c:pt>
                <c:pt idx="15">
                  <c:v>525.44115999999997</c:v>
                </c:pt>
                <c:pt idx="16">
                  <c:v>543.50543999999991</c:v>
                </c:pt>
                <c:pt idx="17">
                  <c:v>556.04742999999996</c:v>
                </c:pt>
                <c:pt idx="18">
                  <c:v>569.84262999999999</c:v>
                </c:pt>
                <c:pt idx="19">
                  <c:v>599.01782000000003</c:v>
                </c:pt>
                <c:pt idx="20">
                  <c:v>605.84595000000002</c:v>
                </c:pt>
                <c:pt idx="21">
                  <c:v>606.05300999999997</c:v>
                </c:pt>
                <c:pt idx="22">
                  <c:v>606.43179999999995</c:v>
                </c:pt>
                <c:pt idx="23">
                  <c:v>606.18044000000009</c:v>
                </c:pt>
                <c:pt idx="24">
                  <c:v>610.92966000000001</c:v>
                </c:pt>
                <c:pt idx="25">
                  <c:v>615.67876999999999</c:v>
                </c:pt>
                <c:pt idx="26">
                  <c:v>624.26089000000002</c:v>
                </c:pt>
                <c:pt idx="27">
                  <c:v>643.0859099999999</c:v>
                </c:pt>
                <c:pt idx="28">
                  <c:v>650.12986999999998</c:v>
                </c:pt>
                <c:pt idx="29">
                  <c:v>650.99527</c:v>
                </c:pt>
                <c:pt idx="30">
                  <c:v>651.36406999999997</c:v>
                </c:pt>
              </c:numCache>
            </c:numRef>
          </c:val>
          <c:smooth val="0"/>
          <c:extLst>
            <c:ext xmlns:c16="http://schemas.microsoft.com/office/drawing/2014/chart" uri="{C3380CC4-5D6E-409C-BE32-E72D297353CC}">
              <c16:uniqueId val="{0000001A-C67F-4B42-B2CE-10ECBA5508E7}"/>
            </c:ext>
          </c:extLst>
        </c:ser>
        <c:ser>
          <c:idx val="23"/>
          <c:order val="23"/>
          <c:tx>
            <c:strRef>
              <c:f>'20A_west_all_gen'!$AE$5:$AE$6</c:f>
              <c:strCache>
                <c:ptCount val="2"/>
                <c:pt idx="0">
                  <c:v>other renewables</c:v>
                </c:pt>
                <c:pt idx="1">
                  <c:v>Counterfactual Baseline</c:v>
                </c:pt>
              </c:strCache>
            </c:strRef>
          </c:tx>
          <c:spPr>
            <a:ln w="15875" cap="rnd" cmpd="sng" algn="ctr">
              <a:solidFill>
                <a:schemeClr val="bg1">
                  <a:lumMod val="65000"/>
                </a:scheme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'20A_west_all_gen'!$AE$17:$AE$47</c:f>
              <c:numCache>
                <c:formatCode>0.00</c:formatCode>
                <c:ptCount val="31"/>
                <c:pt idx="0">
                  <c:v>261.70427799999999</c:v>
                </c:pt>
                <c:pt idx="1">
                  <c:v>256.832829</c:v>
                </c:pt>
                <c:pt idx="2">
                  <c:v>280.29921799999994</c:v>
                </c:pt>
                <c:pt idx="3">
                  <c:v>276.44507999999996</c:v>
                </c:pt>
                <c:pt idx="4">
                  <c:v>297.50848900000005</c:v>
                </c:pt>
                <c:pt idx="5">
                  <c:v>313.42134599999997</c:v>
                </c:pt>
                <c:pt idx="6">
                  <c:v>342.68775399999998</c:v>
                </c:pt>
                <c:pt idx="7">
                  <c:v>386.10699699999998</c:v>
                </c:pt>
                <c:pt idx="8">
                  <c:v>402.707539</c:v>
                </c:pt>
                <c:pt idx="9">
                  <c:v>405.58105499999999</c:v>
                </c:pt>
                <c:pt idx="10">
                  <c:v>412.79194000000007</c:v>
                </c:pt>
                <c:pt idx="11">
                  <c:v>425.04456999999996</c:v>
                </c:pt>
                <c:pt idx="12">
                  <c:v>436.31743</c:v>
                </c:pt>
                <c:pt idx="13">
                  <c:v>456.15509000000003</c:v>
                </c:pt>
                <c:pt idx="14">
                  <c:v>491.75817999999992</c:v>
                </c:pt>
                <c:pt idx="15">
                  <c:v>520.20703000000003</c:v>
                </c:pt>
                <c:pt idx="16">
                  <c:v>525.74627999999996</c:v>
                </c:pt>
                <c:pt idx="17">
                  <c:v>525.75891999999999</c:v>
                </c:pt>
                <c:pt idx="18">
                  <c:v>534.48506999999995</c:v>
                </c:pt>
                <c:pt idx="19">
                  <c:v>564.74127999999996</c:v>
                </c:pt>
                <c:pt idx="20">
                  <c:v>571.97676000000001</c:v>
                </c:pt>
                <c:pt idx="21">
                  <c:v>572.18574000000001</c:v>
                </c:pt>
                <c:pt idx="22">
                  <c:v>572.14005999999995</c:v>
                </c:pt>
                <c:pt idx="23">
                  <c:v>572.24066000000005</c:v>
                </c:pt>
                <c:pt idx="24">
                  <c:v>572.58951999999988</c:v>
                </c:pt>
                <c:pt idx="25">
                  <c:v>573.89426000000003</c:v>
                </c:pt>
                <c:pt idx="26">
                  <c:v>575.63732000000005</c:v>
                </c:pt>
                <c:pt idx="27">
                  <c:v>579.35122999999999</c:v>
                </c:pt>
                <c:pt idx="28">
                  <c:v>579.98896999999999</c:v>
                </c:pt>
                <c:pt idx="29">
                  <c:v>580.1728700000001</c:v>
                </c:pt>
                <c:pt idx="30">
                  <c:v>587.72126999999989</c:v>
                </c:pt>
              </c:numCache>
            </c:numRef>
          </c:val>
          <c:smooth val="0"/>
          <c:extLst>
            <c:ext xmlns:c16="http://schemas.microsoft.com/office/drawing/2014/chart" uri="{C3380CC4-5D6E-409C-BE32-E72D297353CC}">
              <c16:uniqueId val="{0000001B-C67F-4B42-B2CE-10ECBA5508E7}"/>
            </c:ext>
          </c:extLst>
        </c:ser>
        <c:ser>
          <c:idx val="26"/>
          <c:order val="26"/>
          <c:tx>
            <c:strRef>
              <c:f>'20A_west_all_gen'!$AH$5:$AH$6</c:f>
              <c:strCache>
                <c:ptCount val="2"/>
                <c:pt idx="0">
                  <c:v>thermal</c:v>
                </c:pt>
                <c:pt idx="1">
                  <c:v>High Economic Growth</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'20A_west_all_gen'!$AH$17:$AH$47</c:f>
              <c:numCache>
                <c:formatCode>0.00</c:formatCode>
                <c:ptCount val="31"/>
                <c:pt idx="0">
                  <c:v>354.76536700000003</c:v>
                </c:pt>
                <c:pt idx="1">
                  <c:v>365.73637599999995</c:v>
                </c:pt>
                <c:pt idx="2">
                  <c:v>358.05319699999995</c:v>
                </c:pt>
                <c:pt idx="3">
                  <c:v>360.01630299999999</c:v>
                </c:pt>
                <c:pt idx="4">
                  <c:v>353.41498299999995</c:v>
                </c:pt>
                <c:pt idx="5">
                  <c:v>346.88528799999995</c:v>
                </c:pt>
                <c:pt idx="6">
                  <c:v>341.15830199999999</c:v>
                </c:pt>
                <c:pt idx="7">
                  <c:v>291.30562700000002</c:v>
                </c:pt>
                <c:pt idx="8">
                  <c:v>287.18625000000003</c:v>
                </c:pt>
                <c:pt idx="9">
                  <c:v>293.22339299999999</c:v>
                </c:pt>
                <c:pt idx="10">
                  <c:v>296.97024299999998</c:v>
                </c:pt>
                <c:pt idx="11">
                  <c:v>296.28500200000002</c:v>
                </c:pt>
                <c:pt idx="12">
                  <c:v>291.50704200000001</c:v>
                </c:pt>
                <c:pt idx="13">
                  <c:v>293.64431799999994</c:v>
                </c:pt>
                <c:pt idx="14">
                  <c:v>284.74526099999997</c:v>
                </c:pt>
                <c:pt idx="15">
                  <c:v>269.99198000000001</c:v>
                </c:pt>
                <c:pt idx="16">
                  <c:v>270.37258400000002</c:v>
                </c:pt>
                <c:pt idx="17">
                  <c:v>279.33294799999999</c:v>
                </c:pt>
                <c:pt idx="18">
                  <c:v>280.55274900000001</c:v>
                </c:pt>
                <c:pt idx="19">
                  <c:v>272.08099199999998</c:v>
                </c:pt>
                <c:pt idx="20">
                  <c:v>287.20975299999998</c:v>
                </c:pt>
                <c:pt idx="21">
                  <c:v>302.36334999999997</c:v>
                </c:pt>
                <c:pt idx="22">
                  <c:v>316.46513199999998</c:v>
                </c:pt>
                <c:pt idx="23">
                  <c:v>330.20420899999999</c:v>
                </c:pt>
                <c:pt idx="24">
                  <c:v>340.29997200000003</c:v>
                </c:pt>
                <c:pt idx="25">
                  <c:v>349.21330399999999</c:v>
                </c:pt>
                <c:pt idx="26">
                  <c:v>354.65649300000001</c:v>
                </c:pt>
                <c:pt idx="27">
                  <c:v>355.05854399999998</c:v>
                </c:pt>
                <c:pt idx="28">
                  <c:v>363.050096</c:v>
                </c:pt>
                <c:pt idx="29">
                  <c:v>372.88519499999995</c:v>
                </c:pt>
                <c:pt idx="30">
                  <c:v>383.89318800000007</c:v>
                </c:pt>
              </c:numCache>
            </c:numRef>
          </c:val>
          <c:smooth val="0"/>
          <c:extLst>
            <c:ext xmlns:c16="http://schemas.microsoft.com/office/drawing/2014/chart" uri="{C3380CC4-5D6E-409C-BE32-E72D297353CC}">
              <c16:uniqueId val="{0000001C-C67F-4B42-B2CE-10ECBA5508E7}"/>
            </c:ext>
          </c:extLst>
        </c:ser>
        <c:ser>
          <c:idx val="27"/>
          <c:order val="27"/>
          <c:tx>
            <c:strRef>
              <c:f>'20A_west_all_gen'!$AI$5:$AI$6</c:f>
              <c:strCache>
                <c:ptCount val="2"/>
                <c:pt idx="0">
                  <c:v>thermal</c:v>
                </c:pt>
                <c:pt idx="1">
                  <c:v>Low Economic Growth</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'20A_west_all_gen'!$AI$17:$AI$47</c:f>
              <c:numCache>
                <c:formatCode>0.00</c:formatCode>
                <c:ptCount val="31"/>
                <c:pt idx="0">
                  <c:v>354.76536700000003</c:v>
                </c:pt>
                <c:pt idx="1">
                  <c:v>365.73637599999995</c:v>
                </c:pt>
                <c:pt idx="2">
                  <c:v>358.05319699999995</c:v>
                </c:pt>
                <c:pt idx="3">
                  <c:v>360.01630299999999</c:v>
                </c:pt>
                <c:pt idx="4">
                  <c:v>353.41498299999995</c:v>
                </c:pt>
                <c:pt idx="5">
                  <c:v>346.27920199999994</c:v>
                </c:pt>
                <c:pt idx="6">
                  <c:v>334.038659</c:v>
                </c:pt>
                <c:pt idx="7">
                  <c:v>280.47099300000002</c:v>
                </c:pt>
                <c:pt idx="8">
                  <c:v>274.25397500000003</c:v>
                </c:pt>
                <c:pt idx="9">
                  <c:v>277.45699299999995</c:v>
                </c:pt>
                <c:pt idx="10">
                  <c:v>278.011979</c:v>
                </c:pt>
                <c:pt idx="11">
                  <c:v>273.49152800000007</c:v>
                </c:pt>
                <c:pt idx="12">
                  <c:v>283.58509900000001</c:v>
                </c:pt>
                <c:pt idx="13">
                  <c:v>281.826347</c:v>
                </c:pt>
                <c:pt idx="14">
                  <c:v>291.51109000000002</c:v>
                </c:pt>
                <c:pt idx="15">
                  <c:v>308.479151</c:v>
                </c:pt>
                <c:pt idx="16">
                  <c:v>327.22282999999999</c:v>
                </c:pt>
                <c:pt idx="17">
                  <c:v>325.95373199999995</c:v>
                </c:pt>
                <c:pt idx="18">
                  <c:v>289.60837200000003</c:v>
                </c:pt>
                <c:pt idx="19">
                  <c:v>254.904473</c:v>
                </c:pt>
                <c:pt idx="20">
                  <c:v>258.08536399999997</c:v>
                </c:pt>
                <c:pt idx="21">
                  <c:v>272.03382299999998</c:v>
                </c:pt>
                <c:pt idx="22">
                  <c:v>285.95335500000004</c:v>
                </c:pt>
                <c:pt idx="23">
                  <c:v>297.49664100000001</c:v>
                </c:pt>
                <c:pt idx="24">
                  <c:v>308.60506399999997</c:v>
                </c:pt>
                <c:pt idx="25">
                  <c:v>317.90136799999999</c:v>
                </c:pt>
                <c:pt idx="26">
                  <c:v>325.66815499999996</c:v>
                </c:pt>
                <c:pt idx="27">
                  <c:v>334.12801999999999</c:v>
                </c:pt>
                <c:pt idx="28">
                  <c:v>340.84115200000002</c:v>
                </c:pt>
                <c:pt idx="29">
                  <c:v>348.74085799999995</c:v>
                </c:pt>
                <c:pt idx="30">
                  <c:v>357.95180900000003</c:v>
                </c:pt>
              </c:numCache>
            </c:numRef>
          </c:val>
          <c:smooth val="0"/>
          <c:extLst>
            <c:ext xmlns:c16="http://schemas.microsoft.com/office/drawing/2014/chart" uri="{C3380CC4-5D6E-409C-BE32-E72D297353CC}">
              <c16:uniqueId val="{0000001D-C67F-4B42-B2CE-10ECBA5508E7}"/>
            </c:ext>
          </c:extLst>
        </c:ser>
        <c:ser>
          <c:idx val="28"/>
          <c:order val="28"/>
          <c:tx>
            <c:strRef>
              <c:f>'20A_west_all_gen'!$AJ$5:$AJ$6</c:f>
              <c:strCache>
                <c:ptCount val="2"/>
                <c:pt idx="0">
                  <c:v>thermal</c:v>
                </c:pt>
                <c:pt idx="1">
                  <c:v>HOGS</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'20A_west_all_gen'!$AJ$17:$AJ$47</c:f>
              <c:numCache>
                <c:formatCode>0.00</c:formatCode>
                <c:ptCount val="31"/>
                <c:pt idx="0">
                  <c:v>354.76536700000003</c:v>
                </c:pt>
                <c:pt idx="1">
                  <c:v>365.73637599999995</c:v>
                </c:pt>
                <c:pt idx="2">
                  <c:v>358.05319699999995</c:v>
                </c:pt>
                <c:pt idx="3">
                  <c:v>360.01630299999999</c:v>
                </c:pt>
                <c:pt idx="4">
                  <c:v>353.41498299999995</c:v>
                </c:pt>
                <c:pt idx="5">
                  <c:v>347.59255300000001</c:v>
                </c:pt>
                <c:pt idx="6">
                  <c:v>339.79139400000003</c:v>
                </c:pt>
                <c:pt idx="7">
                  <c:v>289.09020700000002</c:v>
                </c:pt>
                <c:pt idx="8">
                  <c:v>286.30679300000003</c:v>
                </c:pt>
                <c:pt idx="9">
                  <c:v>287.63946099999998</c:v>
                </c:pt>
                <c:pt idx="10">
                  <c:v>293.09618899999998</c:v>
                </c:pt>
                <c:pt idx="11">
                  <c:v>304.51147200000003</c:v>
                </c:pt>
                <c:pt idx="12">
                  <c:v>315.96657299999998</c:v>
                </c:pt>
                <c:pt idx="13">
                  <c:v>328.74736200000001</c:v>
                </c:pt>
                <c:pt idx="14">
                  <c:v>346.43397100000004</c:v>
                </c:pt>
                <c:pt idx="15">
                  <c:v>367.47299599999997</c:v>
                </c:pt>
                <c:pt idx="16">
                  <c:v>387.76398699999999</c:v>
                </c:pt>
                <c:pt idx="17">
                  <c:v>406.66440799999998</c:v>
                </c:pt>
                <c:pt idx="18">
                  <c:v>422.06742800000001</c:v>
                </c:pt>
                <c:pt idx="19">
                  <c:v>432.87896200000006</c:v>
                </c:pt>
                <c:pt idx="20">
                  <c:v>449.03692500000005</c:v>
                </c:pt>
                <c:pt idx="21">
                  <c:v>464.13988200000006</c:v>
                </c:pt>
                <c:pt idx="22">
                  <c:v>476.86784600000004</c:v>
                </c:pt>
                <c:pt idx="23">
                  <c:v>489.14935400000002</c:v>
                </c:pt>
                <c:pt idx="24">
                  <c:v>501.12130100000002</c:v>
                </c:pt>
                <c:pt idx="25">
                  <c:v>509.77678000000003</c:v>
                </c:pt>
                <c:pt idx="26">
                  <c:v>519.039357</c:v>
                </c:pt>
                <c:pt idx="27">
                  <c:v>528.83094900000015</c:v>
                </c:pt>
                <c:pt idx="28">
                  <c:v>537.58175000000006</c:v>
                </c:pt>
                <c:pt idx="29">
                  <c:v>545.18668100000002</c:v>
                </c:pt>
                <c:pt idx="30">
                  <c:v>552.68751699999996</c:v>
                </c:pt>
              </c:numCache>
            </c:numRef>
          </c:val>
          <c:smooth val="0"/>
          <c:extLst>
            <c:ext xmlns:c16="http://schemas.microsoft.com/office/drawing/2014/chart" uri="{C3380CC4-5D6E-409C-BE32-E72D297353CC}">
              <c16:uniqueId val="{0000001E-C67F-4B42-B2CE-10ECBA5508E7}"/>
            </c:ext>
          </c:extLst>
        </c:ser>
        <c:ser>
          <c:idx val="29"/>
          <c:order val="29"/>
          <c:tx>
            <c:strRef>
              <c:f>'20A_west_all_gen'!$AK$5:$AK$6</c:f>
              <c:strCache>
                <c:ptCount val="2"/>
                <c:pt idx="0">
                  <c:v>thermal</c:v>
                </c:pt>
                <c:pt idx="1">
                  <c:v>LOGS</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'20A_west_all_gen'!$AK$17:$AK$47</c:f>
              <c:numCache>
                <c:formatCode>0.00</c:formatCode>
                <c:ptCount val="31"/>
                <c:pt idx="0">
                  <c:v>354.76536700000003</c:v>
                </c:pt>
                <c:pt idx="1">
                  <c:v>365.73637599999995</c:v>
                </c:pt>
                <c:pt idx="2">
                  <c:v>358.05319699999995</c:v>
                </c:pt>
                <c:pt idx="3">
                  <c:v>360.01630299999999</c:v>
                </c:pt>
                <c:pt idx="4">
                  <c:v>353.41498299999995</c:v>
                </c:pt>
                <c:pt idx="5">
                  <c:v>347.19233399999996</c:v>
                </c:pt>
                <c:pt idx="6">
                  <c:v>336.99285499999996</c:v>
                </c:pt>
                <c:pt idx="7">
                  <c:v>281.52363299999996</c:v>
                </c:pt>
                <c:pt idx="8">
                  <c:v>268.766592</c:v>
                </c:pt>
                <c:pt idx="9">
                  <c:v>267.47441399999997</c:v>
                </c:pt>
                <c:pt idx="10">
                  <c:v>268.02111099999996</c:v>
                </c:pt>
                <c:pt idx="11">
                  <c:v>253.92512100000002</c:v>
                </c:pt>
                <c:pt idx="12">
                  <c:v>262.67861199999999</c:v>
                </c:pt>
                <c:pt idx="13">
                  <c:v>251.15998699999997</c:v>
                </c:pt>
                <c:pt idx="14">
                  <c:v>232.94007000000002</c:v>
                </c:pt>
                <c:pt idx="15">
                  <c:v>214.98319100000001</c:v>
                </c:pt>
                <c:pt idx="16">
                  <c:v>210.00762700000001</c:v>
                </c:pt>
                <c:pt idx="17">
                  <c:v>205.51680899999999</c:v>
                </c:pt>
                <c:pt idx="18">
                  <c:v>193.65087299999999</c:v>
                </c:pt>
                <c:pt idx="19">
                  <c:v>169.76502099999999</c:v>
                </c:pt>
                <c:pt idx="20">
                  <c:v>171.01755800000001</c:v>
                </c:pt>
                <c:pt idx="21">
                  <c:v>176.92856200000003</c:v>
                </c:pt>
                <c:pt idx="22">
                  <c:v>181.90696299999999</c:v>
                </c:pt>
                <c:pt idx="23">
                  <c:v>180.51603800000004</c:v>
                </c:pt>
                <c:pt idx="24">
                  <c:v>181.41251499999998</c:v>
                </c:pt>
                <c:pt idx="25">
                  <c:v>182.114259</c:v>
                </c:pt>
                <c:pt idx="26">
                  <c:v>185.76523700000001</c:v>
                </c:pt>
                <c:pt idx="27">
                  <c:v>186.56181000000001</c:v>
                </c:pt>
                <c:pt idx="28">
                  <c:v>187.77262899999999</c:v>
                </c:pt>
                <c:pt idx="29">
                  <c:v>189.45344100000003</c:v>
                </c:pt>
                <c:pt idx="30">
                  <c:v>192.133139</c:v>
                </c:pt>
              </c:numCache>
            </c:numRef>
          </c:val>
          <c:smooth val="0"/>
          <c:extLst>
            <c:ext xmlns:c16="http://schemas.microsoft.com/office/drawing/2014/chart" uri="{C3380CC4-5D6E-409C-BE32-E72D297353CC}">
              <c16:uniqueId val="{0000001F-C67F-4B42-B2CE-10ECBA5508E7}"/>
            </c:ext>
          </c:extLst>
        </c:ser>
        <c:ser>
          <c:idx val="30"/>
          <c:order val="30"/>
          <c:tx>
            <c:strRef>
              <c:f>'20A_west_all_gen'!$AL$5:$AL$6</c:f>
              <c:strCache>
                <c:ptCount val="2"/>
                <c:pt idx="0">
                  <c:v>thermal</c:v>
                </c:pt>
                <c:pt idx="1">
                  <c:v>High ZTC</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'20A_west_all_gen'!$AL$17:$AL$47</c:f>
              <c:numCache>
                <c:formatCode>0.00</c:formatCode>
                <c:ptCount val="31"/>
                <c:pt idx="0">
                  <c:v>354.76536700000003</c:v>
                </c:pt>
                <c:pt idx="1">
                  <c:v>365.73637599999995</c:v>
                </c:pt>
                <c:pt idx="2">
                  <c:v>358.05309699999998</c:v>
                </c:pt>
                <c:pt idx="3">
                  <c:v>360.01630299999999</c:v>
                </c:pt>
                <c:pt idx="4">
                  <c:v>353.41498299999995</c:v>
                </c:pt>
                <c:pt idx="5">
                  <c:v>346.42966499999994</c:v>
                </c:pt>
                <c:pt idx="6">
                  <c:v>337.95078099999989</c:v>
                </c:pt>
                <c:pt idx="7">
                  <c:v>287.349065</c:v>
                </c:pt>
                <c:pt idx="8">
                  <c:v>283.13097999999997</c:v>
                </c:pt>
                <c:pt idx="9">
                  <c:v>288.56339800000001</c:v>
                </c:pt>
                <c:pt idx="10">
                  <c:v>289.63546299999996</c:v>
                </c:pt>
                <c:pt idx="11">
                  <c:v>286.66464399999995</c:v>
                </c:pt>
                <c:pt idx="12">
                  <c:v>296.43281700000006</c:v>
                </c:pt>
                <c:pt idx="13">
                  <c:v>294.18261199999995</c:v>
                </c:pt>
                <c:pt idx="14">
                  <c:v>292.091588</c:v>
                </c:pt>
                <c:pt idx="15">
                  <c:v>292.84493300000003</c:v>
                </c:pt>
                <c:pt idx="16">
                  <c:v>308.896523</c:v>
                </c:pt>
                <c:pt idx="17">
                  <c:v>324.68357399999996</c:v>
                </c:pt>
                <c:pt idx="18">
                  <c:v>295.299487</c:v>
                </c:pt>
                <c:pt idx="19">
                  <c:v>263.46995800000002</c:v>
                </c:pt>
                <c:pt idx="20">
                  <c:v>269.49086499999999</c:v>
                </c:pt>
                <c:pt idx="21">
                  <c:v>284.16831199999996</c:v>
                </c:pt>
                <c:pt idx="22">
                  <c:v>298.18625099999997</c:v>
                </c:pt>
                <c:pt idx="23">
                  <c:v>309.65297900000002</c:v>
                </c:pt>
                <c:pt idx="24">
                  <c:v>320.83623499999999</c:v>
                </c:pt>
                <c:pt idx="25">
                  <c:v>332.066665</c:v>
                </c:pt>
                <c:pt idx="26">
                  <c:v>341.99954300000002</c:v>
                </c:pt>
                <c:pt idx="27">
                  <c:v>351.03052100000002</c:v>
                </c:pt>
                <c:pt idx="28">
                  <c:v>359.17915500000004</c:v>
                </c:pt>
                <c:pt idx="29">
                  <c:v>367.48160300000001</c:v>
                </c:pt>
                <c:pt idx="30">
                  <c:v>373.03076999999996</c:v>
                </c:pt>
              </c:numCache>
            </c:numRef>
          </c:val>
          <c:smooth val="0"/>
          <c:extLst>
            <c:ext xmlns:c16="http://schemas.microsoft.com/office/drawing/2014/chart" uri="{C3380CC4-5D6E-409C-BE32-E72D297353CC}">
              <c16:uniqueId val="{00000020-C67F-4B42-B2CE-10ECBA5508E7}"/>
            </c:ext>
          </c:extLst>
        </c:ser>
        <c:ser>
          <c:idx val="31"/>
          <c:order val="31"/>
          <c:tx>
            <c:strRef>
              <c:f>'20A_west_all_gen'!$AM$5:$AM$6</c:f>
              <c:strCache>
                <c:ptCount val="2"/>
                <c:pt idx="0">
                  <c:v>thermal</c:v>
                </c:pt>
                <c:pt idx="1">
                  <c:v>Low ZTC</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'20A_west_all_gen'!$AM$17:$AM$47</c:f>
              <c:numCache>
                <c:formatCode>0.00</c:formatCode>
                <c:ptCount val="31"/>
                <c:pt idx="0">
                  <c:v>354.76536700000003</c:v>
                </c:pt>
                <c:pt idx="1">
                  <c:v>365.73637599999995</c:v>
                </c:pt>
                <c:pt idx="2">
                  <c:v>358.05309699999998</c:v>
                </c:pt>
                <c:pt idx="3">
                  <c:v>360.01630299999999</c:v>
                </c:pt>
                <c:pt idx="4">
                  <c:v>353.41498299999995</c:v>
                </c:pt>
                <c:pt idx="5">
                  <c:v>347.11039699999992</c:v>
                </c:pt>
                <c:pt idx="6">
                  <c:v>338.01860900000008</c:v>
                </c:pt>
                <c:pt idx="7">
                  <c:v>287.75881099999998</c:v>
                </c:pt>
                <c:pt idx="8">
                  <c:v>281.13399099999998</c:v>
                </c:pt>
                <c:pt idx="9">
                  <c:v>288.15105199999999</c:v>
                </c:pt>
                <c:pt idx="10">
                  <c:v>288.78199099999995</c:v>
                </c:pt>
                <c:pt idx="11">
                  <c:v>274.40787699999998</c:v>
                </c:pt>
                <c:pt idx="12">
                  <c:v>265.020532</c:v>
                </c:pt>
                <c:pt idx="13">
                  <c:v>263.77947999999998</c:v>
                </c:pt>
                <c:pt idx="14">
                  <c:v>256.66080799999997</c:v>
                </c:pt>
                <c:pt idx="15">
                  <c:v>248.32708500000001</c:v>
                </c:pt>
                <c:pt idx="16">
                  <c:v>260.86720200000002</c:v>
                </c:pt>
                <c:pt idx="17">
                  <c:v>264.72975400000001</c:v>
                </c:pt>
                <c:pt idx="18">
                  <c:v>254.63931399999998</c:v>
                </c:pt>
                <c:pt idx="19">
                  <c:v>262.51651000000004</c:v>
                </c:pt>
                <c:pt idx="20">
                  <c:v>258.67473699999999</c:v>
                </c:pt>
                <c:pt idx="21">
                  <c:v>259.017788</c:v>
                </c:pt>
                <c:pt idx="22">
                  <c:v>260.37284799999998</c:v>
                </c:pt>
                <c:pt idx="23">
                  <c:v>263.18498599999998</c:v>
                </c:pt>
                <c:pt idx="24">
                  <c:v>265.49844899999999</c:v>
                </c:pt>
                <c:pt idx="25">
                  <c:v>266.99950600000005</c:v>
                </c:pt>
                <c:pt idx="26">
                  <c:v>266.69849199999999</c:v>
                </c:pt>
                <c:pt idx="27">
                  <c:v>264.684302</c:v>
                </c:pt>
                <c:pt idx="28">
                  <c:v>262.79813200000001</c:v>
                </c:pt>
                <c:pt idx="29">
                  <c:v>261.78440899999998</c:v>
                </c:pt>
                <c:pt idx="30">
                  <c:v>263.208282</c:v>
                </c:pt>
              </c:numCache>
            </c:numRef>
          </c:val>
          <c:smooth val="0"/>
          <c:extLst>
            <c:ext xmlns:c16="http://schemas.microsoft.com/office/drawing/2014/chart" uri="{C3380CC4-5D6E-409C-BE32-E72D297353CC}">
              <c16:uniqueId val="{00000021-C67F-4B42-B2CE-10ECBA5508E7}"/>
            </c:ext>
          </c:extLst>
        </c:ser>
        <c:ser>
          <c:idx val="32"/>
          <c:order val="32"/>
          <c:tx>
            <c:strRef>
              <c:f>'20A_west_all_gen'!$AN$5:$AN$6</c:f>
              <c:strCache>
                <c:ptCount val="2"/>
                <c:pt idx="0">
                  <c:v>thermal</c:v>
                </c:pt>
                <c:pt idx="1">
                  <c:v>Alt Electricity</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'20A_west_all_gen'!$AN$17:$AN$47</c:f>
              <c:numCache>
                <c:formatCode>0.00</c:formatCode>
                <c:ptCount val="31"/>
                <c:pt idx="0">
                  <c:v>354.76536700000003</c:v>
                </c:pt>
                <c:pt idx="1">
                  <c:v>365.73637599999995</c:v>
                </c:pt>
                <c:pt idx="2">
                  <c:v>358.05319699999995</c:v>
                </c:pt>
                <c:pt idx="3">
                  <c:v>360.01630299999999</c:v>
                </c:pt>
                <c:pt idx="4">
                  <c:v>353.41498299999995</c:v>
                </c:pt>
                <c:pt idx="5">
                  <c:v>346.50202399999995</c:v>
                </c:pt>
                <c:pt idx="6">
                  <c:v>344.80842199999995</c:v>
                </c:pt>
                <c:pt idx="7">
                  <c:v>291.43714499999999</c:v>
                </c:pt>
                <c:pt idx="8">
                  <c:v>285.17647900000003</c:v>
                </c:pt>
                <c:pt idx="9">
                  <c:v>289.417979</c:v>
                </c:pt>
                <c:pt idx="10">
                  <c:v>292.80652399999997</c:v>
                </c:pt>
                <c:pt idx="11">
                  <c:v>295.27513499999992</c:v>
                </c:pt>
                <c:pt idx="12">
                  <c:v>304.74725400000005</c:v>
                </c:pt>
                <c:pt idx="13">
                  <c:v>306.19521699999996</c:v>
                </c:pt>
                <c:pt idx="14">
                  <c:v>324.25792900000005</c:v>
                </c:pt>
                <c:pt idx="15">
                  <c:v>327.87985299999997</c:v>
                </c:pt>
                <c:pt idx="16">
                  <c:v>342.39018700000003</c:v>
                </c:pt>
                <c:pt idx="17">
                  <c:v>354.22696200000001</c:v>
                </c:pt>
                <c:pt idx="18">
                  <c:v>346.30481900000001</c:v>
                </c:pt>
                <c:pt idx="19">
                  <c:v>357.24102299999998</c:v>
                </c:pt>
                <c:pt idx="20">
                  <c:v>373.73823899999996</c:v>
                </c:pt>
                <c:pt idx="21">
                  <c:v>388.71708600000005</c:v>
                </c:pt>
                <c:pt idx="22">
                  <c:v>402.00823299999996</c:v>
                </c:pt>
                <c:pt idx="23">
                  <c:v>415.68004200000007</c:v>
                </c:pt>
                <c:pt idx="24">
                  <c:v>425.99133400000005</c:v>
                </c:pt>
                <c:pt idx="25">
                  <c:v>427.60378400000002</c:v>
                </c:pt>
                <c:pt idx="26">
                  <c:v>429.08447300000006</c:v>
                </c:pt>
                <c:pt idx="27">
                  <c:v>433.28839499999998</c:v>
                </c:pt>
                <c:pt idx="28">
                  <c:v>440.82358700000003</c:v>
                </c:pt>
                <c:pt idx="29">
                  <c:v>449.34207299999997</c:v>
                </c:pt>
                <c:pt idx="30">
                  <c:v>457.74544599999996</c:v>
                </c:pt>
              </c:numCache>
            </c:numRef>
          </c:val>
          <c:smooth val="0"/>
          <c:extLst>
            <c:ext xmlns:c16="http://schemas.microsoft.com/office/drawing/2014/chart" uri="{C3380CC4-5D6E-409C-BE32-E72D297353CC}">
              <c16:uniqueId val="{00000022-C67F-4B42-B2CE-10ECBA5508E7}"/>
            </c:ext>
          </c:extLst>
        </c:ser>
        <c:ser>
          <c:idx val="33"/>
          <c:order val="33"/>
          <c:tx>
            <c:strRef>
              <c:f>'20A_west_all_gen'!$AO$5:$AO$6</c:f>
              <c:strCache>
                <c:ptCount val="2"/>
                <c:pt idx="0">
                  <c:v>thermal</c:v>
                </c:pt>
                <c:pt idx="1">
                  <c:v>Alt Transportation</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'20A_west_all_gen'!$AO$17:$AO$47</c:f>
              <c:numCache>
                <c:formatCode>0.00</c:formatCode>
                <c:ptCount val="31"/>
                <c:pt idx="0">
                  <c:v>354.76536700000003</c:v>
                </c:pt>
                <c:pt idx="1">
                  <c:v>365.73637599999995</c:v>
                </c:pt>
                <c:pt idx="2">
                  <c:v>358.05319699999995</c:v>
                </c:pt>
                <c:pt idx="3">
                  <c:v>360.01630299999999</c:v>
                </c:pt>
                <c:pt idx="4">
                  <c:v>353.41498299999995</c:v>
                </c:pt>
                <c:pt idx="5">
                  <c:v>347.34369700000008</c:v>
                </c:pt>
                <c:pt idx="6">
                  <c:v>344.69796200000002</c:v>
                </c:pt>
                <c:pt idx="7">
                  <c:v>290.57319999999999</c:v>
                </c:pt>
                <c:pt idx="8">
                  <c:v>280.48729500000002</c:v>
                </c:pt>
                <c:pt idx="9">
                  <c:v>280.39655100000004</c:v>
                </c:pt>
                <c:pt idx="10">
                  <c:v>276.33016000000003</c:v>
                </c:pt>
                <c:pt idx="11">
                  <c:v>268.36502300000001</c:v>
                </c:pt>
                <c:pt idx="12">
                  <c:v>258.569772</c:v>
                </c:pt>
                <c:pt idx="13">
                  <c:v>242.36821</c:v>
                </c:pt>
                <c:pt idx="14">
                  <c:v>239.795919</c:v>
                </c:pt>
                <c:pt idx="15">
                  <c:v>247.47398200000001</c:v>
                </c:pt>
                <c:pt idx="16">
                  <c:v>257.09685199999996</c:v>
                </c:pt>
                <c:pt idx="17">
                  <c:v>265.35139200000009</c:v>
                </c:pt>
                <c:pt idx="18">
                  <c:v>265.15880699999997</c:v>
                </c:pt>
                <c:pt idx="19">
                  <c:v>264.03640999999999</c:v>
                </c:pt>
                <c:pt idx="20">
                  <c:v>260.57943900000004</c:v>
                </c:pt>
                <c:pt idx="21">
                  <c:v>261.98337800000002</c:v>
                </c:pt>
                <c:pt idx="22">
                  <c:v>268.45897000000002</c:v>
                </c:pt>
                <c:pt idx="23">
                  <c:v>277.54599699999994</c:v>
                </c:pt>
                <c:pt idx="24">
                  <c:v>285.95519000000002</c:v>
                </c:pt>
                <c:pt idx="25">
                  <c:v>293.87490500000001</c:v>
                </c:pt>
                <c:pt idx="26">
                  <c:v>300.80290000000002</c:v>
                </c:pt>
                <c:pt idx="27">
                  <c:v>308.56578000000002</c:v>
                </c:pt>
                <c:pt idx="28">
                  <c:v>314.194006</c:v>
                </c:pt>
                <c:pt idx="29">
                  <c:v>321.51627400000001</c:v>
                </c:pt>
                <c:pt idx="30">
                  <c:v>331.561151</c:v>
                </c:pt>
              </c:numCache>
            </c:numRef>
          </c:val>
          <c:smooth val="0"/>
          <c:extLst>
            <c:ext xmlns:c16="http://schemas.microsoft.com/office/drawing/2014/chart" uri="{C3380CC4-5D6E-409C-BE32-E72D297353CC}">
              <c16:uniqueId val="{00000023-C67F-4B42-B2CE-10ECBA5508E7}"/>
            </c:ext>
          </c:extLst>
        </c:ser>
        <c:ser>
          <c:idx val="34"/>
          <c:order val="34"/>
          <c:tx>
            <c:strRef>
              <c:f>'20A_west_all_gen'!$AP$5:$AP$6</c:f>
              <c:strCache>
                <c:ptCount val="2"/>
                <c:pt idx="0">
                  <c:v>thermal</c:v>
                </c:pt>
                <c:pt idx="1">
                  <c:v>Combination</c:v>
                </c:pt>
              </c:strCache>
            </c:strRef>
          </c:tx>
          <c:spPr>
            <a:ln w="285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'20A_west_all_gen'!$AP$17:$AP$47</c:f>
              <c:numCache>
                <c:formatCode>0.00</c:formatCode>
                <c:ptCount val="31"/>
                <c:pt idx="0">
                  <c:v>354.76536700000003</c:v>
                </c:pt>
                <c:pt idx="1">
                  <c:v>365.73637599999995</c:v>
                </c:pt>
                <c:pt idx="2">
                  <c:v>358.05319699999995</c:v>
                </c:pt>
                <c:pt idx="3">
                  <c:v>360.01630299999999</c:v>
                </c:pt>
                <c:pt idx="4">
                  <c:v>353.41498299999995</c:v>
                </c:pt>
                <c:pt idx="5">
                  <c:v>346.92061100000001</c:v>
                </c:pt>
                <c:pt idx="6">
                  <c:v>344.47224199999999</c:v>
                </c:pt>
                <c:pt idx="7">
                  <c:v>290.64082499999995</c:v>
                </c:pt>
                <c:pt idx="8">
                  <c:v>280.70692100000002</c:v>
                </c:pt>
                <c:pt idx="9">
                  <c:v>279.05118199999998</c:v>
                </c:pt>
                <c:pt idx="10">
                  <c:v>274.76097299999998</c:v>
                </c:pt>
                <c:pt idx="11">
                  <c:v>268.853297</c:v>
                </c:pt>
                <c:pt idx="12">
                  <c:v>270.63160999999997</c:v>
                </c:pt>
                <c:pt idx="13">
                  <c:v>271.199457</c:v>
                </c:pt>
                <c:pt idx="14">
                  <c:v>277.38753400000002</c:v>
                </c:pt>
                <c:pt idx="15">
                  <c:v>282.478092</c:v>
                </c:pt>
                <c:pt idx="16">
                  <c:v>290.19924200000003</c:v>
                </c:pt>
                <c:pt idx="17">
                  <c:v>298.16161199999999</c:v>
                </c:pt>
                <c:pt idx="18">
                  <c:v>294.95527800000002</c:v>
                </c:pt>
                <c:pt idx="19">
                  <c:v>297.83270100000004</c:v>
                </c:pt>
                <c:pt idx="20">
                  <c:v>306.65187800000001</c:v>
                </c:pt>
                <c:pt idx="21">
                  <c:v>305.52565400000003</c:v>
                </c:pt>
                <c:pt idx="22">
                  <c:v>311.94681899999995</c:v>
                </c:pt>
                <c:pt idx="23">
                  <c:v>321.34753499999999</c:v>
                </c:pt>
                <c:pt idx="24">
                  <c:v>329.61600300000003</c:v>
                </c:pt>
                <c:pt idx="25">
                  <c:v>338.27436000000006</c:v>
                </c:pt>
                <c:pt idx="26">
                  <c:v>346.14130099999994</c:v>
                </c:pt>
                <c:pt idx="27">
                  <c:v>354.553202</c:v>
                </c:pt>
                <c:pt idx="28">
                  <c:v>362.70053999999999</c:v>
                </c:pt>
                <c:pt idx="29">
                  <c:v>365.06637499999999</c:v>
                </c:pt>
                <c:pt idx="30">
                  <c:v>366.64194800000001</c:v>
                </c:pt>
              </c:numCache>
            </c:numRef>
          </c:val>
          <c:smooth val="0"/>
          <c:extLst>
            <c:ext xmlns:c16="http://schemas.microsoft.com/office/drawing/2014/chart" uri="{C3380CC4-5D6E-409C-BE32-E72D297353CC}">
              <c16:uniqueId val="{00000024-C67F-4B42-B2CE-10ECBA5508E7}"/>
            </c:ext>
          </c:extLst>
        </c:ser>
        <c:ser>
          <c:idx val="35"/>
          <c:order val="35"/>
          <c:tx>
            <c:strRef>
              <c:f>'20A_west_all_gen'!$AQ$5:$AQ$6</c:f>
              <c:strCache>
                <c:ptCount val="2"/>
                <c:pt idx="0">
                  <c:v>thermal</c:v>
                </c:pt>
                <c:pt idx="1">
                  <c:v>High Electricity Demand</c:v>
                </c:pt>
              </c:strCache>
            </c:strRef>
          </c:tx>
          <c:spPr>
            <a:ln w="15875" cap="rnd" cmpd="sng" algn="ctr">
              <a:solidFill>
                <a:srgbClr val="404040">
                  <a:alpha val="0"/>
                </a:srgb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'20A_west_all_gen'!$AQ$17:$AQ$47</c:f>
              <c:numCache>
                <c:formatCode>0.00</c:formatCode>
                <c:ptCount val="31"/>
                <c:pt idx="0">
                  <c:v>354.76536700000003</c:v>
                </c:pt>
                <c:pt idx="1">
                  <c:v>365.73637599999995</c:v>
                </c:pt>
                <c:pt idx="2">
                  <c:v>358.05319699999995</c:v>
                </c:pt>
                <c:pt idx="3">
                  <c:v>360.01630299999999</c:v>
                </c:pt>
                <c:pt idx="4">
                  <c:v>353.41498299999995</c:v>
                </c:pt>
                <c:pt idx="5">
                  <c:v>347.22195500000004</c:v>
                </c:pt>
                <c:pt idx="6">
                  <c:v>344.98007200000006</c:v>
                </c:pt>
                <c:pt idx="7">
                  <c:v>291.41019900000003</c:v>
                </c:pt>
                <c:pt idx="8">
                  <c:v>284.266321</c:v>
                </c:pt>
                <c:pt idx="9">
                  <c:v>289.98759200000001</c:v>
                </c:pt>
                <c:pt idx="10">
                  <c:v>292.57919799999996</c:v>
                </c:pt>
                <c:pt idx="11">
                  <c:v>291.85141899999996</c:v>
                </c:pt>
                <c:pt idx="12">
                  <c:v>291.91365900000005</c:v>
                </c:pt>
                <c:pt idx="13">
                  <c:v>287.529023</c:v>
                </c:pt>
                <c:pt idx="14">
                  <c:v>285.42796800000002</c:v>
                </c:pt>
                <c:pt idx="15">
                  <c:v>277.37474499999996</c:v>
                </c:pt>
                <c:pt idx="16">
                  <c:v>282.76988499999999</c:v>
                </c:pt>
                <c:pt idx="17">
                  <c:v>289.37151799999998</c:v>
                </c:pt>
                <c:pt idx="18">
                  <c:v>293.70522899999997</c:v>
                </c:pt>
                <c:pt idx="19">
                  <c:v>285.29403200000002</c:v>
                </c:pt>
                <c:pt idx="20">
                  <c:v>298.59679199999999</c:v>
                </c:pt>
                <c:pt idx="21">
                  <c:v>315.48760600000003</c:v>
                </c:pt>
                <c:pt idx="22">
                  <c:v>332.61056300000001</c:v>
                </c:pt>
                <c:pt idx="23">
                  <c:v>349.81037000000003</c:v>
                </c:pt>
                <c:pt idx="24">
                  <c:v>361.612144</c:v>
                </c:pt>
                <c:pt idx="25">
                  <c:v>373.00002200000006</c:v>
                </c:pt>
                <c:pt idx="26">
                  <c:v>380.28952700000002</c:v>
                </c:pt>
                <c:pt idx="27">
                  <c:v>380.44579199999998</c:v>
                </c:pt>
                <c:pt idx="28">
                  <c:v>390.10975499999995</c:v>
                </c:pt>
                <c:pt idx="29">
                  <c:v>402.75885400000004</c:v>
                </c:pt>
                <c:pt idx="30">
                  <c:v>418.41240300000004</c:v>
                </c:pt>
              </c:numCache>
            </c:numRef>
          </c:val>
          <c:smooth val="0"/>
          <c:extLst>
            <c:ext xmlns:c16="http://schemas.microsoft.com/office/drawing/2014/chart" uri="{C3380CC4-5D6E-409C-BE32-E72D297353CC}">
              <c16:uniqueId val="{00000025-C67F-4B42-B2CE-10ECBA5508E7}"/>
            </c:ext>
          </c:extLst>
        </c:ser>
        <c:ser>
          <c:idx val="36"/>
          <c:order val="36"/>
          <c:tx>
            <c:strRef>
              <c:f>'20A_west_all_gen'!$AR$5:$AR$6</c:f>
              <c:strCache>
                <c:ptCount val="2"/>
                <c:pt idx="0">
                  <c:v>thermal</c:v>
                </c:pt>
                <c:pt idx="1">
                  <c:v>Counterfactual Baseline</c:v>
                </c:pt>
              </c:strCache>
            </c:strRef>
          </c:tx>
          <c:spPr>
            <a:ln w="15875" cap="rnd" cmpd="sng" algn="ctr">
              <a:solidFill>
                <a:schemeClr val="bg1">
                  <a:lumMod val="50000"/>
                </a:schemeClr>
              </a:solidFill>
              <a:prstDash val="solid"/>
              <a:round/>
              <a:headEnd type="none" w="med" len="med"/>
              <a:tailEnd type="none" w="med" len="med"/>
            </a:ln>
            <a:effectLst/>
          </c:spPr>
          <c:marker>
            <c:symbol val="none"/>
          </c:marker>
          <c:cat>
            <c:numRef>
              <c:f>'20A_west_all_gen'!$G$17:$G$47</c:f>
              <c:numCache>
                <c:formatCode>General</c:formatCode>
                <c:ptCount val="31"/>
                <c:pt idx="0">
                  <c:v>2020</c:v>
                </c:pt>
                <c:pt idx="5">
                  <c:v>2025</c:v>
                </c:pt>
                <c:pt idx="10">
                  <c:v>2030</c:v>
                </c:pt>
                <c:pt idx="15">
                  <c:v>2035</c:v>
                </c:pt>
                <c:pt idx="20">
                  <c:v>2040</c:v>
                </c:pt>
                <c:pt idx="25">
                  <c:v>2045</c:v>
                </c:pt>
                <c:pt idx="30">
                  <c:v>2050</c:v>
                </c:pt>
              </c:numCache>
            </c:numRef>
          </c:cat>
          <c:val>
            <c:numRef>
              <c:f>'20A_west_all_gen'!$AR$17:$AR$47</c:f>
              <c:numCache>
                <c:formatCode>0.00</c:formatCode>
                <c:ptCount val="31"/>
                <c:pt idx="0">
                  <c:v>354.76536700000003</c:v>
                </c:pt>
                <c:pt idx="1">
                  <c:v>365.73637599999995</c:v>
                </c:pt>
                <c:pt idx="2">
                  <c:v>358.05319699999995</c:v>
                </c:pt>
                <c:pt idx="3">
                  <c:v>360.01630299999999</c:v>
                </c:pt>
                <c:pt idx="4">
                  <c:v>353.41498299999995</c:v>
                </c:pt>
                <c:pt idx="5">
                  <c:v>346.48805900000008</c:v>
                </c:pt>
                <c:pt idx="6">
                  <c:v>344.45586699999996</c:v>
                </c:pt>
                <c:pt idx="7">
                  <c:v>290.93676700000003</c:v>
                </c:pt>
                <c:pt idx="8">
                  <c:v>284.66318699999999</c:v>
                </c:pt>
                <c:pt idx="9">
                  <c:v>287.44542299999995</c:v>
                </c:pt>
                <c:pt idx="10">
                  <c:v>290.612236</c:v>
                </c:pt>
                <c:pt idx="11">
                  <c:v>288.52623299999999</c:v>
                </c:pt>
                <c:pt idx="12">
                  <c:v>291.940628</c:v>
                </c:pt>
                <c:pt idx="13">
                  <c:v>291.22720300000003</c:v>
                </c:pt>
                <c:pt idx="14">
                  <c:v>277.96323900000004</c:v>
                </c:pt>
                <c:pt idx="15">
                  <c:v>270.13424700000002</c:v>
                </c:pt>
                <c:pt idx="16">
                  <c:v>283.67059899999998</c:v>
                </c:pt>
                <c:pt idx="17">
                  <c:v>301.337107</c:v>
                </c:pt>
                <c:pt idx="18">
                  <c:v>304.90805999999998</c:v>
                </c:pt>
                <c:pt idx="19">
                  <c:v>292.78742199999999</c:v>
                </c:pt>
                <c:pt idx="20">
                  <c:v>302.19522899999998</c:v>
                </c:pt>
                <c:pt idx="21">
                  <c:v>316.42280000000005</c:v>
                </c:pt>
                <c:pt idx="22">
                  <c:v>330.373513</c:v>
                </c:pt>
                <c:pt idx="23">
                  <c:v>341.27343500000001</c:v>
                </c:pt>
                <c:pt idx="24">
                  <c:v>352.79836799999998</c:v>
                </c:pt>
                <c:pt idx="25">
                  <c:v>363.05096800000001</c:v>
                </c:pt>
                <c:pt idx="26">
                  <c:v>371.854848</c:v>
                </c:pt>
                <c:pt idx="27">
                  <c:v>378.420165</c:v>
                </c:pt>
                <c:pt idx="28">
                  <c:v>386.32889299999999</c:v>
                </c:pt>
                <c:pt idx="29">
                  <c:v>394.17299700000001</c:v>
                </c:pt>
                <c:pt idx="30">
                  <c:v>395.72578699999997</c:v>
                </c:pt>
              </c:numCache>
            </c:numRef>
          </c:val>
          <c:smooth val="0"/>
          <c:extLst>
            <c:ext xmlns:c16="http://schemas.microsoft.com/office/drawing/2014/chart" uri="{C3380CC4-5D6E-409C-BE32-E72D297353CC}">
              <c16:uniqueId val="{00000026-C67F-4B42-B2CE-10ECBA5508E7}"/>
            </c:ext>
          </c:extLst>
        </c:ser>
        <c:dLbls>
          <c:showLegendKey val="0"/>
          <c:showVal val="0"/>
          <c:showCatName val="0"/>
          <c:showSerName val="0"/>
          <c:showPercent val="0"/>
          <c:showBubbleSize val="0"/>
        </c:dLbls>
        <c:marker val="1"/>
        <c:smooth val="0"/>
        <c:axId val="2055027248"/>
        <c:axId val="2055030128"/>
      </c:lineChart>
      <c:catAx>
        <c:axId val="2055027248"/>
        <c:scaling>
          <c:orientation val="minMax"/>
        </c:scaling>
        <c:delete val="0"/>
        <c:axPos val="b"/>
        <c:numFmt formatCode="General" sourceLinked="1"/>
        <c:majorTickMark val="out"/>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2055030128"/>
        <c:crosses val="autoZero"/>
        <c:auto val="1"/>
        <c:lblAlgn val="ctr"/>
        <c:lblOffset val="100"/>
        <c:tickLblSkip val="10"/>
        <c:tickMarkSkip val="10"/>
        <c:noMultiLvlLbl val="0"/>
      </c:catAx>
      <c:valAx>
        <c:axId val="2055030128"/>
        <c:scaling>
          <c:orientation val="minMax"/>
          <c:max val="8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7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55027248"/>
        <c:crossesAt val="6"/>
        <c:crossBetween val="midCat"/>
        <c:majorUnit val="200"/>
      </c:valAx>
      <c:valAx>
        <c:axId val="271405472"/>
        <c:scaling>
          <c:orientation val="minMax"/>
          <c:max val="800"/>
        </c:scaling>
        <c:delete val="1"/>
        <c:axPos val="r"/>
        <c:numFmt formatCode="0.00" sourceLinked="1"/>
        <c:majorTickMark val="out"/>
        <c:minorTickMark val="none"/>
        <c:tickLblPos val="nextTo"/>
        <c:crossAx val="271411232"/>
        <c:crosses val="max"/>
        <c:crossBetween val="between"/>
      </c:valAx>
      <c:catAx>
        <c:axId val="271411232"/>
        <c:scaling>
          <c:orientation val="minMax"/>
        </c:scaling>
        <c:delete val="1"/>
        <c:axPos val="b"/>
        <c:numFmt formatCode="General" sourceLinked="1"/>
        <c:majorTickMark val="out"/>
        <c:minorTickMark val="none"/>
        <c:tickLblPos val="nextTo"/>
        <c:crossAx val="27140547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135035479672"/>
          <c:y val="0.18436933407783748"/>
          <c:w val="0.72926874564206978"/>
          <c:h val="0.56921528634485985"/>
        </c:manualLayout>
      </c:layout>
      <c:barChart>
        <c:barDir val="bar"/>
        <c:grouping val="stacked"/>
        <c:varyColors val="0"/>
        <c:ser>
          <c:idx val="3"/>
          <c:order val="0"/>
          <c:tx>
            <c:strRef>
              <c:f>'3A_TotConsFuel_narrative'!$O$3</c:f>
              <c:strCache>
                <c:ptCount val="1"/>
                <c:pt idx="0">
                  <c:v>Coal</c:v>
                </c:pt>
              </c:strCache>
            </c:strRef>
          </c:tx>
          <c:spPr>
            <a:solidFill>
              <a:schemeClr val="bg1">
                <a:lumMod val="50000"/>
              </a:schemeClr>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'3A_TotConsFuel_narrative'!$O$20:$O$30</c:f>
              <c:numCache>
                <c:formatCode>#,##0</c:formatCode>
                <c:ptCount val="11"/>
                <c:pt idx="0">
                  <c:v>-7.1927040000000009</c:v>
                </c:pt>
                <c:pt idx="1">
                  <c:v>-7.7856320000000006</c:v>
                </c:pt>
                <c:pt idx="2">
                  <c:v>-7.7481800000000005</c:v>
                </c:pt>
                <c:pt idx="3">
                  <c:v>-7.7462510000000009</c:v>
                </c:pt>
                <c:pt idx="4">
                  <c:v>-7.7463240000000004</c:v>
                </c:pt>
                <c:pt idx="5">
                  <c:v>-4.6881250000000012</c:v>
                </c:pt>
                <c:pt idx="6">
                  <c:v>-7.7472350000000008</c:v>
                </c:pt>
                <c:pt idx="7">
                  <c:v>-7.7429040000000002</c:v>
                </c:pt>
                <c:pt idx="8">
                  <c:v>-4.8423240000000005</c:v>
                </c:pt>
                <c:pt idx="9">
                  <c:v>-7.704130000000001</c:v>
                </c:pt>
                <c:pt idx="10">
                  <c:v>-7.7509230000000002</c:v>
                </c:pt>
              </c:numCache>
            </c:numRef>
          </c:val>
          <c:extLst>
            <c:ext xmlns:c16="http://schemas.microsoft.com/office/drawing/2014/chart" uri="{C3380CC4-5D6E-409C-BE32-E72D297353CC}">
              <c16:uniqueId val="{00000000-AC8F-4871-8E07-D794F791E16E}"/>
            </c:ext>
          </c:extLst>
        </c:ser>
        <c:ser>
          <c:idx val="4"/>
          <c:order val="1"/>
          <c:tx>
            <c:strRef>
              <c:f>'3A_TotConsFuel_narrative'!$Q$3</c:f>
              <c:strCache>
                <c:ptCount val="1"/>
                <c:pt idx="0">
                  <c:v>Renewable Energy</c:v>
                </c:pt>
              </c:strCache>
            </c:strRef>
          </c:tx>
          <c:spPr>
            <a:solidFill>
              <a:schemeClr val="accent1">
                <a:lumMod val="50000"/>
              </a:schemeClr>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'3A_TotConsFuel_narrative'!$Q$20:$Q$30</c:f>
              <c:numCache>
                <c:formatCode>#,##0</c:formatCode>
                <c:ptCount val="11"/>
                <c:pt idx="0">
                  <c:v>9.8741000000000003</c:v>
                </c:pt>
                <c:pt idx="1">
                  <c:v>4.7660739999999997</c:v>
                </c:pt>
                <c:pt idx="2">
                  <c:v>8.4813489999999998</c:v>
                </c:pt>
                <c:pt idx="3">
                  <c:v>5.529731</c:v>
                </c:pt>
                <c:pt idx="4">
                  <c:v>5.143993</c:v>
                </c:pt>
                <c:pt idx="5">
                  <c:v>4.5484109999999998</c:v>
                </c:pt>
                <c:pt idx="6">
                  <c:v>4.5057159999999996</c:v>
                </c:pt>
                <c:pt idx="7">
                  <c:v>6.4300049999999995</c:v>
                </c:pt>
                <c:pt idx="8">
                  <c:v>3.7922130000000003</c:v>
                </c:pt>
                <c:pt idx="9">
                  <c:v>7.1257460000000012</c:v>
                </c:pt>
                <c:pt idx="10">
                  <c:v>2.8201560000000008</c:v>
                </c:pt>
              </c:numCache>
            </c:numRef>
          </c:val>
          <c:extLst>
            <c:ext xmlns:c16="http://schemas.microsoft.com/office/drawing/2014/chart" uri="{C3380CC4-5D6E-409C-BE32-E72D297353CC}">
              <c16:uniqueId val="{00000001-AC8F-4871-8E07-D794F791E16E}"/>
            </c:ext>
          </c:extLst>
        </c:ser>
        <c:ser>
          <c:idx val="2"/>
          <c:order val="2"/>
          <c:tx>
            <c:strRef>
              <c:f>'3A_TotConsFuel_narrative'!$M$3</c:f>
              <c:strCache>
                <c:ptCount val="1"/>
                <c:pt idx="0">
                  <c:v>Petroleum and Other Liquids</c:v>
                </c:pt>
              </c:strCache>
            </c:strRef>
          </c:tx>
          <c:spPr>
            <a:solidFill>
              <a:schemeClr val="accent6"/>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'3A_TotConsFuel_narrative'!$M$20:$M$30</c:f>
              <c:numCache>
                <c:formatCode>#,##0</c:formatCode>
                <c:ptCount val="11"/>
                <c:pt idx="0">
                  <c:v>-8.0449869999999954</c:v>
                </c:pt>
                <c:pt idx="1">
                  <c:v>-8.4995369999999966</c:v>
                </c:pt>
                <c:pt idx="2">
                  <c:v>-6.7372379999999978</c:v>
                </c:pt>
                <c:pt idx="3">
                  <c:v>-6.6216389999999983</c:v>
                </c:pt>
                <c:pt idx="4">
                  <c:v>-6.6504349999999981</c:v>
                </c:pt>
                <c:pt idx="5">
                  <c:v>-6.5279159999999976</c:v>
                </c:pt>
                <c:pt idx="6">
                  <c:v>-1.405311999999995</c:v>
                </c:pt>
                <c:pt idx="7">
                  <c:v>-6.5529039999999981</c:v>
                </c:pt>
                <c:pt idx="8">
                  <c:v>-1.3009190000000004</c:v>
                </c:pt>
                <c:pt idx="9">
                  <c:v>-4.0744550000000004</c:v>
                </c:pt>
                <c:pt idx="10">
                  <c:v>-5.8327979999999968</c:v>
                </c:pt>
              </c:numCache>
            </c:numRef>
          </c:val>
          <c:extLst>
            <c:ext xmlns:c16="http://schemas.microsoft.com/office/drawing/2014/chart" uri="{C3380CC4-5D6E-409C-BE32-E72D297353CC}">
              <c16:uniqueId val="{00000002-AC8F-4871-8E07-D794F791E16E}"/>
            </c:ext>
          </c:extLst>
        </c:ser>
        <c:ser>
          <c:idx val="1"/>
          <c:order val="3"/>
          <c:tx>
            <c:strRef>
              <c:f>'3A_TotConsFuel_narrative'!$N$3</c:f>
              <c:strCache>
                <c:ptCount val="1"/>
                <c:pt idx="0">
                  <c:v>Natural Gas</c:v>
                </c:pt>
              </c:strCache>
            </c:strRef>
          </c:tx>
          <c:spPr>
            <a:solidFill>
              <a:schemeClr val="accent1"/>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'3A_TotConsFuel_narrative'!$N$20:$N$30</c:f>
              <c:numCache>
                <c:formatCode>#,##0</c:formatCode>
                <c:ptCount val="11"/>
                <c:pt idx="0">
                  <c:v>-8.8797790000000028</c:v>
                </c:pt>
                <c:pt idx="1">
                  <c:v>3.8089409999999972</c:v>
                </c:pt>
                <c:pt idx="2">
                  <c:v>0.69400399999999962</c:v>
                </c:pt>
                <c:pt idx="3">
                  <c:v>6.5160829999999947</c:v>
                </c:pt>
                <c:pt idx="4">
                  <c:v>7.1978839999999948</c:v>
                </c:pt>
                <c:pt idx="5">
                  <c:v>5.7979279999999989</c:v>
                </c:pt>
                <c:pt idx="6">
                  <c:v>3.7136459999999971</c:v>
                </c:pt>
                <c:pt idx="7">
                  <c:v>8.1800619999999995</c:v>
                </c:pt>
                <c:pt idx="8">
                  <c:v>2.5968589999999949</c:v>
                </c:pt>
                <c:pt idx="9">
                  <c:v>8.6119429999999966</c:v>
                </c:pt>
                <c:pt idx="10">
                  <c:v>15.910487999999994</c:v>
                </c:pt>
              </c:numCache>
            </c:numRef>
          </c:val>
          <c:extLst>
            <c:ext xmlns:c16="http://schemas.microsoft.com/office/drawing/2014/chart" uri="{C3380CC4-5D6E-409C-BE32-E72D297353CC}">
              <c16:uniqueId val="{00000003-AC8F-4871-8E07-D794F791E16E}"/>
            </c:ext>
          </c:extLst>
        </c:ser>
        <c:ser>
          <c:idx val="0"/>
          <c:order val="4"/>
          <c:tx>
            <c:strRef>
              <c:f>'3A_TotConsFuel_narrative'!$P$3</c:f>
              <c:strCache>
                <c:ptCount val="1"/>
                <c:pt idx="0">
                  <c:v>Nuclear</c:v>
                </c:pt>
              </c:strCache>
            </c:strRef>
          </c:tx>
          <c:spPr>
            <a:solidFill>
              <a:schemeClr val="accent5"/>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'3A_TotConsFuel_narrative'!$P$20:$P$30</c:f>
              <c:numCache>
                <c:formatCode>#,##0</c:formatCode>
                <c:ptCount val="11"/>
                <c:pt idx="0">
                  <c:v>1.3809560000000012</c:v>
                </c:pt>
                <c:pt idx="1">
                  <c:v>0.18564399999999992</c:v>
                </c:pt>
                <c:pt idx="2">
                  <c:v>-0.12059299999999951</c:v>
                </c:pt>
                <c:pt idx="3">
                  <c:v>0.18564399999999992</c:v>
                </c:pt>
                <c:pt idx="4">
                  <c:v>0.18564399999999992</c:v>
                </c:pt>
                <c:pt idx="5">
                  <c:v>0.18564300000000067</c:v>
                </c:pt>
                <c:pt idx="6">
                  <c:v>0.18564300000000067</c:v>
                </c:pt>
                <c:pt idx="7">
                  <c:v>0.18564399999999992</c:v>
                </c:pt>
                <c:pt idx="8">
                  <c:v>0.18564399999999992</c:v>
                </c:pt>
                <c:pt idx="9">
                  <c:v>0.18564300000000067</c:v>
                </c:pt>
                <c:pt idx="10">
                  <c:v>-3.5159999999994085E-3</c:v>
                </c:pt>
              </c:numCache>
            </c:numRef>
          </c:val>
          <c:extLst>
            <c:ext xmlns:c16="http://schemas.microsoft.com/office/drawing/2014/chart" uri="{C3380CC4-5D6E-409C-BE32-E72D297353CC}">
              <c16:uniqueId val="{00000004-AC8F-4871-8E07-D794F791E16E}"/>
            </c:ext>
          </c:extLst>
        </c:ser>
        <c:ser>
          <c:idx val="5"/>
          <c:order val="5"/>
          <c:tx>
            <c:strRef>
              <c:f>'3A_TotConsFuel_narrative'!$R$3</c:f>
              <c:strCache>
                <c:ptCount val="1"/>
                <c:pt idx="0">
                  <c:v>Biofuels Heat and Coproducts</c:v>
                </c:pt>
              </c:strCache>
            </c:strRef>
          </c:tx>
          <c:spPr>
            <a:solidFill>
              <a:schemeClr val="tx1"/>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'3A_TotConsFuel_narrative'!$R$20:$R$30</c:f>
              <c:numCache>
                <c:formatCode>#,##0</c:formatCode>
                <c:ptCount val="11"/>
                <c:pt idx="0">
                  <c:v>-0.17319399999999996</c:v>
                </c:pt>
                <c:pt idx="1">
                  <c:v>-0.13171100000000002</c:v>
                </c:pt>
                <c:pt idx="2">
                  <c:v>-0.13901699999999995</c:v>
                </c:pt>
                <c:pt idx="3">
                  <c:v>-0.13842199999999993</c:v>
                </c:pt>
                <c:pt idx="4">
                  <c:v>-0.13831799999999994</c:v>
                </c:pt>
                <c:pt idx="5">
                  <c:v>-0.13805400000000001</c:v>
                </c:pt>
                <c:pt idx="6">
                  <c:v>7.7822999999999976E-2</c:v>
                </c:pt>
                <c:pt idx="7">
                  <c:v>-0.13798699999999997</c:v>
                </c:pt>
                <c:pt idx="8">
                  <c:v>7.713800000000004E-2</c:v>
                </c:pt>
                <c:pt idx="9">
                  <c:v>-0.12891699999999995</c:v>
                </c:pt>
                <c:pt idx="10">
                  <c:v>-0.13511600000000001</c:v>
                </c:pt>
              </c:numCache>
            </c:numRef>
          </c:val>
          <c:extLst>
            <c:ext xmlns:c16="http://schemas.microsoft.com/office/drawing/2014/chart" uri="{C3380CC4-5D6E-409C-BE32-E72D297353CC}">
              <c16:uniqueId val="{00000005-AC8F-4871-8E07-D794F791E16E}"/>
            </c:ext>
          </c:extLst>
        </c:ser>
        <c:ser>
          <c:idx val="6"/>
          <c:order val="6"/>
          <c:tx>
            <c:strRef>
              <c:f>'3A_TotConsFuel_narrative'!$S$3</c:f>
              <c:strCache>
                <c:ptCount val="1"/>
                <c:pt idx="0">
                  <c:v>Byproduct Hydrogen</c:v>
                </c:pt>
              </c:strCache>
            </c:strRef>
          </c:tx>
          <c:spPr>
            <a:solidFill>
              <a:schemeClr val="tx1"/>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'3A_TotConsFuel_narrative'!$S$20:$S$30</c:f>
              <c:numCache>
                <c:formatCode>#,##0</c:formatCode>
                <c:ptCount val="11"/>
                <c:pt idx="0">
                  <c:v>4.1380000000000305E-3</c:v>
                </c:pt>
                <c:pt idx="1">
                  <c:v>2.6511000000000007E-2</c:v>
                </c:pt>
                <c:pt idx="2">
                  <c:v>4.6238000000000001E-2</c:v>
                </c:pt>
                <c:pt idx="3">
                  <c:v>4.7247000000000039E-2</c:v>
                </c:pt>
                <c:pt idx="4">
                  <c:v>4.6484000000000025E-2</c:v>
                </c:pt>
                <c:pt idx="5">
                  <c:v>4.7862999999999989E-2</c:v>
                </c:pt>
                <c:pt idx="6">
                  <c:v>5.8275000000000021E-2</c:v>
                </c:pt>
                <c:pt idx="7">
                  <c:v>4.8357000000000039E-2</c:v>
                </c:pt>
                <c:pt idx="8">
                  <c:v>5.8981000000000006E-2</c:v>
                </c:pt>
                <c:pt idx="9">
                  <c:v>7.6014000000000026E-2</c:v>
                </c:pt>
                <c:pt idx="10">
                  <c:v>6.0356000000000021E-2</c:v>
                </c:pt>
              </c:numCache>
            </c:numRef>
          </c:val>
          <c:extLst>
            <c:ext xmlns:c16="http://schemas.microsoft.com/office/drawing/2014/chart" uri="{C3380CC4-5D6E-409C-BE32-E72D297353CC}">
              <c16:uniqueId val="{00000006-AC8F-4871-8E07-D794F791E16E}"/>
            </c:ext>
          </c:extLst>
        </c:ser>
        <c:ser>
          <c:idx val="7"/>
          <c:order val="7"/>
          <c:tx>
            <c:strRef>
              <c:f>'3A_TotConsFuel_narrative'!$T$3</c:f>
              <c:strCache>
                <c:ptCount val="1"/>
                <c:pt idx="0">
                  <c:v>Non-biogenic Municipal Waste</c:v>
                </c:pt>
              </c:strCache>
            </c:strRef>
          </c:tx>
          <c:spPr>
            <a:solidFill>
              <a:schemeClr val="tx1"/>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'3A_TotConsFuel_narrative'!$T$20:$T$30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C8F-4871-8E07-D794F791E16E}"/>
            </c:ext>
          </c:extLst>
        </c:ser>
        <c:ser>
          <c:idx val="8"/>
          <c:order val="8"/>
          <c:tx>
            <c:strRef>
              <c:f>'3A_TotConsFuel_narrative'!$U$3</c:f>
              <c:strCache>
                <c:ptCount val="1"/>
                <c:pt idx="0">
                  <c:v>Electricity Imports</c:v>
                </c:pt>
              </c:strCache>
            </c:strRef>
          </c:tx>
          <c:spPr>
            <a:solidFill>
              <a:schemeClr val="tx1"/>
            </a:solid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'3A_TotConsFuel_narrative'!$U$20:$U$30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C8F-4871-8E07-D794F791E16E}"/>
            </c:ext>
          </c:extLst>
        </c:ser>
        <c:ser>
          <c:idx val="9"/>
          <c:order val="9"/>
          <c:tx>
            <c:strRef>
              <c:f>'3A_TotConsFuel_narrative'!$W$19</c:f>
              <c:strCache>
                <c:ptCount val="1"/>
                <c:pt idx="0">
                  <c:v>spacer</c:v>
                </c:pt>
              </c:strCache>
            </c:strRef>
          </c:tx>
          <c:spPr>
            <a:noFill/>
            <a:ln>
              <a:noFill/>
            </a:ln>
            <a:effectLst/>
          </c:spPr>
          <c:invertIfNegative val="0"/>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'3A_TotConsFuel_narrative'!$W$20:$W$30</c:f>
              <c:numCache>
                <c:formatCode>#,##0</c:formatCode>
                <c:ptCount val="11"/>
                <c:pt idx="0">
                  <c:v>8.7408059999999992</c:v>
                </c:pt>
                <c:pt idx="1">
                  <c:v>11.212830000000004</c:v>
                </c:pt>
                <c:pt idx="2">
                  <c:v>10.778409</c:v>
                </c:pt>
                <c:pt idx="3">
                  <c:v>7.7212950000000049</c:v>
                </c:pt>
                <c:pt idx="4">
                  <c:v>7.4259950000000057</c:v>
                </c:pt>
                <c:pt idx="5">
                  <c:v>9.4201550000000012</c:v>
                </c:pt>
                <c:pt idx="6">
                  <c:v>11.458897000000002</c:v>
                </c:pt>
                <c:pt idx="7">
                  <c:v>5.1559320000000017</c:v>
                </c:pt>
                <c:pt idx="8">
                  <c:v>13.289165000000004</c:v>
                </c:pt>
                <c:pt idx="9">
                  <c:v>4.0006540000000008</c:v>
                </c:pt>
                <c:pt idx="10">
                  <c:v>1.2090000000000067</c:v>
                </c:pt>
              </c:numCache>
            </c:numRef>
          </c:val>
          <c:extLst>
            <c:ext xmlns:c16="http://schemas.microsoft.com/office/drawing/2014/chart" uri="{C3380CC4-5D6E-409C-BE32-E72D297353CC}">
              <c16:uniqueId val="{00000009-AC8F-4871-8E07-D794F791E16E}"/>
            </c:ext>
          </c:extLst>
        </c:ser>
        <c:ser>
          <c:idx val="10"/>
          <c:order val="10"/>
          <c:tx>
            <c:strRef>
              <c:f>'3A_TotConsFuel_narrative'!$X$19</c:f>
              <c:strCache>
                <c:ptCount val="1"/>
                <c:pt idx="0">
                  <c:v>CAGRdatalabel</c:v>
                </c:pt>
              </c:strCache>
            </c:strRef>
          </c:tx>
          <c:spPr>
            <a:noFill/>
            <a:ln>
              <a:noFill/>
            </a:ln>
            <a:effectLst/>
          </c:spPr>
          <c:invertIfNegative val="0"/>
          <c:dLbls>
            <c:dLbl>
              <c:idx val="0"/>
              <c:tx>
                <c:rich>
                  <a:bodyPr/>
                  <a:lstStyle/>
                  <a:p>
                    <a:fld id="{E04A4BD3-0985-4A5D-9A7D-8ED3DB0C602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C8F-4871-8E07-D794F791E16E}"/>
                </c:ext>
              </c:extLst>
            </c:dLbl>
            <c:dLbl>
              <c:idx val="1"/>
              <c:tx>
                <c:rich>
                  <a:bodyPr/>
                  <a:lstStyle/>
                  <a:p>
                    <a:fld id="{B9BF281D-1FD9-44AF-95B6-1CBD0F6497D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C8F-4871-8E07-D794F791E16E}"/>
                </c:ext>
              </c:extLst>
            </c:dLbl>
            <c:dLbl>
              <c:idx val="2"/>
              <c:tx>
                <c:rich>
                  <a:bodyPr/>
                  <a:lstStyle/>
                  <a:p>
                    <a:fld id="{8822ED5C-A867-4738-8554-7542225B6C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C8F-4871-8E07-D794F791E16E}"/>
                </c:ext>
              </c:extLst>
            </c:dLbl>
            <c:dLbl>
              <c:idx val="3"/>
              <c:tx>
                <c:rich>
                  <a:bodyPr/>
                  <a:lstStyle/>
                  <a:p>
                    <a:fld id="{0477A755-1F2D-4857-88A2-EC80BC515AC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C8F-4871-8E07-D794F791E16E}"/>
                </c:ext>
              </c:extLst>
            </c:dLbl>
            <c:dLbl>
              <c:idx val="4"/>
              <c:tx>
                <c:rich>
                  <a:bodyPr/>
                  <a:lstStyle/>
                  <a:p>
                    <a:fld id="{E042A0ED-A325-4235-BA7A-FA3275B1E49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C8F-4871-8E07-D794F791E16E}"/>
                </c:ext>
              </c:extLst>
            </c:dLbl>
            <c:dLbl>
              <c:idx val="5"/>
              <c:tx>
                <c:rich>
                  <a:bodyPr/>
                  <a:lstStyle/>
                  <a:p>
                    <a:fld id="{2E286DA9-BF12-4371-B89C-CC84A10B3CC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C8F-4871-8E07-D794F791E16E}"/>
                </c:ext>
              </c:extLst>
            </c:dLbl>
            <c:dLbl>
              <c:idx val="6"/>
              <c:tx>
                <c:rich>
                  <a:bodyPr/>
                  <a:lstStyle/>
                  <a:p>
                    <a:fld id="{BFF82446-F516-4A08-8B29-1725AABBB77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C8F-4871-8E07-D794F791E16E}"/>
                </c:ext>
              </c:extLst>
            </c:dLbl>
            <c:dLbl>
              <c:idx val="7"/>
              <c:tx>
                <c:rich>
                  <a:bodyPr/>
                  <a:lstStyle/>
                  <a:p>
                    <a:fld id="{FC7C75F6-0CE2-4050-AE33-A265617249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C8F-4871-8E07-D794F791E16E}"/>
                </c:ext>
              </c:extLst>
            </c:dLbl>
            <c:dLbl>
              <c:idx val="8"/>
              <c:tx>
                <c:rich>
                  <a:bodyPr/>
                  <a:lstStyle/>
                  <a:p>
                    <a:fld id="{8C6C9617-F393-4C32-8786-180A9714706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C8F-4871-8E07-D794F791E16E}"/>
                </c:ext>
              </c:extLst>
            </c:dLbl>
            <c:dLbl>
              <c:idx val="9"/>
              <c:tx>
                <c:rich>
                  <a:bodyPr/>
                  <a:lstStyle/>
                  <a:p>
                    <a:fld id="{0C8932AC-DC45-48F8-A998-2A0E93FBEE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AC8F-4871-8E07-D794F791E16E}"/>
                </c:ext>
              </c:extLst>
            </c:dLbl>
            <c:dLbl>
              <c:idx val="10"/>
              <c:tx>
                <c:rich>
                  <a:bodyPr/>
                  <a:lstStyle/>
                  <a:p>
                    <a:fld id="{82D445E1-C3C8-4062-AAFA-4231AD25A95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C8F-4871-8E07-D794F791E16E}"/>
                </c:ext>
              </c:extLst>
            </c:dLbl>
            <c:spPr>
              <a:noFill/>
              <a:ln>
                <a:noFill/>
              </a:ln>
              <a:effectLst/>
            </c:spPr>
            <c:txPr>
              <a:bodyPr rot="0" spcFirstLastPara="1" vertOverflow="ellipsis" vert="horz" wrap="square" lIns="38100" tIns="19050" rIns="38100" bIns="19050" anchor="ctr" anchorCtr="0">
                <a:spAutoFit/>
              </a:bodyPr>
              <a:lstStyle/>
              <a:p>
                <a:pPr algn="l">
                  <a:defRPr sz="800" b="0" i="0" u="none" strike="noStrike" kern="1200" baseline="0">
                    <a:solidFill>
                      <a:schemeClr val="tx1">
                        <a:lumMod val="65000"/>
                        <a:lumOff val="35000"/>
                      </a:schemeClr>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'3A_TotConsFuel_narrative'!$L$20:$L$30</c:f>
              <c:strCache>
                <c:ptCount val="11"/>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strCache>
            </c:strRef>
          </c:cat>
          <c:val>
            <c:numRef>
              <c:f>'3A_TotConsFuel_narrative'!$W$20:$W$30</c:f>
              <c:numCache>
                <c:formatCode>#,##0</c:formatCode>
                <c:ptCount val="11"/>
                <c:pt idx="0">
                  <c:v>8.7408059999999992</c:v>
                </c:pt>
                <c:pt idx="1">
                  <c:v>11.212830000000004</c:v>
                </c:pt>
                <c:pt idx="2">
                  <c:v>10.778409</c:v>
                </c:pt>
                <c:pt idx="3">
                  <c:v>7.7212950000000049</c:v>
                </c:pt>
                <c:pt idx="4">
                  <c:v>7.4259950000000057</c:v>
                </c:pt>
                <c:pt idx="5">
                  <c:v>9.4201550000000012</c:v>
                </c:pt>
                <c:pt idx="6">
                  <c:v>11.458897000000002</c:v>
                </c:pt>
                <c:pt idx="7">
                  <c:v>5.1559320000000017</c:v>
                </c:pt>
                <c:pt idx="8">
                  <c:v>13.289165000000004</c:v>
                </c:pt>
                <c:pt idx="9">
                  <c:v>4.0006540000000008</c:v>
                </c:pt>
                <c:pt idx="10">
                  <c:v>1.2090000000000067</c:v>
                </c:pt>
              </c:numCache>
            </c:numRef>
          </c:val>
          <c:extLst>
            <c:ext xmlns:c15="http://schemas.microsoft.com/office/drawing/2012/chart" uri="{02D57815-91ED-43cb-92C2-25804820EDAC}">
              <c15:datalabelsRange>
                <c15:f>'3A_TotConsFuel_narrative'!$X$20:$X$30</c15:f>
                <c15:dlblRangeCache>
                  <c:ptCount val="11"/>
                  <c:pt idx="0">
                    <c:v>-0.6%</c:v>
                  </c:pt>
                  <c:pt idx="1">
                    <c:v>-0.3%</c:v>
                  </c:pt>
                  <c:pt idx="2">
                    <c:v>-0.2%</c:v>
                  </c:pt>
                  <c:pt idx="3">
                    <c:v>-0.1%</c:v>
                  </c:pt>
                  <c:pt idx="4">
                    <c:v>-0.1%</c:v>
                  </c:pt>
                  <c:pt idx="5">
                    <c:v>0.0%</c:v>
                  </c:pt>
                  <c:pt idx="6">
                    <c:v>0.0%</c:v>
                  </c:pt>
                  <c:pt idx="7">
                    <c:v>0.0%</c:v>
                  </c:pt>
                  <c:pt idx="8">
                    <c:v>0.0%</c:v>
                  </c:pt>
                  <c:pt idx="9">
                    <c:v>0.2%</c:v>
                  </c:pt>
                  <c:pt idx="10">
                    <c:v>0.2%</c:v>
                  </c:pt>
                </c15:dlblRangeCache>
              </c15:datalabelsRange>
            </c:ext>
            <c:ext xmlns:c16="http://schemas.microsoft.com/office/drawing/2014/chart" uri="{C3380CC4-5D6E-409C-BE32-E72D297353CC}">
              <c16:uniqueId val="{00000015-AC8F-4871-8E07-D794F791E16E}"/>
            </c:ext>
          </c:extLst>
        </c:ser>
        <c:dLbls>
          <c:showLegendKey val="0"/>
          <c:showVal val="0"/>
          <c:showCatName val="0"/>
          <c:showSerName val="0"/>
          <c:showPercent val="0"/>
          <c:showBubbleSize val="0"/>
        </c:dLbls>
        <c:gapWidth val="33"/>
        <c:overlap val="100"/>
        <c:axId val="1475664575"/>
        <c:axId val="1475665535"/>
      </c:barChart>
      <c:catAx>
        <c:axId val="1475664575"/>
        <c:scaling>
          <c:orientation val="minMax"/>
        </c:scaling>
        <c:delete val="0"/>
        <c:axPos val="l"/>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475665535"/>
        <c:crosses val="autoZero"/>
        <c:auto val="1"/>
        <c:lblAlgn val="ctr"/>
        <c:lblOffset val="100"/>
        <c:noMultiLvlLbl val="0"/>
      </c:catAx>
      <c:valAx>
        <c:axId val="1475665535"/>
        <c:scaling>
          <c:orientation val="minMax"/>
          <c:max val="24"/>
          <c:min val="-25"/>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75664575"/>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27184378040209E-2"/>
          <c:y val="0.18778614057505399"/>
          <c:w val="0.83725103988380756"/>
          <c:h val="0.67023506747945449"/>
        </c:manualLayout>
      </c:layout>
      <c:lineChart>
        <c:grouping val="standard"/>
        <c:varyColors val="0"/>
        <c:ser>
          <c:idx val="2"/>
          <c:order val="0"/>
          <c:tx>
            <c:strRef>
              <c:f>'20B_Hydrogen'!$J$4</c:f>
              <c:strCache>
                <c:ptCount val="1"/>
                <c:pt idx="0">
                  <c:v>Low ZTC</c:v>
                </c:pt>
              </c:strCache>
            </c:strRef>
          </c:tx>
          <c:spPr>
            <a:ln w="12700" cap="rnd">
              <a:solidFill>
                <a:schemeClr val="bg1">
                  <a:lumMod val="50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'20B_Hydrogen'!$K$4:$AJ$4</c:f>
              <c:numCache>
                <c:formatCode>0.00</c:formatCode>
                <c:ptCount val="26"/>
                <c:pt idx="0">
                  <c:v>8.0087329999999994</c:v>
                </c:pt>
                <c:pt idx="1">
                  <c:v>7.4155740000000003</c:v>
                </c:pt>
                <c:pt idx="2">
                  <c:v>7.5219100000000001</c:v>
                </c:pt>
                <c:pt idx="3">
                  <c:v>7.4816760000000002</c:v>
                </c:pt>
                <c:pt idx="4">
                  <c:v>7.4025030000000003</c:v>
                </c:pt>
                <c:pt idx="5">
                  <c:v>7.2886369999999996</c:v>
                </c:pt>
                <c:pt idx="6">
                  <c:v>7.3278879999999997</c:v>
                </c:pt>
                <c:pt idx="7">
                  <c:v>7.2918620000000001</c:v>
                </c:pt>
                <c:pt idx="8">
                  <c:v>7.3088879999999996</c:v>
                </c:pt>
                <c:pt idx="9">
                  <c:v>7.5788979999999997</c:v>
                </c:pt>
                <c:pt idx="10">
                  <c:v>7.7061729999999997</c:v>
                </c:pt>
                <c:pt idx="11">
                  <c:v>7.7653090000000002</c:v>
                </c:pt>
                <c:pt idx="12">
                  <c:v>7.8750179999999999</c:v>
                </c:pt>
                <c:pt idx="13">
                  <c:v>7.7515780000000003</c:v>
                </c:pt>
                <c:pt idx="14">
                  <c:v>7.8049150000000003</c:v>
                </c:pt>
                <c:pt idx="15">
                  <c:v>7.8100259999999997</c:v>
                </c:pt>
                <c:pt idx="16">
                  <c:v>7.8729969999999998</c:v>
                </c:pt>
                <c:pt idx="17">
                  <c:v>7.8567419999999997</c:v>
                </c:pt>
                <c:pt idx="18">
                  <c:v>7.9000110000000001</c:v>
                </c:pt>
                <c:pt idx="19">
                  <c:v>8.0174900000000004</c:v>
                </c:pt>
                <c:pt idx="20">
                  <c:v>8.1816099999999992</c:v>
                </c:pt>
                <c:pt idx="21">
                  <c:v>8.1882660000000005</c:v>
                </c:pt>
                <c:pt idx="22">
                  <c:v>8.3072610000000005</c:v>
                </c:pt>
                <c:pt idx="23">
                  <c:v>8.4155329999999999</c:v>
                </c:pt>
                <c:pt idx="24">
                  <c:v>8.5072609999999997</c:v>
                </c:pt>
                <c:pt idx="25">
                  <c:v>8.5007889999999993</c:v>
                </c:pt>
              </c:numCache>
            </c:numRef>
          </c:val>
          <c:smooth val="0"/>
          <c:extLst>
            <c:ext xmlns:c16="http://schemas.microsoft.com/office/drawing/2014/chart" uri="{C3380CC4-5D6E-409C-BE32-E72D297353CC}">
              <c16:uniqueId val="{00000000-16B3-4D3A-BC55-4F72186BA879}"/>
            </c:ext>
          </c:extLst>
        </c:ser>
        <c:ser>
          <c:idx val="3"/>
          <c:order val="1"/>
          <c:tx>
            <c:strRef>
              <c:f>'20B_Hydrogen'!$J$5</c:f>
              <c:strCache>
                <c:ptCount val="1"/>
                <c:pt idx="0">
                  <c:v>High Electricity Demand</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'20B_Hydrogen'!$K$5:$AJ$5</c:f>
              <c:numCache>
                <c:formatCode>0.00</c:formatCode>
                <c:ptCount val="26"/>
                <c:pt idx="0">
                  <c:v>8.0083079999999995</c:v>
                </c:pt>
                <c:pt idx="1">
                  <c:v>7.3930369999999996</c:v>
                </c:pt>
                <c:pt idx="2">
                  <c:v>7.4815649999999998</c:v>
                </c:pt>
                <c:pt idx="3">
                  <c:v>7.4599250000000001</c:v>
                </c:pt>
                <c:pt idx="4">
                  <c:v>7.3798219999999999</c:v>
                </c:pt>
                <c:pt idx="5">
                  <c:v>7.285488</c:v>
                </c:pt>
                <c:pt idx="6">
                  <c:v>7.3167270000000002</c:v>
                </c:pt>
                <c:pt idx="7">
                  <c:v>7.2810180000000004</c:v>
                </c:pt>
                <c:pt idx="8">
                  <c:v>7.3024310000000003</c:v>
                </c:pt>
                <c:pt idx="9">
                  <c:v>7.600206</c:v>
                </c:pt>
                <c:pt idx="10">
                  <c:v>7.6874799999999999</c:v>
                </c:pt>
                <c:pt idx="11">
                  <c:v>7.6996330000000004</c:v>
                </c:pt>
                <c:pt idx="12">
                  <c:v>7.8874750000000002</c:v>
                </c:pt>
                <c:pt idx="13">
                  <c:v>7.7100179999999998</c:v>
                </c:pt>
                <c:pt idx="14">
                  <c:v>7.7767309999999998</c:v>
                </c:pt>
                <c:pt idx="15">
                  <c:v>7.8211380000000004</c:v>
                </c:pt>
                <c:pt idx="16">
                  <c:v>7.8866759999999996</c:v>
                </c:pt>
                <c:pt idx="17">
                  <c:v>7.8755230000000003</c:v>
                </c:pt>
                <c:pt idx="18">
                  <c:v>7.9644490000000001</c:v>
                </c:pt>
                <c:pt idx="19">
                  <c:v>8.0101010000000006</c:v>
                </c:pt>
                <c:pt idx="20">
                  <c:v>8.1393620000000002</c:v>
                </c:pt>
                <c:pt idx="21">
                  <c:v>8.1913129999999992</c:v>
                </c:pt>
                <c:pt idx="22">
                  <c:v>8.3285260000000001</c:v>
                </c:pt>
                <c:pt idx="23">
                  <c:v>8.3986169999999998</c:v>
                </c:pt>
                <c:pt idx="24">
                  <c:v>8.4918859999999992</c:v>
                </c:pt>
                <c:pt idx="25">
                  <c:v>8.4906520000000008</c:v>
                </c:pt>
              </c:numCache>
            </c:numRef>
          </c:val>
          <c:smooth val="0"/>
          <c:extLst>
            <c:ext xmlns:c16="http://schemas.microsoft.com/office/drawing/2014/chart" uri="{C3380CC4-5D6E-409C-BE32-E72D297353CC}">
              <c16:uniqueId val="{00000001-16B3-4D3A-BC55-4F72186BA879}"/>
            </c:ext>
          </c:extLst>
        </c:ser>
        <c:ser>
          <c:idx val="4"/>
          <c:order val="2"/>
          <c:tx>
            <c:strRef>
              <c:f>'20B_Hydrogen'!$J$6</c:f>
              <c:strCache>
                <c:ptCount val="1"/>
                <c:pt idx="0">
                  <c:v>Alt Transportation</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'20B_Hydrogen'!$K$6:$AJ$6</c:f>
              <c:numCache>
                <c:formatCode>0.00</c:formatCode>
                <c:ptCount val="26"/>
                <c:pt idx="0">
                  <c:v>8.0095379999999992</c:v>
                </c:pt>
                <c:pt idx="1">
                  <c:v>7.5942290000000003</c:v>
                </c:pt>
                <c:pt idx="2">
                  <c:v>7.5919080000000001</c:v>
                </c:pt>
                <c:pt idx="3">
                  <c:v>7.6087410000000002</c:v>
                </c:pt>
                <c:pt idx="4">
                  <c:v>7.6214370000000002</c:v>
                </c:pt>
                <c:pt idx="5">
                  <c:v>7.637994</c:v>
                </c:pt>
                <c:pt idx="6">
                  <c:v>7.5314389999999998</c:v>
                </c:pt>
                <c:pt idx="7">
                  <c:v>7.5478709999999998</c:v>
                </c:pt>
                <c:pt idx="8">
                  <c:v>7.5516730000000001</c:v>
                </c:pt>
                <c:pt idx="9">
                  <c:v>7.7285209999999998</c:v>
                </c:pt>
                <c:pt idx="10">
                  <c:v>7.8183790000000002</c:v>
                </c:pt>
                <c:pt idx="11">
                  <c:v>7.9241279999999996</c:v>
                </c:pt>
                <c:pt idx="12">
                  <c:v>7.9857779999999998</c:v>
                </c:pt>
                <c:pt idx="13">
                  <c:v>8.0674919999999997</c:v>
                </c:pt>
                <c:pt idx="14">
                  <c:v>8.2465220000000006</c:v>
                </c:pt>
                <c:pt idx="15">
                  <c:v>8.2704789999999999</c:v>
                </c:pt>
                <c:pt idx="16">
                  <c:v>8.1616510000000009</c:v>
                </c:pt>
                <c:pt idx="17">
                  <c:v>8.1912339999999997</c:v>
                </c:pt>
                <c:pt idx="18">
                  <c:v>8.2979599999999998</c:v>
                </c:pt>
                <c:pt idx="19">
                  <c:v>8.4066170000000007</c:v>
                </c:pt>
                <c:pt idx="20">
                  <c:v>8.5589490000000001</c:v>
                </c:pt>
                <c:pt idx="21">
                  <c:v>8.5966769999999997</c:v>
                </c:pt>
                <c:pt idx="22">
                  <c:v>8.6429829999999992</c:v>
                </c:pt>
                <c:pt idx="23">
                  <c:v>8.7120119999999996</c:v>
                </c:pt>
                <c:pt idx="24">
                  <c:v>8.7865769999999994</c:v>
                </c:pt>
                <c:pt idx="25">
                  <c:v>8.8239149999999995</c:v>
                </c:pt>
              </c:numCache>
            </c:numRef>
          </c:val>
          <c:smooth val="0"/>
          <c:extLst>
            <c:ext xmlns:c16="http://schemas.microsoft.com/office/drawing/2014/chart" uri="{C3380CC4-5D6E-409C-BE32-E72D297353CC}">
              <c16:uniqueId val="{00000002-16B3-4D3A-BC55-4F72186BA879}"/>
            </c:ext>
          </c:extLst>
        </c:ser>
        <c:ser>
          <c:idx val="5"/>
          <c:order val="3"/>
          <c:tx>
            <c:strRef>
              <c:f>'20B_Hydrogen'!$J$7</c:f>
              <c:strCache>
                <c:ptCount val="1"/>
                <c:pt idx="0">
                  <c:v>Combination</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'20B_Hydrogen'!$K$7:$AJ$7</c:f>
              <c:numCache>
                <c:formatCode>0.00</c:formatCode>
                <c:ptCount val="26"/>
                <c:pt idx="0">
                  <c:v>8.0098870000000009</c:v>
                </c:pt>
                <c:pt idx="1">
                  <c:v>7.6045619999999996</c:v>
                </c:pt>
                <c:pt idx="2">
                  <c:v>7.5885040000000004</c:v>
                </c:pt>
                <c:pt idx="3">
                  <c:v>7.5986820000000002</c:v>
                </c:pt>
                <c:pt idx="4">
                  <c:v>7.6732440000000004</c:v>
                </c:pt>
                <c:pt idx="5">
                  <c:v>7.656733</c:v>
                </c:pt>
                <c:pt idx="6">
                  <c:v>7.5690809999999997</c:v>
                </c:pt>
                <c:pt idx="7">
                  <c:v>7.5490539999999999</c:v>
                </c:pt>
                <c:pt idx="8">
                  <c:v>7.5857999999999999</c:v>
                </c:pt>
                <c:pt idx="9">
                  <c:v>7.7423780000000004</c:v>
                </c:pt>
                <c:pt idx="10">
                  <c:v>7.8165100000000001</c:v>
                </c:pt>
                <c:pt idx="11">
                  <c:v>7.8375019999999997</c:v>
                </c:pt>
                <c:pt idx="12">
                  <c:v>7.9781069999999996</c:v>
                </c:pt>
                <c:pt idx="13">
                  <c:v>8.0511909999999993</c:v>
                </c:pt>
                <c:pt idx="14">
                  <c:v>8.1108650000000004</c:v>
                </c:pt>
                <c:pt idx="15">
                  <c:v>8.1205390000000008</c:v>
                </c:pt>
                <c:pt idx="16">
                  <c:v>8.1707800000000006</c:v>
                </c:pt>
                <c:pt idx="17">
                  <c:v>8.2074370000000005</c:v>
                </c:pt>
                <c:pt idx="18">
                  <c:v>8.2835819999999991</c:v>
                </c:pt>
                <c:pt idx="19">
                  <c:v>8.4497560000000007</c:v>
                </c:pt>
                <c:pt idx="20">
                  <c:v>8.5621270000000003</c:v>
                </c:pt>
                <c:pt idx="21">
                  <c:v>8.621575</c:v>
                </c:pt>
                <c:pt idx="22">
                  <c:v>8.7082420000000003</c:v>
                </c:pt>
                <c:pt idx="23">
                  <c:v>8.7650469999999991</c:v>
                </c:pt>
                <c:pt idx="24">
                  <c:v>8.8089999999999993</c:v>
                </c:pt>
                <c:pt idx="25">
                  <c:v>8.8599739999999994</c:v>
                </c:pt>
              </c:numCache>
            </c:numRef>
          </c:val>
          <c:smooth val="0"/>
          <c:extLst>
            <c:ext xmlns:c16="http://schemas.microsoft.com/office/drawing/2014/chart" uri="{C3380CC4-5D6E-409C-BE32-E72D297353CC}">
              <c16:uniqueId val="{00000003-16B3-4D3A-BC55-4F72186BA879}"/>
            </c:ext>
          </c:extLst>
        </c:ser>
        <c:ser>
          <c:idx val="7"/>
          <c:order val="4"/>
          <c:tx>
            <c:strRef>
              <c:f>'20B_Hydrogen'!$J$8</c:f>
              <c:strCache>
                <c:ptCount val="1"/>
                <c:pt idx="0">
                  <c:v>Alt Electricity</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'20B_Hydrogen'!$K$8:$AJ$8</c:f>
              <c:numCache>
                <c:formatCode>0.00</c:formatCode>
                <c:ptCount val="26"/>
                <c:pt idx="0">
                  <c:v>8.0087150000000005</c:v>
                </c:pt>
                <c:pt idx="1">
                  <c:v>7.3752649999999997</c:v>
                </c:pt>
                <c:pt idx="2">
                  <c:v>7.4920999999999998</c:v>
                </c:pt>
                <c:pt idx="3">
                  <c:v>7.4537779999999998</c:v>
                </c:pt>
                <c:pt idx="4">
                  <c:v>7.3847440000000004</c:v>
                </c:pt>
                <c:pt idx="5">
                  <c:v>7.2884070000000003</c:v>
                </c:pt>
                <c:pt idx="6">
                  <c:v>7.350657</c:v>
                </c:pt>
                <c:pt idx="7">
                  <c:v>7.298057</c:v>
                </c:pt>
                <c:pt idx="8">
                  <c:v>7.3114889999999999</c:v>
                </c:pt>
                <c:pt idx="9">
                  <c:v>7.6022410000000002</c:v>
                </c:pt>
                <c:pt idx="10">
                  <c:v>7.7201659999999999</c:v>
                </c:pt>
                <c:pt idx="11">
                  <c:v>7.7335260000000003</c:v>
                </c:pt>
                <c:pt idx="12">
                  <c:v>7.8993380000000002</c:v>
                </c:pt>
                <c:pt idx="13">
                  <c:v>7.7258800000000001</c:v>
                </c:pt>
                <c:pt idx="14">
                  <c:v>7.790133</c:v>
                </c:pt>
                <c:pt idx="15">
                  <c:v>7.8498700000000001</c:v>
                </c:pt>
                <c:pt idx="16">
                  <c:v>7.9102139999999999</c:v>
                </c:pt>
                <c:pt idx="17">
                  <c:v>7.9200949999999999</c:v>
                </c:pt>
                <c:pt idx="18">
                  <c:v>7.956264</c:v>
                </c:pt>
                <c:pt idx="19">
                  <c:v>8.0420820000000006</c:v>
                </c:pt>
                <c:pt idx="20">
                  <c:v>8.1651629999999997</c:v>
                </c:pt>
                <c:pt idx="21">
                  <c:v>8.2781129999999994</c:v>
                </c:pt>
                <c:pt idx="22">
                  <c:v>8.4179410000000008</c:v>
                </c:pt>
                <c:pt idx="23">
                  <c:v>8.5097190000000005</c:v>
                </c:pt>
                <c:pt idx="24">
                  <c:v>8.6431819999999995</c:v>
                </c:pt>
                <c:pt idx="25">
                  <c:v>8.6017069999999993</c:v>
                </c:pt>
              </c:numCache>
            </c:numRef>
          </c:val>
          <c:smooth val="0"/>
          <c:extLst>
            <c:ext xmlns:c16="http://schemas.microsoft.com/office/drawing/2014/chart" uri="{C3380CC4-5D6E-409C-BE32-E72D297353CC}">
              <c16:uniqueId val="{00000004-16B3-4D3A-BC55-4F72186BA879}"/>
            </c:ext>
          </c:extLst>
        </c:ser>
        <c:ser>
          <c:idx val="9"/>
          <c:order val="5"/>
          <c:tx>
            <c:strRef>
              <c:f>'20B_Hydrogen'!$J$9</c:f>
              <c:strCache>
                <c:ptCount val="1"/>
                <c:pt idx="0">
                  <c:v>Low Oil and Gas Supply</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'20B_Hydrogen'!$K$9:$AJ$9</c:f>
              <c:numCache>
                <c:formatCode>0.00</c:formatCode>
                <c:ptCount val="26"/>
                <c:pt idx="0">
                  <c:v>7.5463849999999999</c:v>
                </c:pt>
                <c:pt idx="1">
                  <c:v>7.0479240000000001</c:v>
                </c:pt>
                <c:pt idx="2">
                  <c:v>7.06731</c:v>
                </c:pt>
                <c:pt idx="3">
                  <c:v>6.9473760000000002</c:v>
                </c:pt>
                <c:pt idx="4">
                  <c:v>6.8024500000000003</c:v>
                </c:pt>
                <c:pt idx="5">
                  <c:v>6.8169199999999996</c:v>
                </c:pt>
                <c:pt idx="6">
                  <c:v>6.8338010000000002</c:v>
                </c:pt>
                <c:pt idx="7">
                  <c:v>6.9282469999999998</c:v>
                </c:pt>
                <c:pt idx="8">
                  <c:v>6.8426330000000002</c:v>
                </c:pt>
                <c:pt idx="9">
                  <c:v>7.0057470000000004</c:v>
                </c:pt>
                <c:pt idx="10">
                  <c:v>7.0250009999999996</c:v>
                </c:pt>
                <c:pt idx="11">
                  <c:v>7.0640169999999998</c:v>
                </c:pt>
                <c:pt idx="12">
                  <c:v>6.9996660000000004</c:v>
                </c:pt>
                <c:pt idx="13">
                  <c:v>7.1662980000000003</c:v>
                </c:pt>
                <c:pt idx="14">
                  <c:v>7.2811130000000004</c:v>
                </c:pt>
                <c:pt idx="15">
                  <c:v>7.2691980000000003</c:v>
                </c:pt>
                <c:pt idx="16">
                  <c:v>7.2378679999999997</c:v>
                </c:pt>
                <c:pt idx="17">
                  <c:v>7.2748910000000002</c:v>
                </c:pt>
                <c:pt idx="18">
                  <c:v>7.5185979999999999</c:v>
                </c:pt>
                <c:pt idx="19">
                  <c:v>7.5889709999999999</c:v>
                </c:pt>
                <c:pt idx="20">
                  <c:v>7.6690430000000003</c:v>
                </c:pt>
                <c:pt idx="21">
                  <c:v>7.7699119999999997</c:v>
                </c:pt>
                <c:pt idx="22">
                  <c:v>7.8454300000000003</c:v>
                </c:pt>
                <c:pt idx="23">
                  <c:v>7.8763990000000002</c:v>
                </c:pt>
                <c:pt idx="24">
                  <c:v>7.871772</c:v>
                </c:pt>
                <c:pt idx="25">
                  <c:v>7.9404760000000003</c:v>
                </c:pt>
              </c:numCache>
            </c:numRef>
          </c:val>
          <c:smooth val="0"/>
          <c:extLst>
            <c:ext xmlns:c16="http://schemas.microsoft.com/office/drawing/2014/chart" uri="{C3380CC4-5D6E-409C-BE32-E72D297353CC}">
              <c16:uniqueId val="{00000005-16B3-4D3A-BC55-4F72186BA879}"/>
            </c:ext>
          </c:extLst>
        </c:ser>
        <c:ser>
          <c:idx val="6"/>
          <c:order val="6"/>
          <c:tx>
            <c:strRef>
              <c:f>'20B_Hydrogen'!$J$11</c:f>
              <c:strCache>
                <c:ptCount val="1"/>
                <c:pt idx="0">
                  <c:v>High Oil and Gas Supply</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'20B_Hydrogen'!$K$11:$AJ$11</c:f>
              <c:numCache>
                <c:formatCode>0.00</c:formatCode>
                <c:ptCount val="26"/>
                <c:pt idx="0">
                  <c:v>7.5513339999999998</c:v>
                </c:pt>
                <c:pt idx="1">
                  <c:v>7.2760769999999999</c:v>
                </c:pt>
                <c:pt idx="2">
                  <c:v>7.3571749999999998</c:v>
                </c:pt>
                <c:pt idx="3">
                  <c:v>7.30776</c:v>
                </c:pt>
                <c:pt idx="4">
                  <c:v>7.3001440000000004</c:v>
                </c:pt>
                <c:pt idx="5">
                  <c:v>7.3100339999999999</c:v>
                </c:pt>
                <c:pt idx="6">
                  <c:v>7.2114929999999999</c:v>
                </c:pt>
                <c:pt idx="7">
                  <c:v>7.2216810000000002</c:v>
                </c:pt>
                <c:pt idx="8">
                  <c:v>7.3000410000000002</c:v>
                </c:pt>
                <c:pt idx="9">
                  <c:v>7.3617739999999996</c:v>
                </c:pt>
                <c:pt idx="10">
                  <c:v>7.3768529999999997</c:v>
                </c:pt>
                <c:pt idx="11">
                  <c:v>7.425726</c:v>
                </c:pt>
                <c:pt idx="12">
                  <c:v>7.4852299999999996</c:v>
                </c:pt>
                <c:pt idx="13">
                  <c:v>7.5351520000000001</c:v>
                </c:pt>
                <c:pt idx="14">
                  <c:v>7.4655800000000001</c:v>
                </c:pt>
                <c:pt idx="15">
                  <c:v>7.540324</c:v>
                </c:pt>
                <c:pt idx="16">
                  <c:v>7.5809490000000004</c:v>
                </c:pt>
                <c:pt idx="17">
                  <c:v>7.6510569999999998</c:v>
                </c:pt>
                <c:pt idx="18">
                  <c:v>7.7486139999999999</c:v>
                </c:pt>
                <c:pt idx="19">
                  <c:v>7.7984239999999998</c:v>
                </c:pt>
                <c:pt idx="20">
                  <c:v>7.8421050000000001</c:v>
                </c:pt>
                <c:pt idx="21">
                  <c:v>7.9312319999999996</c:v>
                </c:pt>
                <c:pt idx="22">
                  <c:v>7.9974819999999998</c:v>
                </c:pt>
                <c:pt idx="23">
                  <c:v>8.0802779999999998</c:v>
                </c:pt>
                <c:pt idx="24">
                  <c:v>8.1492599999999999</c:v>
                </c:pt>
                <c:pt idx="25">
                  <c:v>8.2246590000000008</c:v>
                </c:pt>
              </c:numCache>
            </c:numRef>
          </c:val>
          <c:smooth val="0"/>
          <c:extLst>
            <c:ext xmlns:c16="http://schemas.microsoft.com/office/drawing/2014/chart" uri="{C3380CC4-5D6E-409C-BE32-E72D297353CC}">
              <c16:uniqueId val="{00000006-16B3-4D3A-BC55-4F72186BA879}"/>
            </c:ext>
          </c:extLst>
        </c:ser>
        <c:ser>
          <c:idx val="11"/>
          <c:order val="7"/>
          <c:tx>
            <c:strRef>
              <c:f>'20B_Hydrogen'!$J$12</c:f>
              <c:strCache>
                <c:ptCount val="1"/>
                <c:pt idx="0">
                  <c:v>High Economic Growth</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'20B_Hydrogen'!$K$12:$AJ$12</c:f>
              <c:numCache>
                <c:formatCode>0.00</c:formatCode>
                <c:ptCount val="26"/>
                <c:pt idx="0">
                  <c:v>8.063231</c:v>
                </c:pt>
                <c:pt idx="1">
                  <c:v>7.5098190000000002</c:v>
                </c:pt>
                <c:pt idx="2">
                  <c:v>7.6260450000000004</c:v>
                </c:pt>
                <c:pt idx="3">
                  <c:v>7.5706040000000003</c:v>
                </c:pt>
                <c:pt idx="4">
                  <c:v>7.5430359999999999</c:v>
                </c:pt>
                <c:pt idx="5">
                  <c:v>7.4925990000000002</c:v>
                </c:pt>
                <c:pt idx="6">
                  <c:v>7.49193</c:v>
                </c:pt>
                <c:pt idx="7">
                  <c:v>7.5556549999999998</c:v>
                </c:pt>
                <c:pt idx="8">
                  <c:v>7.7842190000000002</c:v>
                </c:pt>
                <c:pt idx="9">
                  <c:v>8.0315759999999994</c:v>
                </c:pt>
                <c:pt idx="10">
                  <c:v>8.1923209999999997</c:v>
                </c:pt>
                <c:pt idx="11">
                  <c:v>8.2562700000000007</c:v>
                </c:pt>
                <c:pt idx="12">
                  <c:v>8.3766569999999998</c:v>
                </c:pt>
                <c:pt idx="13">
                  <c:v>8.4426690000000004</c:v>
                </c:pt>
                <c:pt idx="14">
                  <c:v>8.3193029999999997</c:v>
                </c:pt>
                <c:pt idx="15">
                  <c:v>8.4319830000000007</c:v>
                </c:pt>
                <c:pt idx="16">
                  <c:v>8.5475250000000003</c:v>
                </c:pt>
                <c:pt idx="17">
                  <c:v>8.5046879999999998</c:v>
                </c:pt>
                <c:pt idx="18">
                  <c:v>8.6533639999999998</c:v>
                </c:pt>
                <c:pt idx="19">
                  <c:v>8.8066099999999992</c:v>
                </c:pt>
                <c:pt idx="20">
                  <c:v>8.920693</c:v>
                </c:pt>
                <c:pt idx="21">
                  <c:v>9.0449540000000006</c:v>
                </c:pt>
                <c:pt idx="22">
                  <c:v>9.1879360000000005</c:v>
                </c:pt>
                <c:pt idx="23">
                  <c:v>9.3216110000000008</c:v>
                </c:pt>
                <c:pt idx="24">
                  <c:v>9.3907589999999992</c:v>
                </c:pt>
                <c:pt idx="25">
                  <c:v>9.4969129999999993</c:v>
                </c:pt>
              </c:numCache>
            </c:numRef>
          </c:val>
          <c:smooth val="0"/>
          <c:extLst>
            <c:ext xmlns:c16="http://schemas.microsoft.com/office/drawing/2014/chart" uri="{C3380CC4-5D6E-409C-BE32-E72D297353CC}">
              <c16:uniqueId val="{00000007-16B3-4D3A-BC55-4F72186BA879}"/>
            </c:ext>
          </c:extLst>
        </c:ser>
        <c:ser>
          <c:idx val="12"/>
          <c:order val="8"/>
          <c:tx>
            <c:strRef>
              <c:f>'20B_Hydrogen'!$J$13</c:f>
              <c:strCache>
                <c:ptCount val="1"/>
                <c:pt idx="0">
                  <c:v>High ZTC</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'20B_Hydrogen'!$K$13:$AJ$13</c:f>
              <c:numCache>
                <c:formatCode>0.00</c:formatCode>
                <c:ptCount val="26"/>
                <c:pt idx="0">
                  <c:v>8.0087259999999993</c:v>
                </c:pt>
                <c:pt idx="1">
                  <c:v>7.4185420000000004</c:v>
                </c:pt>
                <c:pt idx="2">
                  <c:v>7.5323120000000001</c:v>
                </c:pt>
                <c:pt idx="3">
                  <c:v>7.4897640000000001</c:v>
                </c:pt>
                <c:pt idx="4">
                  <c:v>7.4147689999999997</c:v>
                </c:pt>
                <c:pt idx="5">
                  <c:v>7.2873029999999996</c:v>
                </c:pt>
                <c:pt idx="6">
                  <c:v>7.3805880000000004</c:v>
                </c:pt>
                <c:pt idx="7">
                  <c:v>7.2913230000000002</c:v>
                </c:pt>
                <c:pt idx="8">
                  <c:v>7.2993790000000001</c:v>
                </c:pt>
                <c:pt idx="9">
                  <c:v>7.5743419999999997</c:v>
                </c:pt>
                <c:pt idx="10">
                  <c:v>7.6646229999999997</c:v>
                </c:pt>
                <c:pt idx="11">
                  <c:v>7.666385</c:v>
                </c:pt>
                <c:pt idx="12">
                  <c:v>7.8221579999999999</c:v>
                </c:pt>
                <c:pt idx="13">
                  <c:v>7.7428160000000004</c:v>
                </c:pt>
                <c:pt idx="14">
                  <c:v>7.7300360000000001</c:v>
                </c:pt>
                <c:pt idx="15">
                  <c:v>7.7920040000000004</c:v>
                </c:pt>
                <c:pt idx="16">
                  <c:v>7.8479260000000002</c:v>
                </c:pt>
                <c:pt idx="17">
                  <c:v>7.8559910000000004</c:v>
                </c:pt>
                <c:pt idx="18">
                  <c:v>7.9049759999999996</c:v>
                </c:pt>
                <c:pt idx="19">
                  <c:v>7.9632880000000004</c:v>
                </c:pt>
                <c:pt idx="20">
                  <c:v>8.1206610000000001</c:v>
                </c:pt>
                <c:pt idx="21">
                  <c:v>8.1455179999999991</c:v>
                </c:pt>
                <c:pt idx="22">
                  <c:v>8.2961179999999999</c:v>
                </c:pt>
                <c:pt idx="23">
                  <c:v>8.3728689999999997</c:v>
                </c:pt>
                <c:pt idx="24">
                  <c:v>8.4652809999999992</c:v>
                </c:pt>
                <c:pt idx="25">
                  <c:v>8.4875159999999994</c:v>
                </c:pt>
              </c:numCache>
            </c:numRef>
          </c:val>
          <c:smooth val="0"/>
          <c:extLst>
            <c:ext xmlns:c16="http://schemas.microsoft.com/office/drawing/2014/chart" uri="{C3380CC4-5D6E-409C-BE32-E72D297353CC}">
              <c16:uniqueId val="{00000008-16B3-4D3A-BC55-4F72186BA879}"/>
            </c:ext>
          </c:extLst>
        </c:ser>
        <c:ser>
          <c:idx val="8"/>
          <c:order val="9"/>
          <c:tx>
            <c:strRef>
              <c:f>'20B_Hydrogen'!$J$14</c:f>
              <c:strCache>
                <c:ptCount val="1"/>
                <c:pt idx="0">
                  <c:v>Low Economic Growth</c:v>
                </c:pt>
              </c:strCache>
            </c:strRef>
          </c:tx>
          <c:spPr>
            <a:ln w="12700" cap="rnd">
              <a:solidFill>
                <a:schemeClr val="tx2">
                  <a:lumMod val="75000"/>
                  <a:lumOff val="25000"/>
                </a:schemeClr>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'20B_Hydrogen'!$K$14:$AJ$14</c:f>
              <c:numCache>
                <c:formatCode>0.00</c:formatCode>
                <c:ptCount val="26"/>
                <c:pt idx="0">
                  <c:v>7.9935900000000002</c:v>
                </c:pt>
                <c:pt idx="1">
                  <c:v>7.284961</c:v>
                </c:pt>
                <c:pt idx="2">
                  <c:v>7.297593</c:v>
                </c:pt>
                <c:pt idx="3">
                  <c:v>7.3017709999999996</c:v>
                </c:pt>
                <c:pt idx="4">
                  <c:v>7.170801</c:v>
                </c:pt>
                <c:pt idx="5">
                  <c:v>7.1878450000000003</c:v>
                </c:pt>
                <c:pt idx="6">
                  <c:v>7.1113109999999997</c:v>
                </c:pt>
                <c:pt idx="7">
                  <c:v>7.0791360000000001</c:v>
                </c:pt>
                <c:pt idx="8">
                  <c:v>7.1001149999999997</c:v>
                </c:pt>
                <c:pt idx="9">
                  <c:v>7.1179509999999997</c:v>
                </c:pt>
                <c:pt idx="10">
                  <c:v>7.2367470000000003</c:v>
                </c:pt>
                <c:pt idx="11">
                  <c:v>7.2871930000000003</c:v>
                </c:pt>
                <c:pt idx="12">
                  <c:v>7.3493630000000003</c:v>
                </c:pt>
                <c:pt idx="13">
                  <c:v>7.2058150000000003</c:v>
                </c:pt>
                <c:pt idx="14">
                  <c:v>7.2583659999999997</c:v>
                </c:pt>
                <c:pt idx="15">
                  <c:v>7.2323269999999997</c:v>
                </c:pt>
                <c:pt idx="16">
                  <c:v>7.2346529999999998</c:v>
                </c:pt>
                <c:pt idx="17">
                  <c:v>7.2868589999999998</c:v>
                </c:pt>
                <c:pt idx="18">
                  <c:v>7.3120339999999997</c:v>
                </c:pt>
                <c:pt idx="19">
                  <c:v>7.3442660000000002</c:v>
                </c:pt>
                <c:pt idx="20">
                  <c:v>7.3794620000000002</c:v>
                </c:pt>
                <c:pt idx="21">
                  <c:v>7.4074330000000002</c:v>
                </c:pt>
                <c:pt idx="22">
                  <c:v>7.4808849999999998</c:v>
                </c:pt>
                <c:pt idx="23">
                  <c:v>7.522354</c:v>
                </c:pt>
                <c:pt idx="24">
                  <c:v>7.5602780000000003</c:v>
                </c:pt>
                <c:pt idx="25">
                  <c:v>7.6083999999999996</c:v>
                </c:pt>
              </c:numCache>
            </c:numRef>
          </c:val>
          <c:smooth val="0"/>
          <c:extLst>
            <c:ext xmlns:c16="http://schemas.microsoft.com/office/drawing/2014/chart" uri="{C3380CC4-5D6E-409C-BE32-E72D297353CC}">
              <c16:uniqueId val="{00000009-16B3-4D3A-BC55-4F72186BA879}"/>
            </c:ext>
          </c:extLst>
        </c:ser>
        <c:ser>
          <c:idx val="0"/>
          <c:order val="10"/>
          <c:tx>
            <c:strRef>
              <c:f>'20B_Hydrogen'!$J$19</c:f>
              <c:strCache>
                <c:ptCount val="1"/>
                <c:pt idx="0">
                  <c:v>Low ZTC</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'20B_Hydrogen'!$K$19:$AJ$19</c:f>
              <c:numCache>
                <c:formatCode>0.00</c:formatCode>
                <c:ptCount val="26"/>
                <c:pt idx="0">
                  <c:v>3.101E-3</c:v>
                </c:pt>
                <c:pt idx="1">
                  <c:v>2.9819999999999998E-3</c:v>
                </c:pt>
                <c:pt idx="2">
                  <c:v>2.8500000000000001E-3</c:v>
                </c:pt>
                <c:pt idx="3">
                  <c:v>2.7553000000000001E-2</c:v>
                </c:pt>
                <c:pt idx="4">
                  <c:v>6.5222000000000002E-2</c:v>
                </c:pt>
                <c:pt idx="5">
                  <c:v>0.12143900000000001</c:v>
                </c:pt>
                <c:pt idx="6">
                  <c:v>0.38517800000000002</c:v>
                </c:pt>
                <c:pt idx="7">
                  <c:v>0.95604599999999995</c:v>
                </c:pt>
                <c:pt idx="8">
                  <c:v>1.500068</c:v>
                </c:pt>
                <c:pt idx="9">
                  <c:v>2.0018699999999998</c:v>
                </c:pt>
                <c:pt idx="10">
                  <c:v>2.44794</c:v>
                </c:pt>
                <c:pt idx="11">
                  <c:v>2.841704</c:v>
                </c:pt>
                <c:pt idx="12">
                  <c:v>3.1857030000000002</c:v>
                </c:pt>
                <c:pt idx="13">
                  <c:v>3.4821409999999999</c:v>
                </c:pt>
                <c:pt idx="14">
                  <c:v>3.7414049999999999</c:v>
                </c:pt>
                <c:pt idx="15">
                  <c:v>3.9755349999999998</c:v>
                </c:pt>
                <c:pt idx="16">
                  <c:v>4.1787890000000001</c:v>
                </c:pt>
                <c:pt idx="17">
                  <c:v>4.3563609999999997</c:v>
                </c:pt>
                <c:pt idx="18">
                  <c:v>4.5102900000000004</c:v>
                </c:pt>
                <c:pt idx="19">
                  <c:v>4.6474739999999999</c:v>
                </c:pt>
                <c:pt idx="20">
                  <c:v>4.7855780000000001</c:v>
                </c:pt>
                <c:pt idx="21">
                  <c:v>4.909904</c:v>
                </c:pt>
                <c:pt idx="22">
                  <c:v>5.0257649999999998</c:v>
                </c:pt>
                <c:pt idx="23">
                  <c:v>5.1269989999999996</c:v>
                </c:pt>
                <c:pt idx="24">
                  <c:v>5.2186490000000001</c:v>
                </c:pt>
                <c:pt idx="25">
                  <c:v>5.3007160000000004</c:v>
                </c:pt>
              </c:numCache>
            </c:numRef>
          </c:val>
          <c:smooth val="0"/>
          <c:extLst>
            <c:ext xmlns:c16="http://schemas.microsoft.com/office/drawing/2014/chart" uri="{C3380CC4-5D6E-409C-BE32-E72D297353CC}">
              <c16:uniqueId val="{0000000A-16B3-4D3A-BC55-4F72186BA879}"/>
            </c:ext>
          </c:extLst>
        </c:ser>
        <c:ser>
          <c:idx val="13"/>
          <c:order val="11"/>
          <c:tx>
            <c:strRef>
              <c:f>'20B_Hydrogen'!$J$20</c:f>
              <c:strCache>
                <c:ptCount val="1"/>
                <c:pt idx="0">
                  <c:v>High Electricity Demand</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'20B_Hydrogen'!$K$20:$AJ$20</c:f>
              <c:numCache>
                <c:formatCode>0.00</c:formatCode>
                <c:ptCount val="26"/>
                <c:pt idx="0">
                  <c:v>3.101E-3</c:v>
                </c:pt>
                <c:pt idx="1">
                  <c:v>2.9819999999999998E-3</c:v>
                </c:pt>
                <c:pt idx="2">
                  <c:v>2.8500000000000001E-3</c:v>
                </c:pt>
                <c:pt idx="3">
                  <c:v>2.7531E-2</c:v>
                </c:pt>
                <c:pt idx="4">
                  <c:v>6.5212000000000006E-2</c:v>
                </c:pt>
                <c:pt idx="5">
                  <c:v>0.121404</c:v>
                </c:pt>
                <c:pt idx="6">
                  <c:v>0.38523600000000002</c:v>
                </c:pt>
                <c:pt idx="7">
                  <c:v>0.95690699999999995</c:v>
                </c:pt>
                <c:pt idx="8">
                  <c:v>1.50254</c:v>
                </c:pt>
                <c:pt idx="9">
                  <c:v>2.0068999999999999</c:v>
                </c:pt>
                <c:pt idx="10">
                  <c:v>2.4576280000000001</c:v>
                </c:pt>
                <c:pt idx="11">
                  <c:v>2.8558859999999999</c:v>
                </c:pt>
                <c:pt idx="12">
                  <c:v>3.204148</c:v>
                </c:pt>
                <c:pt idx="13">
                  <c:v>3.505881</c:v>
                </c:pt>
                <c:pt idx="14">
                  <c:v>3.7713070000000002</c:v>
                </c:pt>
                <c:pt idx="15">
                  <c:v>4.0099330000000002</c:v>
                </c:pt>
                <c:pt idx="16">
                  <c:v>4.2181069999999998</c:v>
                </c:pt>
                <c:pt idx="17">
                  <c:v>4.4019909999999998</c:v>
                </c:pt>
                <c:pt idx="18">
                  <c:v>4.5597459999999996</c:v>
                </c:pt>
                <c:pt idx="19">
                  <c:v>4.7030440000000002</c:v>
                </c:pt>
                <c:pt idx="20">
                  <c:v>4.8469759999999997</c:v>
                </c:pt>
                <c:pt idx="21">
                  <c:v>4.9802730000000004</c:v>
                </c:pt>
                <c:pt idx="22">
                  <c:v>5.1075220000000003</c:v>
                </c:pt>
                <c:pt idx="23">
                  <c:v>5.2208800000000002</c:v>
                </c:pt>
                <c:pt idx="24">
                  <c:v>5.3251720000000002</c:v>
                </c:pt>
                <c:pt idx="25">
                  <c:v>5.4191390000000004</c:v>
                </c:pt>
              </c:numCache>
            </c:numRef>
          </c:val>
          <c:smooth val="0"/>
          <c:extLst>
            <c:ext xmlns:c16="http://schemas.microsoft.com/office/drawing/2014/chart" uri="{C3380CC4-5D6E-409C-BE32-E72D297353CC}">
              <c16:uniqueId val="{0000000B-16B3-4D3A-BC55-4F72186BA879}"/>
            </c:ext>
          </c:extLst>
        </c:ser>
        <c:ser>
          <c:idx val="14"/>
          <c:order val="12"/>
          <c:tx>
            <c:strRef>
              <c:f>'20B_Hydrogen'!$J$21</c:f>
              <c:strCache>
                <c:ptCount val="1"/>
                <c:pt idx="0">
                  <c:v>Alt Transportation</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'20B_Hydrogen'!$K$21:$AJ$21</c:f>
              <c:numCache>
                <c:formatCode>0.00</c:formatCode>
                <c:ptCount val="26"/>
                <c:pt idx="0">
                  <c:v>3.101E-3</c:v>
                </c:pt>
                <c:pt idx="1">
                  <c:v>2.9819999999999998E-3</c:v>
                </c:pt>
                <c:pt idx="2">
                  <c:v>2.8449999999999999E-3</c:v>
                </c:pt>
                <c:pt idx="3">
                  <c:v>2.7009999999999998E-3</c:v>
                </c:pt>
                <c:pt idx="4">
                  <c:v>2.5630000000000002E-3</c:v>
                </c:pt>
                <c:pt idx="5">
                  <c:v>2.4130000000000002E-3</c:v>
                </c:pt>
                <c:pt idx="6">
                  <c:v>2.2699999999999999E-3</c:v>
                </c:pt>
                <c:pt idx="7">
                  <c:v>2.117E-3</c:v>
                </c:pt>
                <c:pt idx="8">
                  <c:v>1.9689999999999998E-3</c:v>
                </c:pt>
                <c:pt idx="9">
                  <c:v>1.82E-3</c:v>
                </c:pt>
                <c:pt idx="10">
                  <c:v>1.6720000000000001E-3</c:v>
                </c:pt>
                <c:pt idx="11">
                  <c:v>1.529E-3</c:v>
                </c:pt>
                <c:pt idx="12">
                  <c:v>1.3860000000000001E-3</c:v>
                </c:pt>
                <c:pt idx="13">
                  <c:v>1.2520000000000001E-3</c:v>
                </c:pt>
                <c:pt idx="14">
                  <c:v>1.122E-3</c:v>
                </c:pt>
                <c:pt idx="15">
                  <c:v>1.003E-3</c:v>
                </c:pt>
                <c:pt idx="16">
                  <c:v>8.8999999999999995E-4</c:v>
                </c:pt>
                <c:pt idx="17">
                  <c:v>7.9799999999999999E-4</c:v>
                </c:pt>
                <c:pt idx="18">
                  <c:v>7.1900000000000002E-4</c:v>
                </c:pt>
                <c:pt idx="19">
                  <c:v>6.5899999999999997E-4</c:v>
                </c:pt>
                <c:pt idx="20">
                  <c:v>5.9000000000000003E-4</c:v>
                </c:pt>
                <c:pt idx="21">
                  <c:v>5.4100000000000003E-4</c:v>
                </c:pt>
                <c:pt idx="22">
                  <c:v>5.0699999999999996E-4</c:v>
                </c:pt>
                <c:pt idx="23">
                  <c:v>4.7199999999999998E-4</c:v>
                </c:pt>
                <c:pt idx="24">
                  <c:v>4.4799999999999999E-4</c:v>
                </c:pt>
                <c:pt idx="25">
                  <c:v>4.2700000000000002E-4</c:v>
                </c:pt>
              </c:numCache>
            </c:numRef>
          </c:val>
          <c:smooth val="0"/>
          <c:extLst>
            <c:ext xmlns:c16="http://schemas.microsoft.com/office/drawing/2014/chart" uri="{C3380CC4-5D6E-409C-BE32-E72D297353CC}">
              <c16:uniqueId val="{0000000C-16B3-4D3A-BC55-4F72186BA879}"/>
            </c:ext>
          </c:extLst>
        </c:ser>
        <c:ser>
          <c:idx val="15"/>
          <c:order val="13"/>
          <c:tx>
            <c:strRef>
              <c:f>'20B_Hydrogen'!$J$22</c:f>
              <c:strCache>
                <c:ptCount val="1"/>
                <c:pt idx="0">
                  <c:v>Combination</c:v>
                </c:pt>
              </c:strCache>
            </c:strRef>
          </c:tx>
          <c:spPr>
            <a:ln w="1905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'20B_Hydrogen'!$K$22:$AJ$22</c:f>
              <c:numCache>
                <c:formatCode>0.00</c:formatCode>
                <c:ptCount val="26"/>
                <c:pt idx="0">
                  <c:v>3.101E-3</c:v>
                </c:pt>
                <c:pt idx="1">
                  <c:v>2.9819999999999998E-3</c:v>
                </c:pt>
                <c:pt idx="2">
                  <c:v>2.8449999999999999E-3</c:v>
                </c:pt>
                <c:pt idx="3">
                  <c:v>2.7009999999999998E-3</c:v>
                </c:pt>
                <c:pt idx="4">
                  <c:v>2.5630000000000002E-3</c:v>
                </c:pt>
                <c:pt idx="5">
                  <c:v>2.4130000000000002E-3</c:v>
                </c:pt>
                <c:pt idx="6">
                  <c:v>2.2699999999999999E-3</c:v>
                </c:pt>
                <c:pt idx="7">
                  <c:v>2.117E-3</c:v>
                </c:pt>
                <c:pt idx="8">
                  <c:v>1.9680000000000001E-3</c:v>
                </c:pt>
                <c:pt idx="9">
                  <c:v>1.8190000000000001E-3</c:v>
                </c:pt>
                <c:pt idx="10">
                  <c:v>1.671E-3</c:v>
                </c:pt>
                <c:pt idx="11">
                  <c:v>1.5280000000000001E-3</c:v>
                </c:pt>
                <c:pt idx="12">
                  <c:v>1.3860000000000001E-3</c:v>
                </c:pt>
                <c:pt idx="13">
                  <c:v>1.2509999999999999E-3</c:v>
                </c:pt>
                <c:pt idx="14">
                  <c:v>1.122E-3</c:v>
                </c:pt>
                <c:pt idx="15">
                  <c:v>1.003E-3</c:v>
                </c:pt>
                <c:pt idx="16">
                  <c:v>8.8900000000000003E-4</c:v>
                </c:pt>
                <c:pt idx="17">
                  <c:v>7.9799999999999999E-4</c:v>
                </c:pt>
                <c:pt idx="18">
                  <c:v>7.1900000000000002E-4</c:v>
                </c:pt>
                <c:pt idx="19">
                  <c:v>6.5799999999999995E-4</c:v>
                </c:pt>
                <c:pt idx="20">
                  <c:v>5.8900000000000001E-4</c:v>
                </c:pt>
                <c:pt idx="21">
                  <c:v>5.4100000000000003E-4</c:v>
                </c:pt>
                <c:pt idx="22">
                  <c:v>5.0699999999999996E-4</c:v>
                </c:pt>
                <c:pt idx="23">
                  <c:v>4.7100000000000001E-4</c:v>
                </c:pt>
                <c:pt idx="24">
                  <c:v>4.4799999999999999E-4</c:v>
                </c:pt>
                <c:pt idx="25">
                  <c:v>4.26E-4</c:v>
                </c:pt>
              </c:numCache>
            </c:numRef>
          </c:val>
          <c:smooth val="0"/>
          <c:extLst>
            <c:ext xmlns:c16="http://schemas.microsoft.com/office/drawing/2014/chart" uri="{C3380CC4-5D6E-409C-BE32-E72D297353CC}">
              <c16:uniqueId val="{0000000D-16B3-4D3A-BC55-4F72186BA879}"/>
            </c:ext>
          </c:extLst>
        </c:ser>
        <c:ser>
          <c:idx val="16"/>
          <c:order val="14"/>
          <c:tx>
            <c:strRef>
              <c:f>'20B_Hydrogen'!$J$23</c:f>
              <c:strCache>
                <c:ptCount val="1"/>
                <c:pt idx="0">
                  <c:v>Alt Electricity</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'20B_Hydrogen'!$K$23:$AJ$23</c:f>
              <c:numCache>
                <c:formatCode>0.00</c:formatCode>
                <c:ptCount val="26"/>
                <c:pt idx="0">
                  <c:v>3.101E-3</c:v>
                </c:pt>
                <c:pt idx="1">
                  <c:v>2.9819999999999998E-3</c:v>
                </c:pt>
                <c:pt idx="2">
                  <c:v>2.8500000000000001E-3</c:v>
                </c:pt>
                <c:pt idx="3">
                  <c:v>2.7550999999999999E-2</c:v>
                </c:pt>
                <c:pt idx="4">
                  <c:v>6.5257999999999997E-2</c:v>
                </c:pt>
                <c:pt idx="5">
                  <c:v>0.12149600000000001</c:v>
                </c:pt>
                <c:pt idx="6">
                  <c:v>0.38544600000000001</c:v>
                </c:pt>
                <c:pt idx="7">
                  <c:v>0.96105499999999999</c:v>
                </c:pt>
                <c:pt idx="8">
                  <c:v>1.5057929999999999</c:v>
                </c:pt>
                <c:pt idx="9">
                  <c:v>2.0075959999999999</c:v>
                </c:pt>
                <c:pt idx="10">
                  <c:v>2.4514339999999999</c:v>
                </c:pt>
                <c:pt idx="11">
                  <c:v>2.8392930000000001</c:v>
                </c:pt>
                <c:pt idx="12">
                  <c:v>3.178531</c:v>
                </c:pt>
                <c:pt idx="13">
                  <c:v>3.4741469999999999</c:v>
                </c:pt>
                <c:pt idx="14">
                  <c:v>3.7349830000000002</c:v>
                </c:pt>
                <c:pt idx="15">
                  <c:v>3.9682550000000001</c:v>
                </c:pt>
                <c:pt idx="16">
                  <c:v>4.1703700000000001</c:v>
                </c:pt>
                <c:pt idx="17">
                  <c:v>4.3489139999999997</c:v>
                </c:pt>
                <c:pt idx="18">
                  <c:v>4.5056139999999996</c:v>
                </c:pt>
                <c:pt idx="19">
                  <c:v>4.646433</c:v>
                </c:pt>
                <c:pt idx="20">
                  <c:v>4.7855889999999999</c:v>
                </c:pt>
                <c:pt idx="21">
                  <c:v>4.916099</c:v>
                </c:pt>
                <c:pt idx="22">
                  <c:v>5.0348309999999996</c:v>
                </c:pt>
                <c:pt idx="23">
                  <c:v>5.1396819999999996</c:v>
                </c:pt>
                <c:pt idx="24">
                  <c:v>5.2345139999999999</c:v>
                </c:pt>
                <c:pt idx="25">
                  <c:v>5.3168740000000003</c:v>
                </c:pt>
              </c:numCache>
            </c:numRef>
          </c:val>
          <c:smooth val="0"/>
          <c:extLst>
            <c:ext xmlns:c16="http://schemas.microsoft.com/office/drawing/2014/chart" uri="{C3380CC4-5D6E-409C-BE32-E72D297353CC}">
              <c16:uniqueId val="{0000000E-16B3-4D3A-BC55-4F72186BA879}"/>
            </c:ext>
          </c:extLst>
        </c:ser>
        <c:ser>
          <c:idx val="17"/>
          <c:order val="15"/>
          <c:tx>
            <c:strRef>
              <c:f>'20B_Hydrogen'!$J$24</c:f>
              <c:strCache>
                <c:ptCount val="1"/>
                <c:pt idx="0">
                  <c:v>Low Oil and Gas Supply</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'20B_Hydrogen'!$K$24:$AJ$24</c:f>
              <c:numCache>
                <c:formatCode>0.00</c:formatCode>
                <c:ptCount val="26"/>
                <c:pt idx="0">
                  <c:v>3.101E-3</c:v>
                </c:pt>
                <c:pt idx="1">
                  <c:v>2.9819999999999998E-3</c:v>
                </c:pt>
                <c:pt idx="2">
                  <c:v>2.8509999999999998E-3</c:v>
                </c:pt>
                <c:pt idx="3">
                  <c:v>2.5197000000000001E-2</c:v>
                </c:pt>
                <c:pt idx="4">
                  <c:v>5.9079E-2</c:v>
                </c:pt>
                <c:pt idx="5">
                  <c:v>0.110695</c:v>
                </c:pt>
                <c:pt idx="6">
                  <c:v>0.35610000000000003</c:v>
                </c:pt>
                <c:pt idx="7">
                  <c:v>0.89199200000000001</c:v>
                </c:pt>
                <c:pt idx="8">
                  <c:v>1.405996</c:v>
                </c:pt>
                <c:pt idx="9">
                  <c:v>1.881845</c:v>
                </c:pt>
                <c:pt idx="10">
                  <c:v>2.309552</c:v>
                </c:pt>
                <c:pt idx="11">
                  <c:v>2.6887889999999999</c:v>
                </c:pt>
                <c:pt idx="12">
                  <c:v>3.0119639999999999</c:v>
                </c:pt>
                <c:pt idx="13">
                  <c:v>3.2832309999999998</c:v>
                </c:pt>
                <c:pt idx="14">
                  <c:v>3.503943</c:v>
                </c:pt>
                <c:pt idx="15">
                  <c:v>3.689263</c:v>
                </c:pt>
                <c:pt idx="16">
                  <c:v>3.8376779999999999</c:v>
                </c:pt>
                <c:pt idx="17">
                  <c:v>3.954323</c:v>
                </c:pt>
                <c:pt idx="18">
                  <c:v>4.051431</c:v>
                </c:pt>
                <c:pt idx="19">
                  <c:v>4.1405099999999999</c:v>
                </c:pt>
                <c:pt idx="20">
                  <c:v>4.2290580000000002</c:v>
                </c:pt>
                <c:pt idx="21">
                  <c:v>4.3131719999999998</c:v>
                </c:pt>
                <c:pt idx="22">
                  <c:v>4.3914150000000003</c:v>
                </c:pt>
                <c:pt idx="23">
                  <c:v>4.4599469999999997</c:v>
                </c:pt>
                <c:pt idx="24">
                  <c:v>4.5263400000000003</c:v>
                </c:pt>
                <c:pt idx="25">
                  <c:v>4.5854400000000002</c:v>
                </c:pt>
              </c:numCache>
            </c:numRef>
          </c:val>
          <c:smooth val="0"/>
          <c:extLst>
            <c:ext xmlns:c16="http://schemas.microsoft.com/office/drawing/2014/chart" uri="{C3380CC4-5D6E-409C-BE32-E72D297353CC}">
              <c16:uniqueId val="{0000000F-16B3-4D3A-BC55-4F72186BA879}"/>
            </c:ext>
          </c:extLst>
        </c:ser>
        <c:ser>
          <c:idx val="19"/>
          <c:order val="16"/>
          <c:tx>
            <c:strRef>
              <c:f>'20B_Hydrogen'!$J$26</c:f>
              <c:strCache>
                <c:ptCount val="1"/>
                <c:pt idx="0">
                  <c:v>High Oil and Gas Supply</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'20B_Hydrogen'!$K$26:$AJ$26</c:f>
              <c:numCache>
                <c:formatCode>0.00</c:formatCode>
                <c:ptCount val="26"/>
                <c:pt idx="0">
                  <c:v>3.101E-3</c:v>
                </c:pt>
                <c:pt idx="1">
                  <c:v>2.9840000000000001E-3</c:v>
                </c:pt>
                <c:pt idx="2">
                  <c:v>2.849E-3</c:v>
                </c:pt>
                <c:pt idx="3">
                  <c:v>2.8822E-2</c:v>
                </c:pt>
                <c:pt idx="4">
                  <c:v>6.7460000000000006E-2</c:v>
                </c:pt>
                <c:pt idx="5">
                  <c:v>0.125337</c:v>
                </c:pt>
                <c:pt idx="6">
                  <c:v>0.39469599999999999</c:v>
                </c:pt>
                <c:pt idx="7">
                  <c:v>0.98178100000000001</c:v>
                </c:pt>
                <c:pt idx="8">
                  <c:v>1.5369219999999999</c:v>
                </c:pt>
                <c:pt idx="9">
                  <c:v>2.049404</c:v>
                </c:pt>
                <c:pt idx="10">
                  <c:v>2.5098189999999998</c:v>
                </c:pt>
                <c:pt idx="11">
                  <c:v>2.919365</c:v>
                </c:pt>
                <c:pt idx="12">
                  <c:v>3.2858890000000001</c:v>
                </c:pt>
                <c:pt idx="13">
                  <c:v>3.6163660000000002</c:v>
                </c:pt>
                <c:pt idx="14">
                  <c:v>3.9105189999999999</c:v>
                </c:pt>
                <c:pt idx="15">
                  <c:v>4.177753</c:v>
                </c:pt>
                <c:pt idx="16">
                  <c:v>4.4117470000000001</c:v>
                </c:pt>
                <c:pt idx="17">
                  <c:v>4.618207</c:v>
                </c:pt>
                <c:pt idx="18">
                  <c:v>4.7969489999999997</c:v>
                </c:pt>
                <c:pt idx="19">
                  <c:v>4.9465300000000001</c:v>
                </c:pt>
                <c:pt idx="20">
                  <c:v>5.0903850000000004</c:v>
                </c:pt>
                <c:pt idx="21">
                  <c:v>5.230861</c:v>
                </c:pt>
                <c:pt idx="22">
                  <c:v>5.3651109999999997</c:v>
                </c:pt>
                <c:pt idx="23">
                  <c:v>5.4852369999999997</c:v>
                </c:pt>
                <c:pt idx="24">
                  <c:v>5.5994590000000004</c:v>
                </c:pt>
                <c:pt idx="25">
                  <c:v>5.7003599999999999</c:v>
                </c:pt>
              </c:numCache>
            </c:numRef>
          </c:val>
          <c:smooth val="0"/>
          <c:extLst>
            <c:ext xmlns:c16="http://schemas.microsoft.com/office/drawing/2014/chart" uri="{C3380CC4-5D6E-409C-BE32-E72D297353CC}">
              <c16:uniqueId val="{00000010-16B3-4D3A-BC55-4F72186BA879}"/>
            </c:ext>
          </c:extLst>
        </c:ser>
        <c:ser>
          <c:idx val="20"/>
          <c:order val="17"/>
          <c:tx>
            <c:strRef>
              <c:f>'20B_Hydrogen'!$J$27</c:f>
              <c:strCache>
                <c:ptCount val="1"/>
                <c:pt idx="0">
                  <c:v>High Economic Growth</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'20B_Hydrogen'!$K$27:$AJ$27</c:f>
              <c:numCache>
                <c:formatCode>0.00</c:formatCode>
                <c:ptCount val="26"/>
                <c:pt idx="0">
                  <c:v>3.1080000000000001E-3</c:v>
                </c:pt>
                <c:pt idx="1">
                  <c:v>2.9919999999999999E-3</c:v>
                </c:pt>
                <c:pt idx="2">
                  <c:v>2.8479999999999998E-3</c:v>
                </c:pt>
                <c:pt idx="3">
                  <c:v>2.9703E-2</c:v>
                </c:pt>
                <c:pt idx="4">
                  <c:v>7.0311999999999999E-2</c:v>
                </c:pt>
                <c:pt idx="5">
                  <c:v>0.13116800000000001</c:v>
                </c:pt>
                <c:pt idx="6">
                  <c:v>0.41467199999999999</c:v>
                </c:pt>
                <c:pt idx="7">
                  <c:v>1.0284089999999999</c:v>
                </c:pt>
                <c:pt idx="8">
                  <c:v>1.6159859999999999</c:v>
                </c:pt>
                <c:pt idx="9">
                  <c:v>2.1607069999999999</c:v>
                </c:pt>
                <c:pt idx="10">
                  <c:v>2.650048</c:v>
                </c:pt>
                <c:pt idx="11">
                  <c:v>3.0896919999999999</c:v>
                </c:pt>
                <c:pt idx="12">
                  <c:v>3.4819309999999999</c:v>
                </c:pt>
                <c:pt idx="13">
                  <c:v>3.825885</c:v>
                </c:pt>
                <c:pt idx="14">
                  <c:v>4.1299429999999999</c:v>
                </c:pt>
                <c:pt idx="15">
                  <c:v>4.4025449999999999</c:v>
                </c:pt>
                <c:pt idx="16">
                  <c:v>4.6346439999999998</c:v>
                </c:pt>
                <c:pt idx="17">
                  <c:v>4.8340540000000001</c:v>
                </c:pt>
                <c:pt idx="18">
                  <c:v>5.0122460000000002</c:v>
                </c:pt>
                <c:pt idx="19">
                  <c:v>5.1726489999999998</c:v>
                </c:pt>
                <c:pt idx="20">
                  <c:v>5.3352839999999997</c:v>
                </c:pt>
                <c:pt idx="21">
                  <c:v>5.4925280000000001</c:v>
                </c:pt>
                <c:pt idx="22">
                  <c:v>5.6449239999999996</c:v>
                </c:pt>
                <c:pt idx="23">
                  <c:v>5.797688</c:v>
                </c:pt>
                <c:pt idx="24">
                  <c:v>5.931057</c:v>
                </c:pt>
                <c:pt idx="25">
                  <c:v>6.0627380000000004</c:v>
                </c:pt>
              </c:numCache>
            </c:numRef>
          </c:val>
          <c:smooth val="0"/>
          <c:extLst>
            <c:ext xmlns:c16="http://schemas.microsoft.com/office/drawing/2014/chart" uri="{C3380CC4-5D6E-409C-BE32-E72D297353CC}">
              <c16:uniqueId val="{00000011-16B3-4D3A-BC55-4F72186BA879}"/>
            </c:ext>
          </c:extLst>
        </c:ser>
        <c:ser>
          <c:idx val="21"/>
          <c:order val="18"/>
          <c:tx>
            <c:strRef>
              <c:f>'20B_Hydrogen'!$J$28</c:f>
              <c:strCache>
                <c:ptCount val="1"/>
                <c:pt idx="0">
                  <c:v>High ZTC</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'20B_Hydrogen'!$K$28:$AJ$28</c:f>
              <c:numCache>
                <c:formatCode>0.00</c:formatCode>
                <c:ptCount val="26"/>
                <c:pt idx="0">
                  <c:v>3.101E-3</c:v>
                </c:pt>
                <c:pt idx="1">
                  <c:v>2.9819999999999998E-3</c:v>
                </c:pt>
                <c:pt idx="2">
                  <c:v>2.8500000000000001E-3</c:v>
                </c:pt>
                <c:pt idx="3">
                  <c:v>2.7550000000000002E-2</c:v>
                </c:pt>
                <c:pt idx="4">
                  <c:v>6.5240000000000006E-2</c:v>
                </c:pt>
                <c:pt idx="5">
                  <c:v>0.121424</c:v>
                </c:pt>
                <c:pt idx="6">
                  <c:v>0.385181</c:v>
                </c:pt>
                <c:pt idx="7">
                  <c:v>0.95623499999999995</c:v>
                </c:pt>
                <c:pt idx="8">
                  <c:v>1.500589</c:v>
                </c:pt>
                <c:pt idx="9">
                  <c:v>2.0009519999999998</c:v>
                </c:pt>
                <c:pt idx="10">
                  <c:v>2.4460289999999998</c:v>
                </c:pt>
                <c:pt idx="11">
                  <c:v>2.840611</c:v>
                </c:pt>
                <c:pt idx="12">
                  <c:v>3.1845599999999998</c:v>
                </c:pt>
                <c:pt idx="13">
                  <c:v>3.4837419999999999</c:v>
                </c:pt>
                <c:pt idx="14">
                  <c:v>3.7480440000000002</c:v>
                </c:pt>
                <c:pt idx="15">
                  <c:v>3.984648</c:v>
                </c:pt>
                <c:pt idx="16">
                  <c:v>4.1911750000000003</c:v>
                </c:pt>
                <c:pt idx="17">
                  <c:v>4.3720249999999998</c:v>
                </c:pt>
                <c:pt idx="18">
                  <c:v>4.5283550000000004</c:v>
                </c:pt>
                <c:pt idx="19">
                  <c:v>4.6691589999999996</c:v>
                </c:pt>
                <c:pt idx="20">
                  <c:v>4.8091799999999996</c:v>
                </c:pt>
                <c:pt idx="21">
                  <c:v>4.9400930000000001</c:v>
                </c:pt>
                <c:pt idx="22">
                  <c:v>5.0615119999999996</c:v>
                </c:pt>
                <c:pt idx="23">
                  <c:v>5.1708660000000002</c:v>
                </c:pt>
                <c:pt idx="24">
                  <c:v>5.2690770000000002</c:v>
                </c:pt>
                <c:pt idx="25">
                  <c:v>5.3571</c:v>
                </c:pt>
              </c:numCache>
            </c:numRef>
          </c:val>
          <c:smooth val="0"/>
          <c:extLst>
            <c:ext xmlns:c16="http://schemas.microsoft.com/office/drawing/2014/chart" uri="{C3380CC4-5D6E-409C-BE32-E72D297353CC}">
              <c16:uniqueId val="{00000012-16B3-4D3A-BC55-4F72186BA879}"/>
            </c:ext>
          </c:extLst>
        </c:ser>
        <c:ser>
          <c:idx val="22"/>
          <c:order val="19"/>
          <c:tx>
            <c:strRef>
              <c:f>'20B_Hydrogen'!$J$29</c:f>
              <c:strCache>
                <c:ptCount val="1"/>
                <c:pt idx="0">
                  <c:v>Low Economic Growth</c:v>
                </c:pt>
              </c:strCache>
            </c:strRef>
          </c:tx>
          <c:spPr>
            <a:ln w="12700" cap="rnd">
              <a:solidFill>
                <a:schemeClr val="accent3"/>
              </a:solidFill>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'20B_Hydrogen'!$K$29:$AJ$29</c:f>
              <c:numCache>
                <c:formatCode>0.00</c:formatCode>
                <c:ptCount val="26"/>
                <c:pt idx="0">
                  <c:v>3.0899999999999999E-3</c:v>
                </c:pt>
                <c:pt idx="1">
                  <c:v>2.9629999999999999E-3</c:v>
                </c:pt>
                <c:pt idx="2">
                  <c:v>2.833E-3</c:v>
                </c:pt>
                <c:pt idx="3">
                  <c:v>2.5447999999999998E-2</c:v>
                </c:pt>
                <c:pt idx="4">
                  <c:v>6.1614000000000002E-2</c:v>
                </c:pt>
                <c:pt idx="5">
                  <c:v>0.114954</c:v>
                </c:pt>
                <c:pt idx="6">
                  <c:v>0.36254500000000001</c:v>
                </c:pt>
                <c:pt idx="7">
                  <c:v>0.90302099999999996</c:v>
                </c:pt>
                <c:pt idx="8">
                  <c:v>1.4190780000000001</c:v>
                </c:pt>
                <c:pt idx="9">
                  <c:v>1.885248</c:v>
                </c:pt>
                <c:pt idx="10">
                  <c:v>2.2892579999999998</c:v>
                </c:pt>
                <c:pt idx="11">
                  <c:v>2.6408589999999998</c:v>
                </c:pt>
                <c:pt idx="12">
                  <c:v>2.9506269999999999</c:v>
                </c:pt>
                <c:pt idx="13">
                  <c:v>3.2240869999999999</c:v>
                </c:pt>
                <c:pt idx="14">
                  <c:v>3.4672040000000002</c:v>
                </c:pt>
                <c:pt idx="15">
                  <c:v>3.6860870000000001</c:v>
                </c:pt>
                <c:pt idx="16">
                  <c:v>3.878603</c:v>
                </c:pt>
                <c:pt idx="17">
                  <c:v>4.0511429999999997</c:v>
                </c:pt>
                <c:pt idx="18">
                  <c:v>4.1953310000000004</c:v>
                </c:pt>
                <c:pt idx="19">
                  <c:v>4.3184760000000004</c:v>
                </c:pt>
                <c:pt idx="20">
                  <c:v>4.4370690000000002</c:v>
                </c:pt>
                <c:pt idx="21">
                  <c:v>4.5441649999999996</c:v>
                </c:pt>
                <c:pt idx="22">
                  <c:v>4.6498020000000002</c:v>
                </c:pt>
                <c:pt idx="23">
                  <c:v>4.746016</c:v>
                </c:pt>
                <c:pt idx="24">
                  <c:v>4.837593</c:v>
                </c:pt>
                <c:pt idx="25">
                  <c:v>4.9269889999999998</c:v>
                </c:pt>
              </c:numCache>
            </c:numRef>
          </c:val>
          <c:smooth val="0"/>
          <c:extLst>
            <c:ext xmlns:c16="http://schemas.microsoft.com/office/drawing/2014/chart" uri="{C3380CC4-5D6E-409C-BE32-E72D297353CC}">
              <c16:uniqueId val="{00000013-16B3-4D3A-BC55-4F72186BA879}"/>
            </c:ext>
          </c:extLst>
        </c:ser>
        <c:ser>
          <c:idx val="10"/>
          <c:order val="20"/>
          <c:tx>
            <c:strRef>
              <c:f>'20B_Hydrogen'!$J$10</c:f>
              <c:strCache>
                <c:ptCount val="1"/>
                <c:pt idx="0">
                  <c:v>Counterfactual Baseline</c:v>
                </c:pt>
              </c:strCache>
            </c:strRef>
          </c:tx>
          <c:spPr>
            <a:ln w="15875" cap="rnd">
              <a:solidFill>
                <a:schemeClr val="tx2"/>
              </a:solidFill>
              <a:prstDash val="sysDash"/>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'20B_Hydrogen'!$K$10:$AJ$10</c:f>
              <c:numCache>
                <c:formatCode>0.00</c:formatCode>
                <c:ptCount val="26"/>
                <c:pt idx="0">
                  <c:v>8.0093409999999992</c:v>
                </c:pt>
                <c:pt idx="1">
                  <c:v>7.3817159999999999</c:v>
                </c:pt>
                <c:pt idx="2">
                  <c:v>7.4815670000000001</c:v>
                </c:pt>
                <c:pt idx="3">
                  <c:v>7.4494230000000003</c:v>
                </c:pt>
                <c:pt idx="4">
                  <c:v>7.3780380000000001</c:v>
                </c:pt>
                <c:pt idx="5">
                  <c:v>7.2877530000000004</c:v>
                </c:pt>
                <c:pt idx="6">
                  <c:v>7.3113390000000003</c:v>
                </c:pt>
                <c:pt idx="7">
                  <c:v>7.287973</c:v>
                </c:pt>
                <c:pt idx="8">
                  <c:v>7.3039769999999997</c:v>
                </c:pt>
                <c:pt idx="9">
                  <c:v>7.5944830000000003</c:v>
                </c:pt>
                <c:pt idx="10">
                  <c:v>7.7126190000000001</c:v>
                </c:pt>
                <c:pt idx="11">
                  <c:v>7.7155149999999999</c:v>
                </c:pt>
                <c:pt idx="12">
                  <c:v>7.8875849999999996</c:v>
                </c:pt>
                <c:pt idx="13">
                  <c:v>7.7457459999999996</c:v>
                </c:pt>
                <c:pt idx="14">
                  <c:v>7.7810100000000002</c:v>
                </c:pt>
                <c:pt idx="15">
                  <c:v>7.8163400000000003</c:v>
                </c:pt>
                <c:pt idx="16">
                  <c:v>7.8860330000000003</c:v>
                </c:pt>
                <c:pt idx="17">
                  <c:v>7.8534829999999998</c:v>
                </c:pt>
                <c:pt idx="18">
                  <c:v>7.9364710000000001</c:v>
                </c:pt>
                <c:pt idx="19">
                  <c:v>8.0081659999999992</c:v>
                </c:pt>
                <c:pt idx="20">
                  <c:v>8.0428320000000006</c:v>
                </c:pt>
                <c:pt idx="21">
                  <c:v>8.1608820000000009</c:v>
                </c:pt>
                <c:pt idx="22">
                  <c:v>8.3032529999999998</c:v>
                </c:pt>
                <c:pt idx="23">
                  <c:v>8.3713390000000008</c:v>
                </c:pt>
                <c:pt idx="24">
                  <c:v>8.4756289999999996</c:v>
                </c:pt>
                <c:pt idx="25">
                  <c:v>8.5545200000000001</c:v>
                </c:pt>
              </c:numCache>
            </c:numRef>
          </c:val>
          <c:smooth val="0"/>
          <c:extLst>
            <c:ext xmlns:c16="http://schemas.microsoft.com/office/drawing/2014/chart" uri="{C3380CC4-5D6E-409C-BE32-E72D297353CC}">
              <c16:uniqueId val="{00000014-16B3-4D3A-BC55-4F72186BA879}"/>
            </c:ext>
          </c:extLst>
        </c:ser>
        <c:ser>
          <c:idx val="18"/>
          <c:order val="21"/>
          <c:tx>
            <c:strRef>
              <c:f>'20B_Hydrogen'!$J$25</c:f>
              <c:strCache>
                <c:ptCount val="1"/>
                <c:pt idx="0">
                  <c:v>Counterfactual Baseline</c:v>
                </c:pt>
              </c:strCache>
            </c:strRef>
          </c:tx>
          <c:spPr>
            <a:ln w="15875" cap="rnd">
              <a:solidFill>
                <a:schemeClr val="accent3">
                  <a:lumMod val="50000"/>
                </a:schemeClr>
              </a:solidFill>
              <a:prstDash val="sysDash"/>
              <a:round/>
            </a:ln>
            <a:effectLst/>
          </c:spPr>
          <c:marker>
            <c:symbol val="none"/>
          </c:marker>
          <c:cat>
            <c:numRef>
              <c:f>'20B_Hydrogen'!$K$3:$AJ$3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'20B_Hydrogen'!$K$25:$AJ$25</c:f>
              <c:numCache>
                <c:formatCode>0.00</c:formatCode>
                <c:ptCount val="26"/>
                <c:pt idx="0">
                  <c:v>3.101E-3</c:v>
                </c:pt>
                <c:pt idx="1">
                  <c:v>2.9819999999999998E-3</c:v>
                </c:pt>
                <c:pt idx="2">
                  <c:v>2.8500000000000001E-3</c:v>
                </c:pt>
                <c:pt idx="3">
                  <c:v>2.7536999999999999E-2</c:v>
                </c:pt>
                <c:pt idx="4">
                  <c:v>6.5201999999999996E-2</c:v>
                </c:pt>
                <c:pt idx="5">
                  <c:v>0.121391</c:v>
                </c:pt>
                <c:pt idx="6">
                  <c:v>0.38524599999999998</c:v>
                </c:pt>
                <c:pt idx="7">
                  <c:v>0.95680699999999996</c:v>
                </c:pt>
                <c:pt idx="8">
                  <c:v>1.5027379999999999</c:v>
                </c:pt>
                <c:pt idx="9">
                  <c:v>2.00745</c:v>
                </c:pt>
                <c:pt idx="10">
                  <c:v>2.4578090000000001</c:v>
                </c:pt>
                <c:pt idx="11">
                  <c:v>2.8555990000000002</c:v>
                </c:pt>
                <c:pt idx="12">
                  <c:v>3.2014179999999999</c:v>
                </c:pt>
                <c:pt idx="13">
                  <c:v>3.500407</c:v>
                </c:pt>
                <c:pt idx="14">
                  <c:v>3.7645749999999998</c:v>
                </c:pt>
                <c:pt idx="15">
                  <c:v>4.0006950000000003</c:v>
                </c:pt>
                <c:pt idx="16">
                  <c:v>4.2055680000000004</c:v>
                </c:pt>
                <c:pt idx="17">
                  <c:v>4.3868980000000004</c:v>
                </c:pt>
                <c:pt idx="18">
                  <c:v>4.5403599999999997</c:v>
                </c:pt>
                <c:pt idx="19">
                  <c:v>4.6801320000000004</c:v>
                </c:pt>
                <c:pt idx="20">
                  <c:v>4.817418</c:v>
                </c:pt>
                <c:pt idx="21">
                  <c:v>4.9497109999999997</c:v>
                </c:pt>
                <c:pt idx="22">
                  <c:v>5.070983</c:v>
                </c:pt>
                <c:pt idx="23">
                  <c:v>5.177028</c:v>
                </c:pt>
                <c:pt idx="24">
                  <c:v>5.2730519999999999</c:v>
                </c:pt>
                <c:pt idx="25">
                  <c:v>5.3573329999999997</c:v>
                </c:pt>
              </c:numCache>
            </c:numRef>
          </c:val>
          <c:smooth val="0"/>
          <c:extLst>
            <c:ext xmlns:c16="http://schemas.microsoft.com/office/drawing/2014/chart" uri="{C3380CC4-5D6E-409C-BE32-E72D297353CC}">
              <c16:uniqueId val="{00000015-16B3-4D3A-BC55-4F72186BA879}"/>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5"/>
        <c:tickMarkSkip val="5"/>
        <c:noMultiLvlLbl val="0"/>
      </c:catAx>
      <c:valAx>
        <c:axId val="107751171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noFill/>
            <a:prstDash val="dash"/>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 val="autoZero"/>
        <c:crossBetween val="midCat"/>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06342957130353E-2"/>
          <c:y val="0.16033703794838144"/>
          <c:w val="0.84754921259842519"/>
          <c:h val="0.66041905894575681"/>
        </c:manualLayout>
      </c:layout>
      <c:lineChart>
        <c:grouping val="standard"/>
        <c:varyColors val="0"/>
        <c:ser>
          <c:idx val="5"/>
          <c:order val="0"/>
          <c:tx>
            <c:strRef>
              <c:f>'21A_CCS'!$H$5</c:f>
              <c:strCache>
                <c:ptCount val="1"/>
                <c:pt idx="0">
                  <c:v>High Electricity Demand</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'21A_CCS'!$I$5:$AH$5</c:f>
              <c:numCache>
                <c:formatCode>#,##0</c:formatCode>
                <c:ptCount val="26"/>
                <c:pt idx="0">
                  <c:v>39.062448000000003</c:v>
                </c:pt>
                <c:pt idx="1">
                  <c:v>34.016888000000002</c:v>
                </c:pt>
                <c:pt idx="2">
                  <c:v>26.810917</c:v>
                </c:pt>
                <c:pt idx="3">
                  <c:v>26.947652000000001</c:v>
                </c:pt>
                <c:pt idx="4">
                  <c:v>31.154661000000001</c:v>
                </c:pt>
                <c:pt idx="5">
                  <c:v>49.296739000000002</c:v>
                </c:pt>
                <c:pt idx="6">
                  <c:v>81.718349000000003</c:v>
                </c:pt>
                <c:pt idx="7">
                  <c:v>128.74468300000001</c:v>
                </c:pt>
                <c:pt idx="8">
                  <c:v>137.57498699999999</c:v>
                </c:pt>
                <c:pt idx="9">
                  <c:v>147.57947100000001</c:v>
                </c:pt>
                <c:pt idx="10">
                  <c:v>159.540494</c:v>
                </c:pt>
                <c:pt idx="11">
                  <c:v>174.02970500000001</c:v>
                </c:pt>
                <c:pt idx="12">
                  <c:v>188.08857</c:v>
                </c:pt>
                <c:pt idx="13">
                  <c:v>192.671516</c:v>
                </c:pt>
                <c:pt idx="14">
                  <c:v>209.042755</c:v>
                </c:pt>
                <c:pt idx="15">
                  <c:v>209.359531</c:v>
                </c:pt>
                <c:pt idx="16">
                  <c:v>201.59910199999999</c:v>
                </c:pt>
                <c:pt idx="17">
                  <c:v>185.531406</c:v>
                </c:pt>
                <c:pt idx="18">
                  <c:v>171.563177</c:v>
                </c:pt>
                <c:pt idx="19">
                  <c:v>143.19519</c:v>
                </c:pt>
                <c:pt idx="20">
                  <c:v>127.795323</c:v>
                </c:pt>
                <c:pt idx="21">
                  <c:v>108.679388</c:v>
                </c:pt>
                <c:pt idx="22">
                  <c:v>98.920362999999995</c:v>
                </c:pt>
                <c:pt idx="23">
                  <c:v>98.257540000000006</c:v>
                </c:pt>
                <c:pt idx="24">
                  <c:v>94.214695000000006</c:v>
                </c:pt>
                <c:pt idx="25">
                  <c:v>91.578379999999996</c:v>
                </c:pt>
              </c:numCache>
            </c:numRef>
          </c:val>
          <c:smooth val="0"/>
          <c:extLst>
            <c:ext xmlns:c16="http://schemas.microsoft.com/office/drawing/2014/chart" uri="{C3380CC4-5D6E-409C-BE32-E72D297353CC}">
              <c16:uniqueId val="{00000000-EB03-43F1-B8ED-366A47B0FEB3}"/>
            </c:ext>
          </c:extLst>
        </c:ser>
        <c:ser>
          <c:idx val="2"/>
          <c:order val="1"/>
          <c:tx>
            <c:strRef>
              <c:f>'21A_CCS'!$H$6</c:f>
              <c:strCache>
                <c:ptCount val="1"/>
                <c:pt idx="0">
                  <c:v>Alt Transportation</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'21A_CCS'!$I$6:$AH$6</c:f>
              <c:numCache>
                <c:formatCode>#,##0</c:formatCode>
                <c:ptCount val="26"/>
                <c:pt idx="0">
                  <c:v>39.062448000000003</c:v>
                </c:pt>
                <c:pt idx="1">
                  <c:v>34.276949000000002</c:v>
                </c:pt>
                <c:pt idx="2">
                  <c:v>26.810119</c:v>
                </c:pt>
                <c:pt idx="3">
                  <c:v>26.814962000000001</c:v>
                </c:pt>
                <c:pt idx="4">
                  <c:v>30.326485000000002</c:v>
                </c:pt>
                <c:pt idx="5">
                  <c:v>50.641002999999998</c:v>
                </c:pt>
                <c:pt idx="6">
                  <c:v>77.513305000000003</c:v>
                </c:pt>
                <c:pt idx="7">
                  <c:v>117.531307</c:v>
                </c:pt>
                <c:pt idx="8">
                  <c:v>125.912131</c:v>
                </c:pt>
                <c:pt idx="9">
                  <c:v>137.50615099999999</c:v>
                </c:pt>
                <c:pt idx="10">
                  <c:v>151.31487799999999</c:v>
                </c:pt>
                <c:pt idx="11">
                  <c:v>167.68498399999999</c:v>
                </c:pt>
                <c:pt idx="12">
                  <c:v>187.16909799999999</c:v>
                </c:pt>
                <c:pt idx="13">
                  <c:v>194.80737199999999</c:v>
                </c:pt>
                <c:pt idx="14">
                  <c:v>209.149283</c:v>
                </c:pt>
                <c:pt idx="15">
                  <c:v>206.287915</c:v>
                </c:pt>
                <c:pt idx="16">
                  <c:v>200.312894</c:v>
                </c:pt>
                <c:pt idx="17">
                  <c:v>181.14812599999999</c:v>
                </c:pt>
                <c:pt idx="18">
                  <c:v>174.371049</c:v>
                </c:pt>
                <c:pt idx="19">
                  <c:v>139.92065400000001</c:v>
                </c:pt>
                <c:pt idx="20">
                  <c:v>124.265131</c:v>
                </c:pt>
                <c:pt idx="21">
                  <c:v>116.188661</c:v>
                </c:pt>
                <c:pt idx="22">
                  <c:v>108.772814</c:v>
                </c:pt>
                <c:pt idx="23">
                  <c:v>102.29781199999999</c:v>
                </c:pt>
                <c:pt idx="24">
                  <c:v>92.706406000000001</c:v>
                </c:pt>
                <c:pt idx="25">
                  <c:v>89.096039000000005</c:v>
                </c:pt>
              </c:numCache>
            </c:numRef>
          </c:val>
          <c:smooth val="0"/>
          <c:extLst>
            <c:ext xmlns:c16="http://schemas.microsoft.com/office/drawing/2014/chart" uri="{C3380CC4-5D6E-409C-BE32-E72D297353CC}">
              <c16:uniqueId val="{00000001-EB03-43F1-B8ED-366A47B0FEB3}"/>
            </c:ext>
          </c:extLst>
        </c:ser>
        <c:ser>
          <c:idx val="0"/>
          <c:order val="2"/>
          <c:tx>
            <c:strRef>
              <c:f>'21A_CCS'!$H$7</c:f>
              <c:strCache>
                <c:ptCount val="1"/>
                <c:pt idx="0">
                  <c:v>Combination</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'21A_CCS'!$I$7:$AH$7</c:f>
              <c:numCache>
                <c:formatCode>#,##0</c:formatCode>
                <c:ptCount val="26"/>
                <c:pt idx="0">
                  <c:v>39.062448000000003</c:v>
                </c:pt>
                <c:pt idx="1">
                  <c:v>34.350923999999999</c:v>
                </c:pt>
                <c:pt idx="2">
                  <c:v>26.809964999999998</c:v>
                </c:pt>
                <c:pt idx="3">
                  <c:v>26.152739</c:v>
                </c:pt>
                <c:pt idx="4">
                  <c:v>34.364038999999998</c:v>
                </c:pt>
                <c:pt idx="5">
                  <c:v>36.788639000000003</c:v>
                </c:pt>
                <c:pt idx="6">
                  <c:v>41.824745</c:v>
                </c:pt>
                <c:pt idx="7">
                  <c:v>47.451138999999998</c:v>
                </c:pt>
                <c:pt idx="8">
                  <c:v>54.108018999999999</c:v>
                </c:pt>
                <c:pt idx="9">
                  <c:v>62.480435</c:v>
                </c:pt>
                <c:pt idx="10">
                  <c:v>72.660139000000001</c:v>
                </c:pt>
                <c:pt idx="11">
                  <c:v>85.568095999999997</c:v>
                </c:pt>
                <c:pt idx="12">
                  <c:v>98.722082</c:v>
                </c:pt>
                <c:pt idx="13">
                  <c:v>105.333652</c:v>
                </c:pt>
                <c:pt idx="14">
                  <c:v>106.322779</c:v>
                </c:pt>
                <c:pt idx="15">
                  <c:v>103.95302700000001</c:v>
                </c:pt>
                <c:pt idx="16">
                  <c:v>89.631814000000006</c:v>
                </c:pt>
                <c:pt idx="17">
                  <c:v>83.372157999999999</c:v>
                </c:pt>
                <c:pt idx="18">
                  <c:v>78.569169000000002</c:v>
                </c:pt>
                <c:pt idx="19">
                  <c:v>73.929534000000004</c:v>
                </c:pt>
                <c:pt idx="20">
                  <c:v>67.140490999999997</c:v>
                </c:pt>
                <c:pt idx="21">
                  <c:v>58.115729000000002</c:v>
                </c:pt>
                <c:pt idx="22">
                  <c:v>47.184446000000001</c:v>
                </c:pt>
                <c:pt idx="23">
                  <c:v>34.702370000000002</c:v>
                </c:pt>
                <c:pt idx="24">
                  <c:v>19.298181</c:v>
                </c:pt>
                <c:pt idx="25">
                  <c:v>17.499607000000001</c:v>
                </c:pt>
              </c:numCache>
            </c:numRef>
          </c:val>
          <c:smooth val="0"/>
          <c:extLst>
            <c:ext xmlns:c16="http://schemas.microsoft.com/office/drawing/2014/chart" uri="{C3380CC4-5D6E-409C-BE32-E72D297353CC}">
              <c16:uniqueId val="{00000002-EB03-43F1-B8ED-366A47B0FEB3}"/>
            </c:ext>
          </c:extLst>
        </c:ser>
        <c:ser>
          <c:idx val="1"/>
          <c:order val="3"/>
          <c:tx>
            <c:strRef>
              <c:f>'21A_CCS'!$H$8</c:f>
              <c:strCache>
                <c:ptCount val="1"/>
                <c:pt idx="0">
                  <c:v>Alt Electricity</c:v>
                </c:pt>
              </c:strCache>
            </c:strRef>
          </c:tx>
          <c:spPr>
            <a:ln w="15875" cap="rnd">
              <a:solidFill>
                <a:schemeClr val="accent4">
                  <a:lumMod val="75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'21A_CCS'!$I$8:$AH$8</c:f>
              <c:numCache>
                <c:formatCode>#,##0</c:formatCode>
                <c:ptCount val="26"/>
                <c:pt idx="0">
                  <c:v>39.062448000000003</c:v>
                </c:pt>
                <c:pt idx="1">
                  <c:v>34.387673999999997</c:v>
                </c:pt>
                <c:pt idx="2">
                  <c:v>26.808921999999999</c:v>
                </c:pt>
                <c:pt idx="3">
                  <c:v>24.82658</c:v>
                </c:pt>
                <c:pt idx="4">
                  <c:v>32.851174999999998</c:v>
                </c:pt>
                <c:pt idx="5">
                  <c:v>35.321776999999997</c:v>
                </c:pt>
                <c:pt idx="6">
                  <c:v>37.546235000000003</c:v>
                </c:pt>
                <c:pt idx="7">
                  <c:v>38.154079000000003</c:v>
                </c:pt>
                <c:pt idx="8">
                  <c:v>40.032922999999997</c:v>
                </c:pt>
                <c:pt idx="9">
                  <c:v>43.114002999999997</c:v>
                </c:pt>
                <c:pt idx="10">
                  <c:v>47.268635000000003</c:v>
                </c:pt>
                <c:pt idx="11">
                  <c:v>51.922688000000001</c:v>
                </c:pt>
                <c:pt idx="12">
                  <c:v>54.753473999999997</c:v>
                </c:pt>
                <c:pt idx="13">
                  <c:v>55.939135999999998</c:v>
                </c:pt>
                <c:pt idx="14">
                  <c:v>55.421027000000002</c:v>
                </c:pt>
                <c:pt idx="15">
                  <c:v>52.087046999999998</c:v>
                </c:pt>
                <c:pt idx="16">
                  <c:v>39.183281999999998</c:v>
                </c:pt>
                <c:pt idx="17">
                  <c:v>34.328977999999999</c:v>
                </c:pt>
                <c:pt idx="18">
                  <c:v>33.048005000000003</c:v>
                </c:pt>
                <c:pt idx="19">
                  <c:v>33.197870000000002</c:v>
                </c:pt>
                <c:pt idx="20">
                  <c:v>32.947335000000002</c:v>
                </c:pt>
                <c:pt idx="21">
                  <c:v>30.252939000000001</c:v>
                </c:pt>
                <c:pt idx="22">
                  <c:v>28.147988999999999</c:v>
                </c:pt>
                <c:pt idx="23">
                  <c:v>23.468385000000001</c:v>
                </c:pt>
                <c:pt idx="24">
                  <c:v>16.303350999999999</c:v>
                </c:pt>
                <c:pt idx="25">
                  <c:v>12.779204</c:v>
                </c:pt>
              </c:numCache>
            </c:numRef>
          </c:val>
          <c:smooth val="0"/>
          <c:extLst>
            <c:ext xmlns:c16="http://schemas.microsoft.com/office/drawing/2014/chart" uri="{C3380CC4-5D6E-409C-BE32-E72D297353CC}">
              <c16:uniqueId val="{00000003-EB03-43F1-B8ED-366A47B0FEB3}"/>
            </c:ext>
          </c:extLst>
        </c:ser>
        <c:ser>
          <c:idx val="6"/>
          <c:order val="4"/>
          <c:tx>
            <c:strRef>
              <c:f>'21A_CCS'!$H$9</c:f>
              <c:strCache>
                <c:ptCount val="1"/>
                <c:pt idx="0">
                  <c:v>Low Oil and Gas Supply</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'21A_CCS'!$I$9:$AH$9</c:f>
              <c:numCache>
                <c:formatCode>#,##0</c:formatCode>
                <c:ptCount val="26"/>
                <c:pt idx="0">
                  <c:v>27.796564</c:v>
                </c:pt>
                <c:pt idx="1">
                  <c:v>26.971216999999999</c:v>
                </c:pt>
                <c:pt idx="2">
                  <c:v>20.896916000000001</c:v>
                </c:pt>
                <c:pt idx="3">
                  <c:v>21.168892</c:v>
                </c:pt>
                <c:pt idx="4">
                  <c:v>24.792389</c:v>
                </c:pt>
                <c:pt idx="5">
                  <c:v>44.337812999999997</c:v>
                </c:pt>
                <c:pt idx="6">
                  <c:v>74.200559999999996</c:v>
                </c:pt>
                <c:pt idx="7">
                  <c:v>120.76085399999999</c:v>
                </c:pt>
                <c:pt idx="8">
                  <c:v>121.271432</c:v>
                </c:pt>
                <c:pt idx="9">
                  <c:v>121.96254500000001</c:v>
                </c:pt>
                <c:pt idx="10">
                  <c:v>120.86713399999999</c:v>
                </c:pt>
                <c:pt idx="11">
                  <c:v>119.95101699999999</c:v>
                </c:pt>
                <c:pt idx="12">
                  <c:v>115.017371</c:v>
                </c:pt>
                <c:pt idx="13">
                  <c:v>110.506686</c:v>
                </c:pt>
                <c:pt idx="14">
                  <c:v>93.086702000000002</c:v>
                </c:pt>
                <c:pt idx="15">
                  <c:v>93.302385999999998</c:v>
                </c:pt>
                <c:pt idx="16">
                  <c:v>91.227749000000003</c:v>
                </c:pt>
                <c:pt idx="17">
                  <c:v>83.208793999999997</c:v>
                </c:pt>
                <c:pt idx="18">
                  <c:v>79.114622999999995</c:v>
                </c:pt>
                <c:pt idx="19">
                  <c:v>66.027265999999997</c:v>
                </c:pt>
                <c:pt idx="20">
                  <c:v>61.344653999999998</c:v>
                </c:pt>
                <c:pt idx="21">
                  <c:v>57.695326000000001</c:v>
                </c:pt>
                <c:pt idx="22">
                  <c:v>58.015053999999999</c:v>
                </c:pt>
                <c:pt idx="23">
                  <c:v>58.220823000000003</c:v>
                </c:pt>
                <c:pt idx="24">
                  <c:v>56.073191999999999</c:v>
                </c:pt>
                <c:pt idx="25">
                  <c:v>51.647582999999997</c:v>
                </c:pt>
              </c:numCache>
            </c:numRef>
          </c:val>
          <c:smooth val="0"/>
          <c:extLst>
            <c:ext xmlns:c16="http://schemas.microsoft.com/office/drawing/2014/chart" uri="{C3380CC4-5D6E-409C-BE32-E72D297353CC}">
              <c16:uniqueId val="{00000004-EB03-43F1-B8ED-366A47B0FEB3}"/>
            </c:ext>
          </c:extLst>
        </c:ser>
        <c:ser>
          <c:idx val="8"/>
          <c:order val="5"/>
          <c:tx>
            <c:strRef>
              <c:f>'21A_CCS'!$H$11</c:f>
              <c:strCache>
                <c:ptCount val="1"/>
                <c:pt idx="0">
                  <c:v>High Oil and Gas Supply</c:v>
                </c:pt>
              </c:strCache>
            </c:strRef>
          </c:tx>
          <c:spPr>
            <a:ln w="15875" cap="rnd">
              <a:solidFill>
                <a:schemeClr val="accent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'21A_CCS'!$I$11:$AH$11</c:f>
              <c:numCache>
                <c:formatCode>#,##0</c:formatCode>
                <c:ptCount val="26"/>
                <c:pt idx="0">
                  <c:v>38.774520000000003</c:v>
                </c:pt>
                <c:pt idx="1">
                  <c:v>34.311185999999999</c:v>
                </c:pt>
                <c:pt idx="2">
                  <c:v>27.334230000000002</c:v>
                </c:pt>
                <c:pt idx="3">
                  <c:v>27.962748999999999</c:v>
                </c:pt>
                <c:pt idx="4">
                  <c:v>33.679229999999997</c:v>
                </c:pt>
                <c:pt idx="5">
                  <c:v>55.458942</c:v>
                </c:pt>
                <c:pt idx="6">
                  <c:v>68.618561999999997</c:v>
                </c:pt>
                <c:pt idx="7">
                  <c:v>106.831536</c:v>
                </c:pt>
                <c:pt idx="8">
                  <c:v>114.202991</c:v>
                </c:pt>
                <c:pt idx="9">
                  <c:v>127.254791</c:v>
                </c:pt>
                <c:pt idx="10">
                  <c:v>151.06405899999999</c:v>
                </c:pt>
                <c:pt idx="11">
                  <c:v>184.284886</c:v>
                </c:pt>
                <c:pt idx="12">
                  <c:v>226.15192500000001</c:v>
                </c:pt>
                <c:pt idx="13">
                  <c:v>250.468467</c:v>
                </c:pt>
                <c:pt idx="14">
                  <c:v>291.51861700000001</c:v>
                </c:pt>
                <c:pt idx="15">
                  <c:v>301.80256000000003</c:v>
                </c:pt>
                <c:pt idx="16">
                  <c:v>298.82687399999998</c:v>
                </c:pt>
                <c:pt idx="17">
                  <c:v>274.792733</c:v>
                </c:pt>
                <c:pt idx="18">
                  <c:v>264.40255300000001</c:v>
                </c:pt>
                <c:pt idx="19">
                  <c:v>231.596926</c:v>
                </c:pt>
                <c:pt idx="20">
                  <c:v>227.696617</c:v>
                </c:pt>
                <c:pt idx="21">
                  <c:v>225.20883799999999</c:v>
                </c:pt>
                <c:pt idx="22">
                  <c:v>222.81437600000001</c:v>
                </c:pt>
                <c:pt idx="23">
                  <c:v>217.57452599999999</c:v>
                </c:pt>
                <c:pt idx="24">
                  <c:v>210.78072399999999</c:v>
                </c:pt>
                <c:pt idx="25">
                  <c:v>210.88242500000001</c:v>
                </c:pt>
              </c:numCache>
            </c:numRef>
          </c:val>
          <c:smooth val="0"/>
          <c:extLst>
            <c:ext xmlns:c16="http://schemas.microsoft.com/office/drawing/2014/chart" uri="{C3380CC4-5D6E-409C-BE32-E72D297353CC}">
              <c16:uniqueId val="{00000006-EB03-43F1-B8ED-366A47B0FEB3}"/>
            </c:ext>
          </c:extLst>
        </c:ser>
        <c:ser>
          <c:idx val="9"/>
          <c:order val="6"/>
          <c:tx>
            <c:strRef>
              <c:f>'21A_CCS'!$H$12</c:f>
              <c:strCache>
                <c:ptCount val="1"/>
                <c:pt idx="0">
                  <c:v>High Economic Growth</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'21A_CCS'!$I$12:$AH$12</c:f>
              <c:numCache>
                <c:formatCode>#,##0</c:formatCode>
                <c:ptCount val="26"/>
                <c:pt idx="0">
                  <c:v>39.062448000000003</c:v>
                </c:pt>
                <c:pt idx="1">
                  <c:v>34.073600999999996</c:v>
                </c:pt>
                <c:pt idx="2">
                  <c:v>26.867629000000001</c:v>
                </c:pt>
                <c:pt idx="3">
                  <c:v>27.328620000000001</c:v>
                </c:pt>
                <c:pt idx="4">
                  <c:v>30.736305999999999</c:v>
                </c:pt>
                <c:pt idx="5">
                  <c:v>50.949778999999999</c:v>
                </c:pt>
                <c:pt idx="6">
                  <c:v>80.002381</c:v>
                </c:pt>
                <c:pt idx="7">
                  <c:v>126.297467</c:v>
                </c:pt>
                <c:pt idx="8">
                  <c:v>133.79313099999999</c:v>
                </c:pt>
                <c:pt idx="9">
                  <c:v>143.95041499999999</c:v>
                </c:pt>
                <c:pt idx="10">
                  <c:v>156.350686</c:v>
                </c:pt>
                <c:pt idx="11">
                  <c:v>172.196744</c:v>
                </c:pt>
                <c:pt idx="12">
                  <c:v>188.53327400000001</c:v>
                </c:pt>
                <c:pt idx="13">
                  <c:v>196.03394800000001</c:v>
                </c:pt>
                <c:pt idx="14">
                  <c:v>211.751587</c:v>
                </c:pt>
                <c:pt idx="15">
                  <c:v>209.27764300000001</c:v>
                </c:pt>
                <c:pt idx="16">
                  <c:v>203.94490999999999</c:v>
                </c:pt>
                <c:pt idx="17">
                  <c:v>187.28194999999999</c:v>
                </c:pt>
                <c:pt idx="18">
                  <c:v>178.12786500000001</c:v>
                </c:pt>
                <c:pt idx="19">
                  <c:v>151.37603799999999</c:v>
                </c:pt>
                <c:pt idx="20">
                  <c:v>130.70406700000001</c:v>
                </c:pt>
                <c:pt idx="21">
                  <c:v>115.05494</c:v>
                </c:pt>
                <c:pt idx="22">
                  <c:v>105.76113100000001</c:v>
                </c:pt>
                <c:pt idx="23">
                  <c:v>99.565589000000003</c:v>
                </c:pt>
                <c:pt idx="24">
                  <c:v>94.047122000000002</c:v>
                </c:pt>
                <c:pt idx="25">
                  <c:v>91.7727</c:v>
                </c:pt>
              </c:numCache>
            </c:numRef>
          </c:val>
          <c:smooth val="0"/>
          <c:extLst>
            <c:ext xmlns:c16="http://schemas.microsoft.com/office/drawing/2014/chart" uri="{C3380CC4-5D6E-409C-BE32-E72D297353CC}">
              <c16:uniqueId val="{00000007-EB03-43F1-B8ED-366A47B0FEB3}"/>
            </c:ext>
          </c:extLst>
        </c:ser>
        <c:ser>
          <c:idx val="10"/>
          <c:order val="7"/>
          <c:tx>
            <c:strRef>
              <c:f>'21A_CCS'!$H$13</c:f>
              <c:strCache>
                <c:ptCount val="1"/>
                <c:pt idx="0">
                  <c:v>High ZTC</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'21A_CCS'!$I$13:$AH$13</c:f>
              <c:numCache>
                <c:formatCode>#,##0</c:formatCode>
                <c:ptCount val="26"/>
                <c:pt idx="0">
                  <c:v>39.062448000000003</c:v>
                </c:pt>
                <c:pt idx="1">
                  <c:v>34.101011999999997</c:v>
                </c:pt>
                <c:pt idx="2">
                  <c:v>26.808408</c:v>
                </c:pt>
                <c:pt idx="3">
                  <c:v>26.894279999999998</c:v>
                </c:pt>
                <c:pt idx="4">
                  <c:v>29.465762999999999</c:v>
                </c:pt>
                <c:pt idx="5">
                  <c:v>49.911991</c:v>
                </c:pt>
                <c:pt idx="6">
                  <c:v>75.573857000000004</c:v>
                </c:pt>
                <c:pt idx="7">
                  <c:v>117.359515</c:v>
                </c:pt>
                <c:pt idx="8">
                  <c:v>124.571859</c:v>
                </c:pt>
                <c:pt idx="9">
                  <c:v>134.14561499999999</c:v>
                </c:pt>
                <c:pt idx="10">
                  <c:v>145.83937399999999</c:v>
                </c:pt>
                <c:pt idx="11">
                  <c:v>160.85765599999999</c:v>
                </c:pt>
                <c:pt idx="12">
                  <c:v>175.50701799999999</c:v>
                </c:pt>
                <c:pt idx="13">
                  <c:v>181.553324</c:v>
                </c:pt>
                <c:pt idx="14">
                  <c:v>199.624099</c:v>
                </c:pt>
                <c:pt idx="15">
                  <c:v>198.77983499999999</c:v>
                </c:pt>
                <c:pt idx="16">
                  <c:v>194.95324600000001</c:v>
                </c:pt>
                <c:pt idx="17">
                  <c:v>177.835262</c:v>
                </c:pt>
                <c:pt idx="18">
                  <c:v>172.02138500000001</c:v>
                </c:pt>
                <c:pt idx="19">
                  <c:v>143.67878200000001</c:v>
                </c:pt>
                <c:pt idx="20">
                  <c:v>127.018475</c:v>
                </c:pt>
                <c:pt idx="21">
                  <c:v>113.02601199999999</c:v>
                </c:pt>
                <c:pt idx="22">
                  <c:v>105.58254700000001</c:v>
                </c:pt>
                <c:pt idx="23">
                  <c:v>102.942356</c:v>
                </c:pt>
                <c:pt idx="24">
                  <c:v>97.221703000000005</c:v>
                </c:pt>
                <c:pt idx="25">
                  <c:v>96.480155999999994</c:v>
                </c:pt>
              </c:numCache>
            </c:numRef>
          </c:val>
          <c:smooth val="0"/>
          <c:extLst>
            <c:ext xmlns:c16="http://schemas.microsoft.com/office/drawing/2014/chart" uri="{C3380CC4-5D6E-409C-BE32-E72D297353CC}">
              <c16:uniqueId val="{00000008-EB03-43F1-B8ED-366A47B0FEB3}"/>
            </c:ext>
          </c:extLst>
        </c:ser>
        <c:ser>
          <c:idx val="11"/>
          <c:order val="8"/>
          <c:tx>
            <c:strRef>
              <c:f>'21A_CCS'!$H$14</c:f>
              <c:strCache>
                <c:ptCount val="1"/>
                <c:pt idx="0">
                  <c:v>Low Economic Growth</c:v>
                </c:pt>
              </c:strCache>
            </c:strRef>
          </c:tx>
          <c:spPr>
            <a:ln w="12700" cap="rnd">
              <a:solidFill>
                <a:schemeClr val="bg1">
                  <a:lumMod val="50000"/>
                </a:schemeClr>
              </a:solidFill>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'21A_CCS'!$I$14:$AH$14</c:f>
              <c:numCache>
                <c:formatCode>#,##0</c:formatCode>
                <c:ptCount val="26"/>
                <c:pt idx="0">
                  <c:v>39.062448000000003</c:v>
                </c:pt>
                <c:pt idx="1">
                  <c:v>34.011755000000001</c:v>
                </c:pt>
                <c:pt idx="2">
                  <c:v>26.818743999999999</c:v>
                </c:pt>
                <c:pt idx="3">
                  <c:v>26.561992</c:v>
                </c:pt>
                <c:pt idx="4">
                  <c:v>33.112493000000001</c:v>
                </c:pt>
                <c:pt idx="5">
                  <c:v>54.924115</c:v>
                </c:pt>
                <c:pt idx="6">
                  <c:v>73.660561000000001</c:v>
                </c:pt>
                <c:pt idx="7">
                  <c:v>110.141835</c:v>
                </c:pt>
                <c:pt idx="8">
                  <c:v>117.990859</c:v>
                </c:pt>
                <c:pt idx="9">
                  <c:v>127.257447</c:v>
                </c:pt>
                <c:pt idx="10">
                  <c:v>138.452654</c:v>
                </c:pt>
                <c:pt idx="11">
                  <c:v>152.74372</c:v>
                </c:pt>
                <c:pt idx="12">
                  <c:v>167.41071400000001</c:v>
                </c:pt>
                <c:pt idx="13">
                  <c:v>171.90369200000001</c:v>
                </c:pt>
                <c:pt idx="14">
                  <c:v>187.98454699999999</c:v>
                </c:pt>
                <c:pt idx="15">
                  <c:v>187.88609099999999</c:v>
                </c:pt>
                <c:pt idx="16">
                  <c:v>179.117806</c:v>
                </c:pt>
                <c:pt idx="17">
                  <c:v>163.13958199999999</c:v>
                </c:pt>
                <c:pt idx="18">
                  <c:v>161.591241</c:v>
                </c:pt>
                <c:pt idx="19">
                  <c:v>126.73663000000001</c:v>
                </c:pt>
                <c:pt idx="20">
                  <c:v>113.054275</c:v>
                </c:pt>
                <c:pt idx="21">
                  <c:v>104.658716</c:v>
                </c:pt>
                <c:pt idx="22">
                  <c:v>95.743426999999997</c:v>
                </c:pt>
                <c:pt idx="23">
                  <c:v>91.247212000000005</c:v>
                </c:pt>
                <c:pt idx="24">
                  <c:v>85.105598999999998</c:v>
                </c:pt>
                <c:pt idx="25">
                  <c:v>83.314852000000002</c:v>
                </c:pt>
              </c:numCache>
            </c:numRef>
          </c:val>
          <c:smooth val="0"/>
          <c:extLst>
            <c:ext xmlns:c16="http://schemas.microsoft.com/office/drawing/2014/chart" uri="{C3380CC4-5D6E-409C-BE32-E72D297353CC}">
              <c16:uniqueId val="{00000009-EB03-43F1-B8ED-366A47B0FEB3}"/>
            </c:ext>
          </c:extLst>
        </c:ser>
        <c:ser>
          <c:idx val="4"/>
          <c:order val="9"/>
          <c:tx>
            <c:strRef>
              <c:f>'21A_CCS'!$H$4</c:f>
              <c:strCache>
                <c:ptCount val="1"/>
                <c:pt idx="0">
                  <c:v>Low ZTC</c:v>
                </c:pt>
              </c:strCache>
            </c:strRef>
          </c:tx>
          <c:spPr>
            <a:ln w="12700" cap="rnd">
              <a:solidFill>
                <a:schemeClr val="bg1">
                  <a:lumMod val="50000"/>
                </a:schemeClr>
              </a:solidFill>
              <a:prstDash val="solid"/>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'21A_CCS'!$I$4:$AH$4</c:f>
              <c:numCache>
                <c:formatCode>#,##0</c:formatCode>
                <c:ptCount val="26"/>
                <c:pt idx="0">
                  <c:v>39.062448000000003</c:v>
                </c:pt>
                <c:pt idx="1">
                  <c:v>34.017566000000002</c:v>
                </c:pt>
                <c:pt idx="2">
                  <c:v>26.811595000000001</c:v>
                </c:pt>
                <c:pt idx="3">
                  <c:v>26.863033000000001</c:v>
                </c:pt>
                <c:pt idx="4">
                  <c:v>34.788612999999998</c:v>
                </c:pt>
                <c:pt idx="5">
                  <c:v>55.954203</c:v>
                </c:pt>
                <c:pt idx="6">
                  <c:v>69.695885000000004</c:v>
                </c:pt>
                <c:pt idx="7">
                  <c:v>108.91278699999999</c:v>
                </c:pt>
                <c:pt idx="8">
                  <c:v>116.165555</c:v>
                </c:pt>
                <c:pt idx="9">
                  <c:v>127.039383</c:v>
                </c:pt>
                <c:pt idx="10">
                  <c:v>140.40545399999999</c:v>
                </c:pt>
                <c:pt idx="11">
                  <c:v>156.603848</c:v>
                </c:pt>
                <c:pt idx="12">
                  <c:v>174.62234599999999</c:v>
                </c:pt>
                <c:pt idx="13">
                  <c:v>179.08282800000001</c:v>
                </c:pt>
                <c:pt idx="14">
                  <c:v>188.640051</c:v>
                </c:pt>
                <c:pt idx="15">
                  <c:v>186.99164300000001</c:v>
                </c:pt>
                <c:pt idx="16">
                  <c:v>177.22681399999999</c:v>
                </c:pt>
                <c:pt idx="17">
                  <c:v>158.00036600000001</c:v>
                </c:pt>
                <c:pt idx="18">
                  <c:v>151.79508100000001</c:v>
                </c:pt>
                <c:pt idx="19">
                  <c:v>116.32759</c:v>
                </c:pt>
                <c:pt idx="20">
                  <c:v>104.534763</c:v>
                </c:pt>
                <c:pt idx="21">
                  <c:v>98.907764</c:v>
                </c:pt>
                <c:pt idx="22">
                  <c:v>90.225099</c:v>
                </c:pt>
                <c:pt idx="23">
                  <c:v>81.409844000000007</c:v>
                </c:pt>
                <c:pt idx="24">
                  <c:v>71.505059000000003</c:v>
                </c:pt>
                <c:pt idx="25">
                  <c:v>68.310208000000003</c:v>
                </c:pt>
              </c:numCache>
            </c:numRef>
          </c:val>
          <c:smooth val="0"/>
          <c:extLst>
            <c:ext xmlns:c16="http://schemas.microsoft.com/office/drawing/2014/chart" uri="{C3380CC4-5D6E-409C-BE32-E72D297353CC}">
              <c16:uniqueId val="{0000000A-EB03-43F1-B8ED-366A47B0FEB3}"/>
            </c:ext>
          </c:extLst>
        </c:ser>
        <c:ser>
          <c:idx val="7"/>
          <c:order val="10"/>
          <c:tx>
            <c:strRef>
              <c:f>'21A_CCS'!$H$10</c:f>
              <c:strCache>
                <c:ptCount val="1"/>
                <c:pt idx="0">
                  <c:v>Counterfactual Baseline</c:v>
                </c:pt>
              </c:strCache>
            </c:strRef>
          </c:tx>
          <c:spPr>
            <a:ln w="15875" cap="rnd">
              <a:solidFill>
                <a:schemeClr val="tx1"/>
              </a:solidFill>
              <a:prstDash val="sysDash"/>
              <a:round/>
            </a:ln>
            <a:effectLst/>
          </c:spPr>
          <c:marker>
            <c:symbol val="none"/>
          </c:marker>
          <c:cat>
            <c:numRef>
              <c:f>'21A_CCS'!$I$3:$AH$3</c:f>
              <c:numCache>
                <c:formatCode>0</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'21A_CCS'!$I$10:$AH$10</c:f>
              <c:numCache>
                <c:formatCode>#,##0</c:formatCode>
                <c:ptCount val="26"/>
                <c:pt idx="0">
                  <c:v>39.062448000000003</c:v>
                </c:pt>
                <c:pt idx="1">
                  <c:v>34.329872999999999</c:v>
                </c:pt>
                <c:pt idx="2">
                  <c:v>26.847470999999999</c:v>
                </c:pt>
                <c:pt idx="3">
                  <c:v>26.088818</c:v>
                </c:pt>
                <c:pt idx="4">
                  <c:v>29.427191000000001</c:v>
                </c:pt>
                <c:pt idx="5">
                  <c:v>50.984735000000001</c:v>
                </c:pt>
                <c:pt idx="6">
                  <c:v>70.783316999999997</c:v>
                </c:pt>
                <c:pt idx="7">
                  <c:v>108.728275</c:v>
                </c:pt>
                <c:pt idx="8">
                  <c:v>117.858915</c:v>
                </c:pt>
                <c:pt idx="9">
                  <c:v>129.165031</c:v>
                </c:pt>
                <c:pt idx="10">
                  <c:v>143.093166</c:v>
                </c:pt>
                <c:pt idx="11">
                  <c:v>160.70295300000001</c:v>
                </c:pt>
                <c:pt idx="12">
                  <c:v>178.929194</c:v>
                </c:pt>
                <c:pt idx="13">
                  <c:v>186.01689200000001</c:v>
                </c:pt>
                <c:pt idx="14">
                  <c:v>206.834147</c:v>
                </c:pt>
                <c:pt idx="15">
                  <c:v>206.998347</c:v>
                </c:pt>
                <c:pt idx="16">
                  <c:v>202.95787000000001</c:v>
                </c:pt>
                <c:pt idx="17">
                  <c:v>189.49276599999999</c:v>
                </c:pt>
                <c:pt idx="18">
                  <c:v>185.94911300000001</c:v>
                </c:pt>
                <c:pt idx="19">
                  <c:v>153.917766</c:v>
                </c:pt>
                <c:pt idx="20">
                  <c:v>139.02381099999999</c:v>
                </c:pt>
                <c:pt idx="21">
                  <c:v>125.6247</c:v>
                </c:pt>
                <c:pt idx="22">
                  <c:v>115.928507</c:v>
                </c:pt>
                <c:pt idx="23">
                  <c:v>109.364732</c:v>
                </c:pt>
                <c:pt idx="24">
                  <c:v>102.891119</c:v>
                </c:pt>
                <c:pt idx="25">
                  <c:v>101.13538</c:v>
                </c:pt>
              </c:numCache>
            </c:numRef>
          </c:val>
          <c:smooth val="0"/>
          <c:extLst>
            <c:ext xmlns:c16="http://schemas.microsoft.com/office/drawing/2014/chart" uri="{C3380CC4-5D6E-409C-BE32-E72D297353CC}">
              <c16:uniqueId val="{00000005-EB03-43F1-B8ED-366A47B0FEB3}"/>
            </c:ext>
          </c:extLst>
        </c:ser>
        <c:dLbls>
          <c:showLegendKey val="0"/>
          <c:showVal val="0"/>
          <c:showCatName val="0"/>
          <c:showSerName val="0"/>
          <c:showPercent val="0"/>
          <c:showBubbleSize val="0"/>
        </c:dLbls>
        <c:smooth val="0"/>
        <c:axId val="1550884464"/>
        <c:axId val="1550883024"/>
      </c:lineChart>
      <c:catAx>
        <c:axId val="1550884464"/>
        <c:scaling>
          <c:orientation val="minMax"/>
        </c:scaling>
        <c:delete val="0"/>
        <c:axPos val="b"/>
        <c:numFmt formatCode="0"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550883024"/>
        <c:crosses val="autoZero"/>
        <c:auto val="1"/>
        <c:lblAlgn val="ctr"/>
        <c:lblOffset val="100"/>
        <c:tickLblSkip val="5"/>
        <c:tickMarkSkip val="5"/>
        <c:noMultiLvlLbl val="0"/>
      </c:catAx>
      <c:valAx>
        <c:axId val="1550883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cap="flat" cmpd="sng" algn="ctr">
            <a:noFill/>
            <a:prstDash val="dash"/>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5508844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6467629046369"/>
          <c:y val="0.15886373578302709"/>
          <c:w val="0.81859087926509189"/>
          <c:h val="0.58578131835083125"/>
        </c:manualLayout>
      </c:layout>
      <c:lineChart>
        <c:grouping val="standard"/>
        <c:varyColors val="0"/>
        <c:ser>
          <c:idx val="5"/>
          <c:order val="0"/>
          <c:tx>
            <c:strRef>
              <c:f>'21B_Emissions'!$H$5</c:f>
              <c:strCache>
                <c:ptCount val="1"/>
                <c:pt idx="0">
                  <c:v>High Electricity Demand</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'21B_Emissions'!$I$5:$AW$5</c:f>
              <c:numCache>
                <c:formatCode>#,##0</c:formatCode>
                <c:ptCount val="41"/>
                <c:pt idx="15">
                  <c:v>4865.4379879999997</c:v>
                </c:pt>
                <c:pt idx="16">
                  <c:v>4832.810547</c:v>
                </c:pt>
                <c:pt idx="17">
                  <c:v>4696.5507809999999</c:v>
                </c:pt>
                <c:pt idx="18">
                  <c:v>4582.8466799999997</c:v>
                </c:pt>
                <c:pt idx="19">
                  <c:v>4521.908203</c:v>
                </c:pt>
                <c:pt idx="20">
                  <c:v>4438.5742190000001</c:v>
                </c:pt>
                <c:pt idx="21">
                  <c:v>4341.2846680000002</c:v>
                </c:pt>
                <c:pt idx="22">
                  <c:v>4070.4167480000001</c:v>
                </c:pt>
                <c:pt idx="23">
                  <c:v>3972.8317870000001</c:v>
                </c:pt>
                <c:pt idx="24">
                  <c:v>3901.4277339999999</c:v>
                </c:pt>
                <c:pt idx="25">
                  <c:v>3859.6271969999998</c:v>
                </c:pt>
                <c:pt idx="26">
                  <c:v>3831.9448240000002</c:v>
                </c:pt>
                <c:pt idx="27">
                  <c:v>3809.6528320000002</c:v>
                </c:pt>
                <c:pt idx="28">
                  <c:v>3786.8544919999999</c:v>
                </c:pt>
                <c:pt idx="29">
                  <c:v>3693.391846</c:v>
                </c:pt>
                <c:pt idx="30">
                  <c:v>3684.3032229999999</c:v>
                </c:pt>
                <c:pt idx="31">
                  <c:v>3693.8454590000001</c:v>
                </c:pt>
                <c:pt idx="32">
                  <c:v>3703.6552729999999</c:v>
                </c:pt>
                <c:pt idx="33">
                  <c:v>3724.0126949999999</c:v>
                </c:pt>
                <c:pt idx="34">
                  <c:v>3742.1848140000002</c:v>
                </c:pt>
                <c:pt idx="35">
                  <c:v>3766.2294919999999</c:v>
                </c:pt>
                <c:pt idx="36">
                  <c:v>3791.1323240000002</c:v>
                </c:pt>
                <c:pt idx="37">
                  <c:v>3814.913818</c:v>
                </c:pt>
                <c:pt idx="38">
                  <c:v>3841.868164</c:v>
                </c:pt>
                <c:pt idx="39">
                  <c:v>3868.8835450000001</c:v>
                </c:pt>
                <c:pt idx="40">
                  <c:v>3894.6469729999999</c:v>
                </c:pt>
              </c:numCache>
            </c:numRef>
          </c:val>
          <c:smooth val="0"/>
          <c:extLst>
            <c:ext xmlns:c16="http://schemas.microsoft.com/office/drawing/2014/chart" uri="{C3380CC4-5D6E-409C-BE32-E72D297353CC}">
              <c16:uniqueId val="{00000002-4F62-42D9-97BD-C992DFCC5023}"/>
            </c:ext>
          </c:extLst>
        </c:ser>
        <c:ser>
          <c:idx val="2"/>
          <c:order val="1"/>
          <c:tx>
            <c:strRef>
              <c:f>'21B_Emissions'!$H$6</c:f>
              <c:strCache>
                <c:ptCount val="1"/>
                <c:pt idx="0">
                  <c:v>Alt Transportation</c:v>
                </c:pt>
              </c:strCache>
            </c:strRef>
          </c:tx>
          <c:spPr>
            <a:ln w="15875"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'21B_Emissions'!$I$6:$AW$6</c:f>
              <c:numCache>
                <c:formatCode>#,##0</c:formatCode>
                <c:ptCount val="41"/>
                <c:pt idx="15">
                  <c:v>4865.7226559999999</c:v>
                </c:pt>
                <c:pt idx="16">
                  <c:v>4832.4091799999997</c:v>
                </c:pt>
                <c:pt idx="17">
                  <c:v>4698.3247069999998</c:v>
                </c:pt>
                <c:pt idx="18">
                  <c:v>4590.4760740000002</c:v>
                </c:pt>
                <c:pt idx="19">
                  <c:v>4529.7211909999996</c:v>
                </c:pt>
                <c:pt idx="20">
                  <c:v>4459.1337890000004</c:v>
                </c:pt>
                <c:pt idx="21">
                  <c:v>4353.2348629999997</c:v>
                </c:pt>
                <c:pt idx="22">
                  <c:v>4105.9770509999998</c:v>
                </c:pt>
                <c:pt idx="23">
                  <c:v>4038.866943</c:v>
                </c:pt>
                <c:pt idx="24">
                  <c:v>4014.5629880000001</c:v>
                </c:pt>
                <c:pt idx="25">
                  <c:v>3997.5952149999998</c:v>
                </c:pt>
                <c:pt idx="26">
                  <c:v>3985.8129880000001</c:v>
                </c:pt>
                <c:pt idx="27">
                  <c:v>3968.2773440000001</c:v>
                </c:pt>
                <c:pt idx="28">
                  <c:v>3952.443115</c:v>
                </c:pt>
                <c:pt idx="29">
                  <c:v>3893.6225589999999</c:v>
                </c:pt>
                <c:pt idx="30">
                  <c:v>3890.5783689999998</c:v>
                </c:pt>
                <c:pt idx="31">
                  <c:v>3888.2319339999999</c:v>
                </c:pt>
                <c:pt idx="32">
                  <c:v>3896.8198240000002</c:v>
                </c:pt>
                <c:pt idx="33">
                  <c:v>3912.638672</c:v>
                </c:pt>
                <c:pt idx="34">
                  <c:v>3932.459961</c:v>
                </c:pt>
                <c:pt idx="35">
                  <c:v>3958.985596</c:v>
                </c:pt>
                <c:pt idx="36">
                  <c:v>3981.1064449999999</c:v>
                </c:pt>
                <c:pt idx="37">
                  <c:v>4003.5908199999999</c:v>
                </c:pt>
                <c:pt idx="38">
                  <c:v>4024.7397460000002</c:v>
                </c:pt>
                <c:pt idx="39">
                  <c:v>4040.6604000000002</c:v>
                </c:pt>
                <c:pt idx="40">
                  <c:v>4054.1572270000001</c:v>
                </c:pt>
              </c:numCache>
            </c:numRef>
          </c:val>
          <c:smooth val="0"/>
          <c:extLst>
            <c:ext xmlns:c16="http://schemas.microsoft.com/office/drawing/2014/chart" uri="{C3380CC4-5D6E-409C-BE32-E72D297353CC}">
              <c16:uniqueId val="{00000003-4F62-42D9-97BD-C992DFCC5023}"/>
            </c:ext>
          </c:extLst>
        </c:ser>
        <c:ser>
          <c:idx val="0"/>
          <c:order val="2"/>
          <c:tx>
            <c:strRef>
              <c:f>'21B_Emissions'!$H$7</c:f>
              <c:strCache>
                <c:ptCount val="1"/>
                <c:pt idx="0">
                  <c:v>Combination</c:v>
                </c:pt>
              </c:strCache>
            </c:strRef>
          </c:tx>
          <c:spPr>
            <a:ln w="15875" cap="rnd">
              <a:solidFill>
                <a:schemeClr val="accent5">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'21B_Emissions'!$I$7:$AW$7</c:f>
              <c:numCache>
                <c:formatCode>#,##0</c:formatCode>
                <c:ptCount val="41"/>
                <c:pt idx="15">
                  <c:v>4865.6948240000002</c:v>
                </c:pt>
                <c:pt idx="16">
                  <c:v>4832.4287109999996</c:v>
                </c:pt>
                <c:pt idx="17">
                  <c:v>4696.720703</c:v>
                </c:pt>
                <c:pt idx="18">
                  <c:v>4601.1811520000001</c:v>
                </c:pt>
                <c:pt idx="19">
                  <c:v>4543.7260740000002</c:v>
                </c:pt>
                <c:pt idx="20">
                  <c:v>4516.5151370000003</c:v>
                </c:pt>
                <c:pt idx="21">
                  <c:v>4426.0976559999999</c:v>
                </c:pt>
                <c:pt idx="22">
                  <c:v>4386.9204099999997</c:v>
                </c:pt>
                <c:pt idx="23">
                  <c:v>4356.6904299999997</c:v>
                </c:pt>
                <c:pt idx="24">
                  <c:v>4326.2534180000002</c:v>
                </c:pt>
                <c:pt idx="25">
                  <c:v>4304.9907229999999</c:v>
                </c:pt>
                <c:pt idx="26">
                  <c:v>4278.033203</c:v>
                </c:pt>
                <c:pt idx="27">
                  <c:v>4259.6020509999998</c:v>
                </c:pt>
                <c:pt idx="28">
                  <c:v>4254.373047</c:v>
                </c:pt>
                <c:pt idx="29">
                  <c:v>4250.9350590000004</c:v>
                </c:pt>
                <c:pt idx="30">
                  <c:v>4245.6547849999997</c:v>
                </c:pt>
                <c:pt idx="31">
                  <c:v>4253.5546880000002</c:v>
                </c:pt>
                <c:pt idx="32">
                  <c:v>4259.7177730000003</c:v>
                </c:pt>
                <c:pt idx="33">
                  <c:v>4271.0400390000004</c:v>
                </c:pt>
                <c:pt idx="34">
                  <c:v>4280.2373049999997</c:v>
                </c:pt>
                <c:pt idx="35">
                  <c:v>4296.3793949999999</c:v>
                </c:pt>
                <c:pt idx="36">
                  <c:v>4311.3710940000001</c:v>
                </c:pt>
                <c:pt idx="37">
                  <c:v>4334.8032229999999</c:v>
                </c:pt>
                <c:pt idx="38">
                  <c:v>4351.7983400000003</c:v>
                </c:pt>
                <c:pt idx="39">
                  <c:v>4359.5625</c:v>
                </c:pt>
                <c:pt idx="40">
                  <c:v>4348.0278319999998</c:v>
                </c:pt>
              </c:numCache>
            </c:numRef>
          </c:val>
          <c:smooth val="0"/>
          <c:extLst>
            <c:ext xmlns:c16="http://schemas.microsoft.com/office/drawing/2014/chart" uri="{C3380CC4-5D6E-409C-BE32-E72D297353CC}">
              <c16:uniqueId val="{00000004-4F62-42D9-97BD-C992DFCC5023}"/>
            </c:ext>
          </c:extLst>
        </c:ser>
        <c:ser>
          <c:idx val="1"/>
          <c:order val="3"/>
          <c:tx>
            <c:strRef>
              <c:f>'21B_Emissions'!$H$8</c:f>
              <c:strCache>
                <c:ptCount val="1"/>
                <c:pt idx="0">
                  <c:v>Alt Electricity</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'21B_Emissions'!$I$8:$AW$8</c:f>
              <c:numCache>
                <c:formatCode>#,##0</c:formatCode>
                <c:ptCount val="41"/>
                <c:pt idx="15">
                  <c:v>4865.4545900000003</c:v>
                </c:pt>
                <c:pt idx="16">
                  <c:v>4832.951172</c:v>
                </c:pt>
                <c:pt idx="17">
                  <c:v>4696.9946289999998</c:v>
                </c:pt>
                <c:pt idx="18">
                  <c:v>4589.3452150000003</c:v>
                </c:pt>
                <c:pt idx="19">
                  <c:v>4524.2475590000004</c:v>
                </c:pt>
                <c:pt idx="20">
                  <c:v>4487.9331050000001</c:v>
                </c:pt>
                <c:pt idx="21">
                  <c:v>4410.6015619999998</c:v>
                </c:pt>
                <c:pt idx="22">
                  <c:v>4354.828125</c:v>
                </c:pt>
                <c:pt idx="23">
                  <c:v>4283.9799800000001</c:v>
                </c:pt>
                <c:pt idx="24">
                  <c:v>4246.5229490000002</c:v>
                </c:pt>
                <c:pt idx="25">
                  <c:v>4204.6372069999998</c:v>
                </c:pt>
                <c:pt idx="26">
                  <c:v>4158.8706050000001</c:v>
                </c:pt>
                <c:pt idx="27">
                  <c:v>4126.7578119999998</c:v>
                </c:pt>
                <c:pt idx="28">
                  <c:v>4094.078125</c:v>
                </c:pt>
                <c:pt idx="29">
                  <c:v>4087.797607</c:v>
                </c:pt>
                <c:pt idx="30">
                  <c:v>4083.0446780000002</c:v>
                </c:pt>
                <c:pt idx="31">
                  <c:v>4093.5039059999999</c:v>
                </c:pt>
                <c:pt idx="32">
                  <c:v>4093.0354000000002</c:v>
                </c:pt>
                <c:pt idx="33">
                  <c:v>4099.9340819999998</c:v>
                </c:pt>
                <c:pt idx="34">
                  <c:v>4100.4677730000003</c:v>
                </c:pt>
                <c:pt idx="35">
                  <c:v>4105.2290039999998</c:v>
                </c:pt>
                <c:pt idx="36">
                  <c:v>4116.9389650000003</c:v>
                </c:pt>
                <c:pt idx="37">
                  <c:v>4133.4340819999998</c:v>
                </c:pt>
                <c:pt idx="38">
                  <c:v>4147.3652339999999</c:v>
                </c:pt>
                <c:pt idx="39">
                  <c:v>4160.6787109999996</c:v>
                </c:pt>
                <c:pt idx="40">
                  <c:v>4140.8515619999998</c:v>
                </c:pt>
              </c:numCache>
            </c:numRef>
          </c:val>
          <c:smooth val="0"/>
          <c:extLst>
            <c:ext xmlns:c16="http://schemas.microsoft.com/office/drawing/2014/chart" uri="{C3380CC4-5D6E-409C-BE32-E72D297353CC}">
              <c16:uniqueId val="{00000005-4F62-42D9-97BD-C992DFCC5023}"/>
            </c:ext>
          </c:extLst>
        </c:ser>
        <c:ser>
          <c:idx val="6"/>
          <c:order val="4"/>
          <c:tx>
            <c:strRef>
              <c:f>'21B_Emissions'!$H$9</c:f>
              <c:strCache>
                <c:ptCount val="1"/>
                <c:pt idx="0">
                  <c:v>Low Oil and Gas Supply</c:v>
                </c:pt>
              </c:strCache>
            </c:strRef>
          </c:tx>
          <c:spPr>
            <a:ln w="15875" cap="rnd">
              <a:solidFill>
                <a:schemeClr val="accent4">
                  <a:lumMod val="75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'21B_Emissions'!$I$9:$AW$9</c:f>
              <c:numCache>
                <c:formatCode>#,##0</c:formatCode>
                <c:ptCount val="41"/>
                <c:pt idx="15">
                  <c:v>4869.4638670000004</c:v>
                </c:pt>
                <c:pt idx="16">
                  <c:v>4817.9892579999996</c:v>
                </c:pt>
                <c:pt idx="17">
                  <c:v>4679.1206050000001</c:v>
                </c:pt>
                <c:pt idx="18">
                  <c:v>4542.0146480000003</c:v>
                </c:pt>
                <c:pt idx="19">
                  <c:v>4410.5229490000002</c:v>
                </c:pt>
                <c:pt idx="20">
                  <c:v>4250.921875</c:v>
                </c:pt>
                <c:pt idx="21">
                  <c:v>4125.7055659999996</c:v>
                </c:pt>
                <c:pt idx="22">
                  <c:v>3806</c:v>
                </c:pt>
                <c:pt idx="23">
                  <c:v>3698.4577640000002</c:v>
                </c:pt>
                <c:pt idx="24">
                  <c:v>3606.5383299999999</c:v>
                </c:pt>
                <c:pt idx="25">
                  <c:v>3520.0131839999999</c:v>
                </c:pt>
                <c:pt idx="26">
                  <c:v>3464.0432129999999</c:v>
                </c:pt>
                <c:pt idx="27">
                  <c:v>3413.5268550000001</c:v>
                </c:pt>
                <c:pt idx="28">
                  <c:v>3380.4448240000002</c:v>
                </c:pt>
                <c:pt idx="29">
                  <c:v>3263.5366210000002</c:v>
                </c:pt>
                <c:pt idx="30">
                  <c:v>3222.977539</c:v>
                </c:pt>
                <c:pt idx="31">
                  <c:v>3190.0405270000001</c:v>
                </c:pt>
                <c:pt idx="32">
                  <c:v>3153.2446289999998</c:v>
                </c:pt>
                <c:pt idx="33">
                  <c:v>3128.398193</c:v>
                </c:pt>
                <c:pt idx="34">
                  <c:v>3106.555664</c:v>
                </c:pt>
                <c:pt idx="35">
                  <c:v>3087.5900879999999</c:v>
                </c:pt>
                <c:pt idx="36">
                  <c:v>3068.2197270000001</c:v>
                </c:pt>
                <c:pt idx="37">
                  <c:v>3057.78125</c:v>
                </c:pt>
                <c:pt idx="38">
                  <c:v>3047.7866210000002</c:v>
                </c:pt>
                <c:pt idx="39">
                  <c:v>3040.6752929999998</c:v>
                </c:pt>
                <c:pt idx="40">
                  <c:v>3031.0703119999998</c:v>
                </c:pt>
              </c:numCache>
            </c:numRef>
          </c:val>
          <c:smooth val="0"/>
          <c:extLst>
            <c:ext xmlns:c16="http://schemas.microsoft.com/office/drawing/2014/chart" uri="{C3380CC4-5D6E-409C-BE32-E72D297353CC}">
              <c16:uniqueId val="{00000006-4F62-42D9-97BD-C992DFCC5023}"/>
            </c:ext>
          </c:extLst>
        </c:ser>
        <c:ser>
          <c:idx val="8"/>
          <c:order val="5"/>
          <c:tx>
            <c:strRef>
              <c:f>'21B_Emissions'!$H$11</c:f>
              <c:strCache>
                <c:ptCount val="1"/>
                <c:pt idx="0">
                  <c:v>High Oil and Gas Supply</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'21B_Emissions'!$I$11:$AW$11</c:f>
              <c:numCache>
                <c:formatCode>#,##0</c:formatCode>
                <c:ptCount val="41"/>
                <c:pt idx="15">
                  <c:v>4865.8930659999996</c:v>
                </c:pt>
                <c:pt idx="16">
                  <c:v>4853.5078119999998</c:v>
                </c:pt>
                <c:pt idx="17">
                  <c:v>4657.7416990000002</c:v>
                </c:pt>
                <c:pt idx="18">
                  <c:v>4571.3642579999996</c:v>
                </c:pt>
                <c:pt idx="19">
                  <c:v>4529.1821289999998</c:v>
                </c:pt>
                <c:pt idx="20">
                  <c:v>4462.689453</c:v>
                </c:pt>
                <c:pt idx="21">
                  <c:v>4397.3085940000001</c:v>
                </c:pt>
                <c:pt idx="22">
                  <c:v>4210.3955079999996</c:v>
                </c:pt>
                <c:pt idx="23">
                  <c:v>4172.3002930000002</c:v>
                </c:pt>
                <c:pt idx="24">
                  <c:v>4152.125</c:v>
                </c:pt>
                <c:pt idx="25">
                  <c:v>4122.8676759999998</c:v>
                </c:pt>
                <c:pt idx="26">
                  <c:v>4088.3203119999998</c:v>
                </c:pt>
                <c:pt idx="27">
                  <c:v>4048.6809079999998</c:v>
                </c:pt>
                <c:pt idx="28">
                  <c:v>4027.0378420000002</c:v>
                </c:pt>
                <c:pt idx="29">
                  <c:v>3962.5268550000001</c:v>
                </c:pt>
                <c:pt idx="30">
                  <c:v>3965.685547</c:v>
                </c:pt>
                <c:pt idx="31">
                  <c:v>3984.0576169999999</c:v>
                </c:pt>
                <c:pt idx="32">
                  <c:v>4008.743164</c:v>
                </c:pt>
                <c:pt idx="33">
                  <c:v>4034.7258299999999</c:v>
                </c:pt>
                <c:pt idx="34">
                  <c:v>4056.3808589999999</c:v>
                </c:pt>
                <c:pt idx="35">
                  <c:v>4076.4013669999999</c:v>
                </c:pt>
                <c:pt idx="36">
                  <c:v>4101.2231449999999</c:v>
                </c:pt>
                <c:pt idx="37">
                  <c:v>4133.4458009999998</c:v>
                </c:pt>
                <c:pt idx="38">
                  <c:v>4159.2983400000003</c:v>
                </c:pt>
                <c:pt idx="39">
                  <c:v>4189.0849609999996</c:v>
                </c:pt>
                <c:pt idx="40">
                  <c:v>4209.4101559999999</c:v>
                </c:pt>
              </c:numCache>
            </c:numRef>
          </c:val>
          <c:smooth val="0"/>
          <c:extLst>
            <c:ext xmlns:c16="http://schemas.microsoft.com/office/drawing/2014/chart" uri="{C3380CC4-5D6E-409C-BE32-E72D297353CC}">
              <c16:uniqueId val="{00000008-4F62-42D9-97BD-C992DFCC5023}"/>
            </c:ext>
          </c:extLst>
        </c:ser>
        <c:ser>
          <c:idx val="9"/>
          <c:order val="6"/>
          <c:tx>
            <c:strRef>
              <c:f>'21B_Emissions'!$H$12</c:f>
              <c:strCache>
                <c:ptCount val="1"/>
                <c:pt idx="0">
                  <c:v>High Economic Growth</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'21B_Emissions'!$I$12:$AW$12</c:f>
              <c:numCache>
                <c:formatCode>#,##0</c:formatCode>
                <c:ptCount val="41"/>
                <c:pt idx="15">
                  <c:v>4865.2319340000004</c:v>
                </c:pt>
                <c:pt idx="16">
                  <c:v>4840.8999020000001</c:v>
                </c:pt>
                <c:pt idx="17">
                  <c:v>4707.7973629999997</c:v>
                </c:pt>
                <c:pt idx="18">
                  <c:v>4609.9951170000004</c:v>
                </c:pt>
                <c:pt idx="19">
                  <c:v>4564.9799800000001</c:v>
                </c:pt>
                <c:pt idx="20">
                  <c:v>4496.0351559999999</c:v>
                </c:pt>
                <c:pt idx="21">
                  <c:v>4413.8715819999998</c:v>
                </c:pt>
                <c:pt idx="22">
                  <c:v>4148.1088870000003</c:v>
                </c:pt>
                <c:pt idx="23">
                  <c:v>4061.8327640000002</c:v>
                </c:pt>
                <c:pt idx="24">
                  <c:v>4000.08374</c:v>
                </c:pt>
                <c:pt idx="25">
                  <c:v>3953.2595209999999</c:v>
                </c:pt>
                <c:pt idx="26">
                  <c:v>3924.758057</c:v>
                </c:pt>
                <c:pt idx="27">
                  <c:v>3911.6579590000001</c:v>
                </c:pt>
                <c:pt idx="28">
                  <c:v>3898.0627439999998</c:v>
                </c:pt>
                <c:pt idx="29">
                  <c:v>3806.8166500000002</c:v>
                </c:pt>
                <c:pt idx="30">
                  <c:v>3806.811768</c:v>
                </c:pt>
                <c:pt idx="31">
                  <c:v>3820.203125</c:v>
                </c:pt>
                <c:pt idx="32">
                  <c:v>3827.33374</c:v>
                </c:pt>
                <c:pt idx="33">
                  <c:v>3848.8820799999999</c:v>
                </c:pt>
                <c:pt idx="34">
                  <c:v>3868.0048830000001</c:v>
                </c:pt>
                <c:pt idx="35">
                  <c:v>3896.6218260000001</c:v>
                </c:pt>
                <c:pt idx="36">
                  <c:v>3925.8984380000002</c:v>
                </c:pt>
                <c:pt idx="37">
                  <c:v>3958.0073240000002</c:v>
                </c:pt>
                <c:pt idx="38">
                  <c:v>3994.7578119999998</c:v>
                </c:pt>
                <c:pt idx="39">
                  <c:v>4023.7456050000001</c:v>
                </c:pt>
                <c:pt idx="40">
                  <c:v>4057.6501459999999</c:v>
                </c:pt>
              </c:numCache>
            </c:numRef>
          </c:val>
          <c:smooth val="0"/>
          <c:extLst>
            <c:ext xmlns:c16="http://schemas.microsoft.com/office/drawing/2014/chart" uri="{C3380CC4-5D6E-409C-BE32-E72D297353CC}">
              <c16:uniqueId val="{00000009-4F62-42D9-97BD-C992DFCC5023}"/>
            </c:ext>
          </c:extLst>
        </c:ser>
        <c:ser>
          <c:idx val="10"/>
          <c:order val="7"/>
          <c:tx>
            <c:strRef>
              <c:f>'21B_Emissions'!$H$13</c:f>
              <c:strCache>
                <c:ptCount val="1"/>
                <c:pt idx="0">
                  <c:v>High ZTC</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'21B_Emissions'!$I$13:$AW$13</c:f>
              <c:numCache>
                <c:formatCode>#,##0</c:formatCode>
                <c:ptCount val="41"/>
                <c:pt idx="15">
                  <c:v>4865.4189450000003</c:v>
                </c:pt>
                <c:pt idx="16">
                  <c:v>4834.080078</c:v>
                </c:pt>
                <c:pt idx="17">
                  <c:v>4680.9755859999996</c:v>
                </c:pt>
                <c:pt idx="18">
                  <c:v>4582.6606449999999</c:v>
                </c:pt>
                <c:pt idx="19">
                  <c:v>4527.9257809999999</c:v>
                </c:pt>
                <c:pt idx="20">
                  <c:v>4450.2446289999998</c:v>
                </c:pt>
                <c:pt idx="21">
                  <c:v>4352.6298829999996</c:v>
                </c:pt>
                <c:pt idx="22">
                  <c:v>4100.7822269999997</c:v>
                </c:pt>
                <c:pt idx="23">
                  <c:v>4026.3229980000001</c:v>
                </c:pt>
                <c:pt idx="24">
                  <c:v>3953.4648440000001</c:v>
                </c:pt>
                <c:pt idx="25">
                  <c:v>3896.4975589999999</c:v>
                </c:pt>
                <c:pt idx="26">
                  <c:v>3860.7321780000002</c:v>
                </c:pt>
                <c:pt idx="27">
                  <c:v>3839.3005370000001</c:v>
                </c:pt>
                <c:pt idx="28">
                  <c:v>3809.3708499999998</c:v>
                </c:pt>
                <c:pt idx="29">
                  <c:v>3703.8747560000002</c:v>
                </c:pt>
                <c:pt idx="30">
                  <c:v>3693.3972170000002</c:v>
                </c:pt>
                <c:pt idx="31">
                  <c:v>3695.2917480000001</c:v>
                </c:pt>
                <c:pt idx="32">
                  <c:v>3701.7966310000002</c:v>
                </c:pt>
                <c:pt idx="33">
                  <c:v>3711.4621579999998</c:v>
                </c:pt>
                <c:pt idx="34">
                  <c:v>3722.1447750000002</c:v>
                </c:pt>
                <c:pt idx="35">
                  <c:v>3742.8771969999998</c:v>
                </c:pt>
                <c:pt idx="36">
                  <c:v>3759.983154</c:v>
                </c:pt>
                <c:pt idx="37">
                  <c:v>3780.4704590000001</c:v>
                </c:pt>
                <c:pt idx="38">
                  <c:v>3796.803711</c:v>
                </c:pt>
                <c:pt idx="39">
                  <c:v>3817.4191890000002</c:v>
                </c:pt>
                <c:pt idx="40">
                  <c:v>3828.8596189999998</c:v>
                </c:pt>
              </c:numCache>
            </c:numRef>
          </c:val>
          <c:smooth val="0"/>
          <c:extLst>
            <c:ext xmlns:c16="http://schemas.microsoft.com/office/drawing/2014/chart" uri="{C3380CC4-5D6E-409C-BE32-E72D297353CC}">
              <c16:uniqueId val="{0000000A-4F62-42D9-97BD-C992DFCC5023}"/>
            </c:ext>
          </c:extLst>
        </c:ser>
        <c:ser>
          <c:idx val="11"/>
          <c:order val="8"/>
          <c:tx>
            <c:strRef>
              <c:f>'21B_Emissions'!$H$14</c:f>
              <c:strCache>
                <c:ptCount val="1"/>
                <c:pt idx="0">
                  <c:v>Low Economic Growth</c:v>
                </c:pt>
              </c:strCache>
            </c:strRef>
          </c:tx>
          <c:spPr>
            <a:ln w="12700" cap="rnd">
              <a:solidFill>
                <a:schemeClr val="bg1">
                  <a:lumMod val="5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'21B_Emissions'!$I$14:$AW$14</c:f>
              <c:numCache>
                <c:formatCode>#,##0</c:formatCode>
                <c:ptCount val="41"/>
                <c:pt idx="15">
                  <c:v>4865.751953</c:v>
                </c:pt>
                <c:pt idx="16">
                  <c:v>4821.4702150000003</c:v>
                </c:pt>
                <c:pt idx="17">
                  <c:v>4606.2065430000002</c:v>
                </c:pt>
                <c:pt idx="18">
                  <c:v>4488.6982420000004</c:v>
                </c:pt>
                <c:pt idx="19">
                  <c:v>4416.4873049999997</c:v>
                </c:pt>
                <c:pt idx="20">
                  <c:v>4323.4814450000003</c:v>
                </c:pt>
                <c:pt idx="21">
                  <c:v>4221.8208009999998</c:v>
                </c:pt>
                <c:pt idx="22">
                  <c:v>3946.094482</c:v>
                </c:pt>
                <c:pt idx="23">
                  <c:v>3854.9953609999998</c:v>
                </c:pt>
                <c:pt idx="24">
                  <c:v>3799.1076659999999</c:v>
                </c:pt>
                <c:pt idx="25">
                  <c:v>3762.3247070000002</c:v>
                </c:pt>
                <c:pt idx="26">
                  <c:v>3730.8354490000002</c:v>
                </c:pt>
                <c:pt idx="27">
                  <c:v>3690.173096</c:v>
                </c:pt>
                <c:pt idx="28">
                  <c:v>3636.1079100000002</c:v>
                </c:pt>
                <c:pt idx="29">
                  <c:v>3537.7829590000001</c:v>
                </c:pt>
                <c:pt idx="30">
                  <c:v>3524.9567870000001</c:v>
                </c:pt>
                <c:pt idx="31">
                  <c:v>3521.5407709999999</c:v>
                </c:pt>
                <c:pt idx="32">
                  <c:v>3523.9614259999998</c:v>
                </c:pt>
                <c:pt idx="33">
                  <c:v>3529.0397950000001</c:v>
                </c:pt>
                <c:pt idx="34">
                  <c:v>3536.4970699999999</c:v>
                </c:pt>
                <c:pt idx="35">
                  <c:v>3543.0375979999999</c:v>
                </c:pt>
                <c:pt idx="36">
                  <c:v>3546.294922</c:v>
                </c:pt>
                <c:pt idx="37">
                  <c:v>3556.8691410000001</c:v>
                </c:pt>
                <c:pt idx="38">
                  <c:v>3561.3811040000001</c:v>
                </c:pt>
                <c:pt idx="39">
                  <c:v>3565.594971</c:v>
                </c:pt>
                <c:pt idx="40">
                  <c:v>3573.3833009999998</c:v>
                </c:pt>
              </c:numCache>
            </c:numRef>
          </c:val>
          <c:smooth val="0"/>
          <c:extLst>
            <c:ext xmlns:c16="http://schemas.microsoft.com/office/drawing/2014/chart" uri="{C3380CC4-5D6E-409C-BE32-E72D297353CC}">
              <c16:uniqueId val="{0000000B-4F62-42D9-97BD-C992DFCC5023}"/>
            </c:ext>
          </c:extLst>
        </c:ser>
        <c:ser>
          <c:idx val="4"/>
          <c:order val="9"/>
          <c:tx>
            <c:strRef>
              <c:f>'21B_Emissions'!$H$4</c:f>
              <c:strCache>
                <c:ptCount val="1"/>
                <c:pt idx="0">
                  <c:v>Low ZTC</c:v>
                </c:pt>
              </c:strCache>
            </c:strRef>
          </c:tx>
          <c:spPr>
            <a:ln w="12700" cap="rnd">
              <a:solidFill>
                <a:schemeClr val="bg1">
                  <a:lumMod val="50000"/>
                  <a:alpha val="99000"/>
                </a:schemeClr>
              </a:solidFill>
              <a:prstDash val="solid"/>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'21B_Emissions'!$I$4:$AW$4</c:f>
              <c:numCache>
                <c:formatCode>#,##0</c:formatCode>
                <c:ptCount val="41"/>
                <c:pt idx="15">
                  <c:v>4865.4760740000002</c:v>
                </c:pt>
                <c:pt idx="16">
                  <c:v>4834.1865230000003</c:v>
                </c:pt>
                <c:pt idx="17">
                  <c:v>4679.7695309999999</c:v>
                </c:pt>
                <c:pt idx="18">
                  <c:v>4568.4819340000004</c:v>
                </c:pt>
                <c:pt idx="19">
                  <c:v>4514.5068359999996</c:v>
                </c:pt>
                <c:pt idx="20">
                  <c:v>4425.4936520000001</c:v>
                </c:pt>
                <c:pt idx="21">
                  <c:v>4313.841797</c:v>
                </c:pt>
                <c:pt idx="22">
                  <c:v>4025.0090329999998</c:v>
                </c:pt>
                <c:pt idx="23">
                  <c:v>3917.779297</c:v>
                </c:pt>
                <c:pt idx="24">
                  <c:v>3843.7326659999999</c:v>
                </c:pt>
                <c:pt idx="25">
                  <c:v>3793.8234859999998</c:v>
                </c:pt>
                <c:pt idx="26">
                  <c:v>3759.8483890000002</c:v>
                </c:pt>
                <c:pt idx="27">
                  <c:v>3721.3696289999998</c:v>
                </c:pt>
                <c:pt idx="28">
                  <c:v>3676.3889159999999</c:v>
                </c:pt>
                <c:pt idx="29">
                  <c:v>3575.7963869999999</c:v>
                </c:pt>
                <c:pt idx="30">
                  <c:v>3542.6540530000002</c:v>
                </c:pt>
                <c:pt idx="31">
                  <c:v>3527.2895509999998</c:v>
                </c:pt>
                <c:pt idx="32">
                  <c:v>3519.6821289999998</c:v>
                </c:pt>
                <c:pt idx="33">
                  <c:v>3519.2390140000002</c:v>
                </c:pt>
                <c:pt idx="34">
                  <c:v>3522.53125</c:v>
                </c:pt>
                <c:pt idx="35">
                  <c:v>3526.8398440000001</c:v>
                </c:pt>
                <c:pt idx="36">
                  <c:v>3526.0727539999998</c:v>
                </c:pt>
                <c:pt idx="37">
                  <c:v>3526.8691410000001</c:v>
                </c:pt>
                <c:pt idx="38">
                  <c:v>3521.8442380000001</c:v>
                </c:pt>
                <c:pt idx="39">
                  <c:v>3523.1960450000001</c:v>
                </c:pt>
                <c:pt idx="40">
                  <c:v>3514.2009280000002</c:v>
                </c:pt>
              </c:numCache>
            </c:numRef>
          </c:val>
          <c:smooth val="0"/>
          <c:extLst>
            <c:ext xmlns:c16="http://schemas.microsoft.com/office/drawing/2014/chart" uri="{C3380CC4-5D6E-409C-BE32-E72D297353CC}">
              <c16:uniqueId val="{00000001-4F62-42D9-97BD-C992DFCC5023}"/>
            </c:ext>
          </c:extLst>
        </c:ser>
        <c:ser>
          <c:idx val="3"/>
          <c:order val="10"/>
          <c:tx>
            <c:strRef>
              <c:f>'21B_Emissions'!$H$15</c:f>
              <c:strCache>
                <c:ptCount val="1"/>
                <c:pt idx="0">
                  <c:v>History</c:v>
                </c:pt>
              </c:strCache>
            </c:strRef>
          </c:tx>
          <c:spPr>
            <a:ln w="15875" cap="rnd">
              <a:solidFill>
                <a:schemeClr val="accent6">
                  <a:lumMod val="60000"/>
                </a:schemeClr>
              </a:solidFill>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'21B_Emissions'!$I$15:$X$15</c:f>
              <c:numCache>
                <c:formatCode>#,##0</c:formatCode>
                <c:ptCount val="16"/>
                <c:pt idx="0">
                  <c:v>5593.8158114542302</c:v>
                </c:pt>
                <c:pt idx="1">
                  <c:v>5454.8512984117397</c:v>
                </c:pt>
                <c:pt idx="2">
                  <c:v>5236.47794360836</c:v>
                </c:pt>
                <c:pt idx="3">
                  <c:v>5359.01676130741</c:v>
                </c:pt>
                <c:pt idx="4">
                  <c:v>5414.02847151283</c:v>
                </c:pt>
                <c:pt idx="5">
                  <c:v>5262.2003048452198</c:v>
                </c:pt>
                <c:pt idx="6">
                  <c:v>5169.0441955782599</c:v>
                </c:pt>
                <c:pt idx="7">
                  <c:v>5131.2026357034401</c:v>
                </c:pt>
                <c:pt idx="8">
                  <c:v>5278.2223226917204</c:v>
                </c:pt>
                <c:pt idx="9">
                  <c:v>5146.9925886301999</c:v>
                </c:pt>
                <c:pt idx="10">
                  <c:v>4585.2468490956999</c:v>
                </c:pt>
                <c:pt idx="11">
                  <c:v>4905.9104376914602</c:v>
                </c:pt>
                <c:pt idx="12">
                  <c:v>4945.2169776471101</c:v>
                </c:pt>
                <c:pt idx="13">
                  <c:v>4799.0340167792501</c:v>
                </c:pt>
                <c:pt idx="14">
                  <c:v>4791.50110557468</c:v>
                </c:pt>
                <c:pt idx="15">
                  <c:v>4865.751953</c:v>
                </c:pt>
              </c:numCache>
            </c:numRef>
          </c:val>
          <c:smooth val="0"/>
          <c:extLst>
            <c:ext xmlns:c16="http://schemas.microsoft.com/office/drawing/2014/chart" uri="{C3380CC4-5D6E-409C-BE32-E72D297353CC}">
              <c16:uniqueId val="{0000000C-4F62-42D9-97BD-C992DFCC5023}"/>
            </c:ext>
          </c:extLst>
        </c:ser>
        <c:ser>
          <c:idx val="7"/>
          <c:order val="11"/>
          <c:tx>
            <c:strRef>
              <c:f>'21B_Emissions'!$H$10</c:f>
              <c:strCache>
                <c:ptCount val="1"/>
                <c:pt idx="0">
                  <c:v>Counterfactual Baseline</c:v>
                </c:pt>
              </c:strCache>
            </c:strRef>
          </c:tx>
          <c:spPr>
            <a:ln w="15875" cap="rnd">
              <a:solidFill>
                <a:schemeClr val="tx1"/>
              </a:solidFill>
              <a:prstDash val="sysDash"/>
              <a:round/>
            </a:ln>
            <a:effectLst/>
          </c:spPr>
          <c:marker>
            <c:symbol val="none"/>
          </c:marker>
          <c:cat>
            <c:numRef>
              <c:f>'21B_Emissions'!$I$3:$AW$3</c:f>
              <c:numCache>
                <c:formatCode>0</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'21B_Emissions'!$I$10:$AW$10</c:f>
              <c:numCache>
                <c:formatCode>#,##0</c:formatCode>
                <c:ptCount val="41"/>
                <c:pt idx="15">
                  <c:v>4865.4589839999999</c:v>
                </c:pt>
                <c:pt idx="16">
                  <c:v>4837.4697269999997</c:v>
                </c:pt>
                <c:pt idx="17">
                  <c:v>4698.1640619999998</c:v>
                </c:pt>
                <c:pt idx="18">
                  <c:v>4583.9248049999997</c:v>
                </c:pt>
                <c:pt idx="19">
                  <c:v>4520.5664059999999</c:v>
                </c:pt>
                <c:pt idx="20">
                  <c:v>4430.5839839999999</c:v>
                </c:pt>
                <c:pt idx="21">
                  <c:v>4329.7299800000001</c:v>
                </c:pt>
                <c:pt idx="22">
                  <c:v>4048.4338379999999</c:v>
                </c:pt>
                <c:pt idx="23">
                  <c:v>3945.4423830000001</c:v>
                </c:pt>
                <c:pt idx="24">
                  <c:v>3887.3911130000001</c:v>
                </c:pt>
                <c:pt idx="25">
                  <c:v>3844.2177729999999</c:v>
                </c:pt>
                <c:pt idx="26">
                  <c:v>3812.5275879999999</c:v>
                </c:pt>
                <c:pt idx="27">
                  <c:v>3790.1853030000002</c:v>
                </c:pt>
                <c:pt idx="28">
                  <c:v>3763.4733890000002</c:v>
                </c:pt>
                <c:pt idx="29">
                  <c:v>3670.7739259999998</c:v>
                </c:pt>
                <c:pt idx="30">
                  <c:v>3656.366943</c:v>
                </c:pt>
                <c:pt idx="31">
                  <c:v>3658.5817870000001</c:v>
                </c:pt>
                <c:pt idx="32">
                  <c:v>3662.577393</c:v>
                </c:pt>
                <c:pt idx="33">
                  <c:v>3673.626953</c:v>
                </c:pt>
                <c:pt idx="34">
                  <c:v>3684.7397460000002</c:v>
                </c:pt>
                <c:pt idx="35">
                  <c:v>3698.5847170000002</c:v>
                </c:pt>
                <c:pt idx="36">
                  <c:v>3718.3076169999999</c:v>
                </c:pt>
                <c:pt idx="37">
                  <c:v>3742.438721</c:v>
                </c:pt>
                <c:pt idx="38">
                  <c:v>3761.5783689999998</c:v>
                </c:pt>
                <c:pt idx="39">
                  <c:v>3781.3303219999998</c:v>
                </c:pt>
                <c:pt idx="40">
                  <c:v>3791.3305660000001</c:v>
                </c:pt>
              </c:numCache>
            </c:numRef>
          </c:val>
          <c:smooth val="0"/>
          <c:extLst>
            <c:ext xmlns:c16="http://schemas.microsoft.com/office/drawing/2014/chart" uri="{C3380CC4-5D6E-409C-BE32-E72D297353CC}">
              <c16:uniqueId val="{00000007-4F62-42D9-97BD-C992DFCC5023}"/>
            </c:ext>
          </c:extLst>
        </c:ser>
        <c:dLbls>
          <c:showLegendKey val="0"/>
          <c:showVal val="0"/>
          <c:showCatName val="0"/>
          <c:showSerName val="0"/>
          <c:showPercent val="0"/>
          <c:showBubbleSize val="0"/>
        </c:dLbls>
        <c:smooth val="0"/>
        <c:axId val="1550884464"/>
        <c:axId val="1550883024"/>
      </c:lineChart>
      <c:catAx>
        <c:axId val="1550884464"/>
        <c:scaling>
          <c:orientation val="minMax"/>
        </c:scaling>
        <c:delete val="0"/>
        <c:axPos val="b"/>
        <c:numFmt formatCode="0" sourceLinked="1"/>
        <c:majorTickMark val="out"/>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550883024"/>
        <c:crosses val="autoZero"/>
        <c:auto val="1"/>
        <c:lblAlgn val="ctr"/>
        <c:lblOffset val="100"/>
        <c:tickLblSkip val="10"/>
        <c:tickMarkSkip val="10"/>
        <c:noMultiLvlLbl val="0"/>
      </c:catAx>
      <c:valAx>
        <c:axId val="1550883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cap="flat" cmpd="sng" algn="ctr">
            <a:solidFill>
              <a:schemeClr val="bg1">
                <a:lumMod val="75000"/>
              </a:schemeClr>
            </a:solidFill>
            <a:prstDash val="dash"/>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crossAx val="1550884464"/>
        <c:crossesAt val="16"/>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98128675311756"/>
          <c:y val="0.19833873706963101"/>
          <c:w val="0.72415657177468196"/>
          <c:h val="0.59691178741065676"/>
        </c:manualLayout>
      </c:layout>
      <c:barChart>
        <c:barDir val="bar"/>
        <c:grouping val="stacked"/>
        <c:varyColors val="0"/>
        <c:ser>
          <c:idx val="4"/>
          <c:order val="0"/>
          <c:tx>
            <c:strRef>
              <c:f>Release_PPT_Figure!$M$4</c:f>
              <c:strCache>
                <c:ptCount val="1"/>
                <c:pt idx="0">
                  <c:v>nat gas</c:v>
                </c:pt>
              </c:strCache>
            </c:strRef>
          </c:tx>
          <c:spPr>
            <a:solidFill>
              <a:schemeClr val="tx2"/>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Release_PPT_Figure!$M$5:$M$16</c:f>
              <c:numCache>
                <c:formatCode>0.0</c:formatCode>
                <c:ptCount val="12"/>
                <c:pt idx="0">
                  <c:v>25.43364</c:v>
                </c:pt>
                <c:pt idx="1">
                  <c:v>38.12236</c:v>
                </c:pt>
                <c:pt idx="2">
                  <c:v>35.007423000000003</c:v>
                </c:pt>
                <c:pt idx="3">
                  <c:v>40.829501999999998</c:v>
                </c:pt>
                <c:pt idx="4">
                  <c:v>41.511302999999998</c:v>
                </c:pt>
                <c:pt idx="5">
                  <c:v>40.111347000000002</c:v>
                </c:pt>
                <c:pt idx="6">
                  <c:v>38.027065</c:v>
                </c:pt>
                <c:pt idx="7">
                  <c:v>42.493481000000003</c:v>
                </c:pt>
                <c:pt idx="8">
                  <c:v>36.910277999999998</c:v>
                </c:pt>
                <c:pt idx="9">
                  <c:v>42.925362</c:v>
                </c:pt>
                <c:pt idx="10">
                  <c:v>50.223906999999997</c:v>
                </c:pt>
                <c:pt idx="11">
                  <c:v>34.313419000000003</c:v>
                </c:pt>
              </c:numCache>
            </c:numRef>
          </c:val>
          <c:extLst>
            <c:ext xmlns:c16="http://schemas.microsoft.com/office/drawing/2014/chart" uri="{C3380CC4-5D6E-409C-BE32-E72D297353CC}">
              <c16:uniqueId val="{00000000-CA7D-4B2E-B717-0B814C107035}"/>
            </c:ext>
          </c:extLst>
        </c:ser>
        <c:ser>
          <c:idx val="0"/>
          <c:order val="1"/>
          <c:tx>
            <c:strRef>
              <c:f>Release_PPT_Figure!$O$4</c:f>
              <c:strCache>
                <c:ptCount val="1"/>
                <c:pt idx="0">
                  <c:v>petro</c:v>
                </c:pt>
              </c:strCache>
            </c:strRef>
          </c:tx>
          <c:spPr>
            <a:solidFill>
              <a:schemeClr val="accent1"/>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Release_PPT_Figure!$O$5:$O$16</c:f>
              <c:numCache>
                <c:formatCode>0.0</c:formatCode>
                <c:ptCount val="12"/>
                <c:pt idx="0">
                  <c:v>29.370346000000001</c:v>
                </c:pt>
                <c:pt idx="1">
                  <c:v>28.915796</c:v>
                </c:pt>
                <c:pt idx="2">
                  <c:v>30.678094999999999</c:v>
                </c:pt>
                <c:pt idx="3">
                  <c:v>30.793693999999999</c:v>
                </c:pt>
                <c:pt idx="4">
                  <c:v>30.764897999999999</c:v>
                </c:pt>
                <c:pt idx="5">
                  <c:v>30.887416999999999</c:v>
                </c:pt>
                <c:pt idx="6">
                  <c:v>36.010021000000002</c:v>
                </c:pt>
                <c:pt idx="7">
                  <c:v>30.862428999999999</c:v>
                </c:pt>
                <c:pt idx="8">
                  <c:v>36.114413999999996</c:v>
                </c:pt>
                <c:pt idx="9">
                  <c:v>33.340877999999996</c:v>
                </c:pt>
                <c:pt idx="10">
                  <c:v>31.582535</c:v>
                </c:pt>
                <c:pt idx="11">
                  <c:v>37.415332999999997</c:v>
                </c:pt>
              </c:numCache>
            </c:numRef>
          </c:val>
          <c:extLst>
            <c:ext xmlns:c16="http://schemas.microsoft.com/office/drawing/2014/chart" uri="{C3380CC4-5D6E-409C-BE32-E72D297353CC}">
              <c16:uniqueId val="{00000001-CA7D-4B2E-B717-0B814C107035}"/>
            </c:ext>
          </c:extLst>
        </c:ser>
        <c:ser>
          <c:idx val="1"/>
          <c:order val="2"/>
          <c:tx>
            <c:strRef>
              <c:f>Release_PPT_Figure!$N$4</c:f>
              <c:strCache>
                <c:ptCount val="1"/>
                <c:pt idx="0">
                  <c:v>nuclear</c:v>
                </c:pt>
              </c:strCache>
            </c:strRef>
          </c:tx>
          <c:spPr>
            <a:solidFill>
              <a:schemeClr val="accent5">
                <a:lumMod val="75000"/>
              </a:schemeClr>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Release_PPT_Figure!$N$5:$N$16</c:f>
              <c:numCache>
                <c:formatCode>0.0</c:formatCode>
                <c:ptCount val="12"/>
                <c:pt idx="0">
                  <c:v>9.5686060000000008</c:v>
                </c:pt>
                <c:pt idx="1">
                  <c:v>8.3732939999999996</c:v>
                </c:pt>
                <c:pt idx="2">
                  <c:v>8.0670570000000001</c:v>
                </c:pt>
                <c:pt idx="3">
                  <c:v>8.3732939999999996</c:v>
                </c:pt>
                <c:pt idx="4">
                  <c:v>8.3732939999999996</c:v>
                </c:pt>
                <c:pt idx="5">
                  <c:v>8.3732930000000003</c:v>
                </c:pt>
                <c:pt idx="6">
                  <c:v>8.3732930000000003</c:v>
                </c:pt>
                <c:pt idx="7">
                  <c:v>8.3732939999999996</c:v>
                </c:pt>
                <c:pt idx="8">
                  <c:v>8.3732939999999996</c:v>
                </c:pt>
                <c:pt idx="9">
                  <c:v>8.3732930000000003</c:v>
                </c:pt>
                <c:pt idx="10">
                  <c:v>8.1841340000000002</c:v>
                </c:pt>
                <c:pt idx="11">
                  <c:v>8.1876499999999997</c:v>
                </c:pt>
              </c:numCache>
            </c:numRef>
          </c:val>
          <c:extLst>
            <c:ext xmlns:c16="http://schemas.microsoft.com/office/drawing/2014/chart" uri="{C3380CC4-5D6E-409C-BE32-E72D297353CC}">
              <c16:uniqueId val="{00000002-CA7D-4B2E-B717-0B814C107035}"/>
            </c:ext>
          </c:extLst>
        </c:ser>
        <c:ser>
          <c:idx val="3"/>
          <c:order val="3"/>
          <c:tx>
            <c:strRef>
              <c:f>Release_PPT_Figure!$L$4</c:f>
              <c:strCache>
                <c:ptCount val="1"/>
                <c:pt idx="0">
                  <c:v>coal</c:v>
                </c:pt>
              </c:strCache>
            </c:strRef>
          </c:tx>
          <c:spPr>
            <a:solidFill>
              <a:schemeClr val="accent5">
                <a:lumMod val="60000"/>
                <a:lumOff val="40000"/>
              </a:schemeClr>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Release_PPT_Figure!$L$5:$L$16</c:f>
              <c:numCache>
                <c:formatCode>0.0</c:formatCode>
                <c:ptCount val="12"/>
                <c:pt idx="0">
                  <c:v>1.119705</c:v>
                </c:pt>
                <c:pt idx="1">
                  <c:v>0.52677700000000005</c:v>
                </c:pt>
                <c:pt idx="2">
                  <c:v>0.56422899999999998</c:v>
                </c:pt>
                <c:pt idx="3">
                  <c:v>0.56615800000000005</c:v>
                </c:pt>
                <c:pt idx="4">
                  <c:v>0.56608499999999995</c:v>
                </c:pt>
                <c:pt idx="5">
                  <c:v>3.6242839999999998</c:v>
                </c:pt>
                <c:pt idx="6">
                  <c:v>0.56517399999999995</c:v>
                </c:pt>
                <c:pt idx="7">
                  <c:v>0.56950500000000004</c:v>
                </c:pt>
                <c:pt idx="8">
                  <c:v>3.4700850000000001</c:v>
                </c:pt>
                <c:pt idx="9">
                  <c:v>0.60827900000000001</c:v>
                </c:pt>
                <c:pt idx="10">
                  <c:v>0.56148600000000004</c:v>
                </c:pt>
                <c:pt idx="11">
                  <c:v>8.3124090000000006</c:v>
                </c:pt>
              </c:numCache>
            </c:numRef>
          </c:val>
          <c:extLst>
            <c:ext xmlns:c16="http://schemas.microsoft.com/office/drawing/2014/chart" uri="{C3380CC4-5D6E-409C-BE32-E72D297353CC}">
              <c16:uniqueId val="{00000003-CA7D-4B2E-B717-0B814C107035}"/>
            </c:ext>
          </c:extLst>
        </c:ser>
        <c:ser>
          <c:idx val="7"/>
          <c:order val="4"/>
          <c:tx>
            <c:strRef>
              <c:f>Release_PPT_Figure!$R$4</c:f>
              <c:strCache>
                <c:ptCount val="1"/>
                <c:pt idx="0">
                  <c:v>total wind</c:v>
                </c:pt>
              </c:strCache>
            </c:strRef>
          </c:tx>
          <c:spPr>
            <a:solidFill>
              <a:schemeClr val="accent3">
                <a:lumMod val="50000"/>
              </a:schemeClr>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Release_PPT_Figure!$R$5:$R$16</c:f>
              <c:numCache>
                <c:formatCode>0.0</c:formatCode>
                <c:ptCount val="12"/>
                <c:pt idx="0">
                  <c:v>7.5341889999999996</c:v>
                </c:pt>
                <c:pt idx="1">
                  <c:v>4.7371699999999999</c:v>
                </c:pt>
                <c:pt idx="2">
                  <c:v>6.6546960000000004</c:v>
                </c:pt>
                <c:pt idx="3">
                  <c:v>4.9200220000000003</c:v>
                </c:pt>
                <c:pt idx="4">
                  <c:v>5.1109179999999999</c:v>
                </c:pt>
                <c:pt idx="5">
                  <c:v>4.1094330000000001</c:v>
                </c:pt>
                <c:pt idx="6">
                  <c:v>4.1334809999999997</c:v>
                </c:pt>
                <c:pt idx="7">
                  <c:v>5.6902480000000004</c:v>
                </c:pt>
                <c:pt idx="8">
                  <c:v>3.5489320000000002</c:v>
                </c:pt>
                <c:pt idx="9">
                  <c:v>5.7806480000000002</c:v>
                </c:pt>
                <c:pt idx="10">
                  <c:v>2.8135590000000001</c:v>
                </c:pt>
                <c:pt idx="11">
                  <c:v>1.585888</c:v>
                </c:pt>
              </c:numCache>
            </c:numRef>
          </c:val>
          <c:extLst>
            <c:ext xmlns:c16="http://schemas.microsoft.com/office/drawing/2014/chart" uri="{C3380CC4-5D6E-409C-BE32-E72D297353CC}">
              <c16:uniqueId val="{00000004-CA7D-4B2E-B717-0B814C107035}"/>
            </c:ext>
          </c:extLst>
        </c:ser>
        <c:ser>
          <c:idx val="5"/>
          <c:order val="5"/>
          <c:tx>
            <c:strRef>
              <c:f>Release_PPT_Figure!$P$4</c:f>
              <c:strCache>
                <c:ptCount val="1"/>
                <c:pt idx="0">
                  <c:v>solar</c:v>
                </c:pt>
              </c:strCache>
            </c:strRef>
          </c:tx>
          <c:spPr>
            <a:solidFill>
              <a:schemeClr val="accent3">
                <a:lumMod val="75000"/>
              </a:schemeClr>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Release_PPT_Figure!$P$5:$P$16</c:f>
              <c:numCache>
                <c:formatCode>0.0</c:formatCode>
                <c:ptCount val="12"/>
                <c:pt idx="0">
                  <c:v>4.3171340000000002</c:v>
                </c:pt>
                <c:pt idx="1">
                  <c:v>3.375909</c:v>
                </c:pt>
                <c:pt idx="2">
                  <c:v>5.0167580000000003</c:v>
                </c:pt>
                <c:pt idx="3">
                  <c:v>3.6290100000000001</c:v>
                </c:pt>
                <c:pt idx="4">
                  <c:v>3.0402580000000001</c:v>
                </c:pt>
                <c:pt idx="5">
                  <c:v>3.2543570000000002</c:v>
                </c:pt>
                <c:pt idx="6">
                  <c:v>3.4472309999999999</c:v>
                </c:pt>
                <c:pt idx="7">
                  <c:v>3.7361230000000001</c:v>
                </c:pt>
                <c:pt idx="8">
                  <c:v>3.1610900000000002</c:v>
                </c:pt>
                <c:pt idx="9">
                  <c:v>3.7682730000000002</c:v>
                </c:pt>
                <c:pt idx="10">
                  <c:v>2.9481649999999999</c:v>
                </c:pt>
                <c:pt idx="11">
                  <c:v>1.3241160000000001</c:v>
                </c:pt>
              </c:numCache>
            </c:numRef>
          </c:val>
          <c:extLst>
            <c:ext xmlns:c16="http://schemas.microsoft.com/office/drawing/2014/chart" uri="{C3380CC4-5D6E-409C-BE32-E72D297353CC}">
              <c16:uniqueId val="{00000005-CA7D-4B2E-B717-0B814C107035}"/>
            </c:ext>
          </c:extLst>
        </c:ser>
        <c:ser>
          <c:idx val="6"/>
          <c:order val="6"/>
          <c:tx>
            <c:strRef>
              <c:f>Release_PPT_Figure!$Q$4</c:f>
              <c:strCache>
                <c:ptCount val="1"/>
                <c:pt idx="0">
                  <c:v>hydro</c:v>
                </c:pt>
              </c:strCache>
            </c:strRef>
          </c:tx>
          <c:spPr>
            <a:solidFill>
              <a:schemeClr val="accent3"/>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Release_PPT_Figure!$Q$5:$Q$16</c:f>
              <c:numCache>
                <c:formatCode>0.0</c:formatCode>
                <c:ptCount val="12"/>
                <c:pt idx="0">
                  <c:v>0.99198200000000003</c:v>
                </c:pt>
                <c:pt idx="1">
                  <c:v>0.94930800000000004</c:v>
                </c:pt>
                <c:pt idx="2">
                  <c:v>0.94675500000000001</c:v>
                </c:pt>
                <c:pt idx="3">
                  <c:v>0.95011000000000001</c:v>
                </c:pt>
                <c:pt idx="4">
                  <c:v>0.947465</c:v>
                </c:pt>
                <c:pt idx="5">
                  <c:v>0.94874899999999995</c:v>
                </c:pt>
                <c:pt idx="6">
                  <c:v>0.94757800000000003</c:v>
                </c:pt>
                <c:pt idx="7">
                  <c:v>0.95066099999999998</c:v>
                </c:pt>
                <c:pt idx="8">
                  <c:v>0.94437400000000005</c:v>
                </c:pt>
                <c:pt idx="9">
                  <c:v>0.95094000000000001</c:v>
                </c:pt>
                <c:pt idx="10">
                  <c:v>0.94589000000000001</c:v>
                </c:pt>
                <c:pt idx="11">
                  <c:v>0.83339099999999999</c:v>
                </c:pt>
              </c:numCache>
            </c:numRef>
          </c:val>
          <c:extLst>
            <c:ext xmlns:c16="http://schemas.microsoft.com/office/drawing/2014/chart" uri="{C3380CC4-5D6E-409C-BE32-E72D297353CC}">
              <c16:uniqueId val="{00000006-CA7D-4B2E-B717-0B814C107035}"/>
            </c:ext>
          </c:extLst>
        </c:ser>
        <c:ser>
          <c:idx val="8"/>
          <c:order val="7"/>
          <c:tx>
            <c:strRef>
              <c:f>Release_PPT_Figure!$S$4</c:f>
              <c:strCache>
                <c:ptCount val="1"/>
                <c:pt idx="0">
                  <c:v>other</c:v>
                </c:pt>
              </c:strCache>
            </c:strRef>
          </c:tx>
          <c:spPr>
            <a:solidFill>
              <a:schemeClr val="bg1">
                <a:lumMod val="65000"/>
              </a:schemeClr>
            </a:solidFill>
            <a:ln w="0">
              <a:solidFill>
                <a:schemeClr val="bg1">
                  <a:lumMod val="95000"/>
                </a:schemeClr>
              </a:solidFill>
            </a:ln>
            <a:effectLst/>
          </c:spPr>
          <c:invertIfNegative val="0"/>
          <c:cat>
            <c:strRef>
              <c:f>Release_PPT_Figure!$K$5:$K$16</c:f>
              <c:strCache>
                <c:ptCount val="12"/>
                <c:pt idx="0">
                  <c:v>Low Oil and Gas Supply</c:v>
                </c:pt>
                <c:pt idx="1">
                  <c:v>Low Economic Growth</c:v>
                </c:pt>
                <c:pt idx="2">
                  <c:v>Low ZTC</c:v>
                </c:pt>
                <c:pt idx="3">
                  <c:v>Counterfactual Baseline</c:v>
                </c:pt>
                <c:pt idx="4">
                  <c:v>High ZTC</c:v>
                </c:pt>
                <c:pt idx="5">
                  <c:v>Alt Electricity</c:v>
                </c:pt>
                <c:pt idx="6">
                  <c:v>Alt Transportation</c:v>
                </c:pt>
                <c:pt idx="7">
                  <c:v>High Electricity Demand</c:v>
                </c:pt>
                <c:pt idx="8">
                  <c:v>Combination</c:v>
                </c:pt>
                <c:pt idx="9">
                  <c:v>High Economic Growth</c:v>
                </c:pt>
                <c:pt idx="10">
                  <c:v>High Oil and Gas Supply</c:v>
                </c:pt>
                <c:pt idx="11">
                  <c:v>2025</c:v>
                </c:pt>
              </c:strCache>
            </c:strRef>
          </c:cat>
          <c:val>
            <c:numRef>
              <c:f>Release_PPT_Figure!$S$5:$S$16</c:f>
              <c:numCache>
                <c:formatCode>0.0</c:formatCode>
                <c:ptCount val="12"/>
                <c:pt idx="0">
                  <c:v>4.0633070000000089</c:v>
                </c:pt>
                <c:pt idx="1">
                  <c:v>2.7967689999999692</c:v>
                </c:pt>
                <c:pt idx="2">
                  <c:v>2.9607440000000196</c:v>
                </c:pt>
                <c:pt idx="3">
                  <c:v>3.1377250000000174</c:v>
                </c:pt>
                <c:pt idx="4">
                  <c:v>3.1518000000000086</c:v>
                </c:pt>
                <c:pt idx="5">
                  <c:v>3.3439659999999947</c:v>
                </c:pt>
                <c:pt idx="6">
                  <c:v>3.3079620000000034</c:v>
                </c:pt>
                <c:pt idx="7">
                  <c:v>3.1616719999999958</c:v>
                </c:pt>
                <c:pt idx="8">
                  <c:v>3.4682160000000266</c:v>
                </c:pt>
                <c:pt idx="9">
                  <c:v>3.771302999999989</c:v>
                </c:pt>
                <c:pt idx="10">
                  <c:v>3.2348719999999815</c:v>
                </c:pt>
                <c:pt idx="11">
                  <c:v>3.3199029999999823</c:v>
                </c:pt>
              </c:numCache>
            </c:numRef>
          </c:val>
          <c:extLst>
            <c:ext xmlns:c16="http://schemas.microsoft.com/office/drawing/2014/chart" uri="{C3380CC4-5D6E-409C-BE32-E72D297353CC}">
              <c16:uniqueId val="{00000007-CA7D-4B2E-B717-0B814C107035}"/>
            </c:ext>
          </c:extLst>
        </c:ser>
        <c:dLbls>
          <c:showLegendKey val="0"/>
          <c:showVal val="0"/>
          <c:showCatName val="0"/>
          <c:showSerName val="0"/>
          <c:showPercent val="0"/>
          <c:showBubbleSize val="0"/>
        </c:dLbls>
        <c:gapWidth val="22"/>
        <c:overlap val="100"/>
        <c:axId val="1475664575"/>
        <c:axId val="1475665535"/>
      </c:barChart>
      <c:catAx>
        <c:axId val="1475664575"/>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475665535"/>
        <c:crosses val="autoZero"/>
        <c:auto val="1"/>
        <c:lblAlgn val="ctr"/>
        <c:lblOffset val="100"/>
        <c:noMultiLvlLbl val="0"/>
      </c:catAx>
      <c:valAx>
        <c:axId val="14756655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756645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78857369266339E-2"/>
          <c:y val="0.20793648780036952"/>
          <c:w val="0.748839701712955"/>
          <c:h val="0.48562329820911992"/>
        </c:manualLayout>
      </c:layout>
      <c:areaChart>
        <c:grouping val="stacked"/>
        <c:varyColors val="0"/>
        <c:ser>
          <c:idx val="90"/>
          <c:order val="6"/>
          <c:tx>
            <c:strRef>
              <c:f>'3B_TotEnergyCons'!$G$59</c:f>
              <c:strCache>
                <c:ptCount val="1"/>
                <c:pt idx="0">
                  <c:v>min_com</c:v>
                </c:pt>
              </c:strCache>
            </c:strRef>
          </c:tx>
          <c:spPr>
            <a:no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'3B_TotEnergyCons'!$H$59:$BF$59</c:f>
              <c:numCache>
                <c:formatCode>#,##0.00</c:formatCode>
                <c:ptCount val="51"/>
                <c:pt idx="0">
                  <c:v>17.176727</c:v>
                </c:pt>
                <c:pt idx="1">
                  <c:v>17.144404999999999</c:v>
                </c:pt>
                <c:pt idx="2">
                  <c:v>17.350377999999999</c:v>
                </c:pt>
                <c:pt idx="3">
                  <c:v>17.260173999999999</c:v>
                </c:pt>
                <c:pt idx="4">
                  <c:v>17.489338</c:v>
                </c:pt>
                <c:pt idx="5">
                  <c:v>17.893177000000001</c:v>
                </c:pt>
                <c:pt idx="6">
                  <c:v>17.759529000000001</c:v>
                </c:pt>
                <c:pt idx="7">
                  <c:v>18.290400000000002</c:v>
                </c:pt>
                <c:pt idx="8">
                  <c:v>18.446083000000002</c:v>
                </c:pt>
                <c:pt idx="9">
                  <c:v>17.928118000000001</c:v>
                </c:pt>
                <c:pt idx="10">
                  <c:v>18.094503</c:v>
                </c:pt>
                <c:pt idx="11">
                  <c:v>18.009474000000001</c:v>
                </c:pt>
                <c:pt idx="12">
                  <c:v>17.443377000000002</c:v>
                </c:pt>
                <c:pt idx="13">
                  <c:v>17.946705000000001</c:v>
                </c:pt>
                <c:pt idx="14">
                  <c:v>18.262836</c:v>
                </c:pt>
                <c:pt idx="15">
                  <c:v>18.140633000000001</c:v>
                </c:pt>
                <c:pt idx="16">
                  <c:v>18.004911</c:v>
                </c:pt>
                <c:pt idx="17">
                  <c:v>17.864677</c:v>
                </c:pt>
                <c:pt idx="18">
                  <c:v>18.386337000000001</c:v>
                </c:pt>
                <c:pt idx="19">
                  <c:v>17.951232999999998</c:v>
                </c:pt>
                <c:pt idx="20">
                  <c:v>15.303311000000001</c:v>
                </c:pt>
                <c:pt idx="21">
                  <c:v>15.878237</c:v>
                </c:pt>
                <c:pt idx="22">
                  <c:v>16.513468</c:v>
                </c:pt>
                <c:pt idx="23">
                  <c:v>16.203330999999999</c:v>
                </c:pt>
                <c:pt idx="24">
                  <c:v>16.448795</c:v>
                </c:pt>
                <c:pt idx="25">
                  <c:v>16.601676999999999</c:v>
                </c:pt>
                <c:pt idx="26">
                  <c:v>16.977806000000001</c:v>
                </c:pt>
                <c:pt idx="27">
                  <c:v>16.509298000000001</c:v>
                </c:pt>
                <c:pt idx="28">
                  <c:v>16.292133</c:v>
                </c:pt>
                <c:pt idx="29">
                  <c:v>16.143561999999999</c:v>
                </c:pt>
                <c:pt idx="30">
                  <c:v>15.87499</c:v>
                </c:pt>
                <c:pt idx="31">
                  <c:v>15.643129</c:v>
                </c:pt>
                <c:pt idx="32">
                  <c:v>15.164459000000001</c:v>
                </c:pt>
                <c:pt idx="33">
                  <c:v>14.940773</c:v>
                </c:pt>
                <c:pt idx="34">
                  <c:v>14.762798</c:v>
                </c:pt>
                <c:pt idx="35">
                  <c:v>14.589305</c:v>
                </c:pt>
                <c:pt idx="36">
                  <c:v>14.511746</c:v>
                </c:pt>
                <c:pt idx="37">
                  <c:v>14.504709</c:v>
                </c:pt>
                <c:pt idx="38">
                  <c:v>14.549791000000001</c:v>
                </c:pt>
                <c:pt idx="39">
                  <c:v>14.350094</c:v>
                </c:pt>
                <c:pt idx="40">
                  <c:v>14.483521</c:v>
                </c:pt>
                <c:pt idx="41">
                  <c:v>14.623830999999999</c:v>
                </c:pt>
                <c:pt idx="42">
                  <c:v>14.674059</c:v>
                </c:pt>
                <c:pt idx="43">
                  <c:v>14.728393000000001</c:v>
                </c:pt>
                <c:pt idx="44">
                  <c:v>14.757118</c:v>
                </c:pt>
                <c:pt idx="45">
                  <c:v>14.782249999999999</c:v>
                </c:pt>
                <c:pt idx="46">
                  <c:v>14.777016</c:v>
                </c:pt>
                <c:pt idx="47">
                  <c:v>14.792211999999999</c:v>
                </c:pt>
                <c:pt idx="48">
                  <c:v>14.83724</c:v>
                </c:pt>
                <c:pt idx="49">
                  <c:v>14.881487</c:v>
                </c:pt>
                <c:pt idx="50">
                  <c:v>14.897050999999999</c:v>
                </c:pt>
              </c:numCache>
            </c:numRef>
          </c:val>
          <c:extLst>
            <c:ext xmlns:c16="http://schemas.microsoft.com/office/drawing/2014/chart" uri="{C3380CC4-5D6E-409C-BE32-E72D297353CC}">
              <c16:uniqueId val="{00000000-7435-4811-AC2E-473A54691C8A}"/>
            </c:ext>
          </c:extLst>
        </c:ser>
        <c:ser>
          <c:idx val="91"/>
          <c:order val="7"/>
          <c:tx>
            <c:strRef>
              <c:f>'3B_TotEnergyCons'!$G$60</c:f>
              <c:strCache>
                <c:ptCount val="1"/>
                <c:pt idx="0">
                  <c:v>diff_com</c:v>
                </c:pt>
              </c:strCache>
            </c:strRef>
          </c:tx>
          <c:spPr>
            <a:solidFill>
              <a:schemeClr val="accent2">
                <a:alpha val="20000"/>
              </a:schemeClr>
            </a:solid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'3B_TotEnergyCons'!$H$60:$BF$60</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2.9999999995311555E-6</c:v>
                </c:pt>
                <c:pt idx="21">
                  <c:v>6.6999999999595161E-5</c:v>
                </c:pt>
                <c:pt idx="22">
                  <c:v>0</c:v>
                </c:pt>
                <c:pt idx="23">
                  <c:v>1.9000000001767603E-5</c:v>
                </c:pt>
                <c:pt idx="24">
                  <c:v>3.0999999999892225E-5</c:v>
                </c:pt>
                <c:pt idx="25">
                  <c:v>1.2190000000025236E-3</c:v>
                </c:pt>
                <c:pt idx="26">
                  <c:v>5.4324999999998624E-2</c:v>
                </c:pt>
                <c:pt idx="27">
                  <c:v>0.11761299999999864</c:v>
                </c:pt>
                <c:pt idx="28">
                  <c:v>0.16444200000000109</c:v>
                </c:pt>
                <c:pt idx="29">
                  <c:v>0.36282399999999981</c:v>
                </c:pt>
                <c:pt idx="30">
                  <c:v>0.59563899999999848</c:v>
                </c:pt>
                <c:pt idx="31">
                  <c:v>0.79612999999999978</c:v>
                </c:pt>
                <c:pt idx="32">
                  <c:v>1.1016580000000005</c:v>
                </c:pt>
                <c:pt idx="33">
                  <c:v>1.3929629999999982</c:v>
                </c:pt>
                <c:pt idx="34">
                  <c:v>1.6847770000000004</c:v>
                </c:pt>
                <c:pt idx="35">
                  <c:v>1.9847190000000019</c:v>
                </c:pt>
                <c:pt idx="36">
                  <c:v>2.2072349999999989</c:v>
                </c:pt>
                <c:pt idx="37">
                  <c:v>2.3433919999999997</c:v>
                </c:pt>
                <c:pt idx="38">
                  <c:v>2.3998469999999994</c:v>
                </c:pt>
                <c:pt idx="39">
                  <c:v>2.6424959999999995</c:v>
                </c:pt>
                <c:pt idx="40">
                  <c:v>2.6573039999999999</c:v>
                </c:pt>
                <c:pt idx="41">
                  <c:v>2.6638319999999993</c:v>
                </c:pt>
                <c:pt idx="42">
                  <c:v>2.7622679999999988</c:v>
                </c:pt>
                <c:pt idx="43">
                  <c:v>2.8776669999999989</c:v>
                </c:pt>
                <c:pt idx="44">
                  <c:v>2.9584980000000005</c:v>
                </c:pt>
                <c:pt idx="45">
                  <c:v>3.1461270000000017</c:v>
                </c:pt>
                <c:pt idx="46">
                  <c:v>3.4074400000000011</c:v>
                </c:pt>
                <c:pt idx="47">
                  <c:v>3.6722160000000024</c:v>
                </c:pt>
                <c:pt idx="48">
                  <c:v>3.941571999999999</c:v>
                </c:pt>
                <c:pt idx="49">
                  <c:v>4.2232990000000008</c:v>
                </c:pt>
                <c:pt idx="50">
                  <c:v>4.5381790000000013</c:v>
                </c:pt>
              </c:numCache>
            </c:numRef>
          </c:val>
          <c:extLst>
            <c:ext xmlns:c16="http://schemas.microsoft.com/office/drawing/2014/chart" uri="{C3380CC4-5D6E-409C-BE32-E72D297353CC}">
              <c16:uniqueId val="{00000001-7435-4811-AC2E-473A54691C8A}"/>
            </c:ext>
          </c:extLst>
        </c:ser>
        <c:ser>
          <c:idx val="92"/>
          <c:order val="8"/>
          <c:tx>
            <c:strRef>
              <c:f>'3B_TotEnergyCons'!$G$61</c:f>
              <c:strCache>
                <c:ptCount val="1"/>
                <c:pt idx="0">
                  <c:v>max_com_min_res</c:v>
                </c:pt>
              </c:strCache>
            </c:strRef>
          </c:tx>
          <c:spPr>
            <a:no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'3B_TotEnergyCons'!$H$61:$BF$61</c:f>
              <c:numCache>
                <c:formatCode>#,##0.00</c:formatCode>
                <c:ptCount val="51"/>
                <c:pt idx="0">
                  <c:v>3.1569900000000004</c:v>
                </c:pt>
                <c:pt idx="1">
                  <c:v>2.8270230000000005</c:v>
                </c:pt>
                <c:pt idx="2">
                  <c:v>3.3586480000000023</c:v>
                </c:pt>
                <c:pt idx="3">
                  <c:v>3.6618250000000003</c:v>
                </c:pt>
                <c:pt idx="4">
                  <c:v>3.340053000000001</c:v>
                </c:pt>
                <c:pt idx="5">
                  <c:v>3.712653999999997</c:v>
                </c:pt>
                <c:pt idx="6">
                  <c:v>2.9171259999999997</c:v>
                </c:pt>
                <c:pt idx="7">
                  <c:v>3.2248889999999975</c:v>
                </c:pt>
                <c:pt idx="8">
                  <c:v>3.1478199999999994</c:v>
                </c:pt>
                <c:pt idx="9">
                  <c:v>3.1338079999999984</c:v>
                </c:pt>
                <c:pt idx="10">
                  <c:v>3.7725989999999996</c:v>
                </c:pt>
                <c:pt idx="11">
                  <c:v>3.3380699999999983</c:v>
                </c:pt>
                <c:pt idx="12">
                  <c:v>2.3877099999999984</c:v>
                </c:pt>
                <c:pt idx="13">
                  <c:v>3.0568879999999972</c:v>
                </c:pt>
                <c:pt idx="14">
                  <c:v>3.1106799999999986</c:v>
                </c:pt>
                <c:pt idx="15">
                  <c:v>2.3803400000000003</c:v>
                </c:pt>
                <c:pt idx="16">
                  <c:v>2.0441499999999984</c:v>
                </c:pt>
                <c:pt idx="17">
                  <c:v>1.8662039999999998</c:v>
                </c:pt>
                <c:pt idx="18">
                  <c:v>2.9395339999999983</c:v>
                </c:pt>
                <c:pt idx="19">
                  <c:v>2.9010500000000015</c:v>
                </c:pt>
                <c:pt idx="20">
                  <c:v>3.377755999999998</c:v>
                </c:pt>
                <c:pt idx="21">
                  <c:v>2.9804700000000004</c:v>
                </c:pt>
                <c:pt idx="22">
                  <c:v>2.8142069999999997</c:v>
                </c:pt>
                <c:pt idx="23">
                  <c:v>1.8608820000000001</c:v>
                </c:pt>
                <c:pt idx="24">
                  <c:v>1.6063419999999979</c:v>
                </c:pt>
                <c:pt idx="25">
                  <c:v>1.9251380000000005</c:v>
                </c:pt>
                <c:pt idx="26">
                  <c:v>1.2322009999999999</c:v>
                </c:pt>
                <c:pt idx="27">
                  <c:v>0.86094900000000152</c:v>
                </c:pt>
                <c:pt idx="28">
                  <c:v>0.78705799999999826</c:v>
                </c:pt>
                <c:pt idx="29">
                  <c:v>0.48441700000000054</c:v>
                </c:pt>
                <c:pt idx="30">
                  <c:v>0.13736899999999963</c:v>
                </c:pt>
                <c:pt idx="31">
                  <c:v>-0.18960600000000127</c:v>
                </c:pt>
                <c:pt idx="32">
                  <c:v>-0.60443700000000078</c:v>
                </c:pt>
                <c:pt idx="33">
                  <c:v>-1.0191209999999984</c:v>
                </c:pt>
                <c:pt idx="34">
                  <c:v>-1.4341590000000011</c:v>
                </c:pt>
                <c:pt idx="35">
                  <c:v>-1.8447280000000017</c:v>
                </c:pt>
                <c:pt idx="36">
                  <c:v>-2.186755999999999</c:v>
                </c:pt>
                <c:pt idx="37">
                  <c:v>-2.4475409999999993</c:v>
                </c:pt>
                <c:pt idx="38">
                  <c:v>-2.6315849999999994</c:v>
                </c:pt>
                <c:pt idx="39">
                  <c:v>-2.9781019999999998</c:v>
                </c:pt>
                <c:pt idx="40">
                  <c:v>-3.1338869999999996</c:v>
                </c:pt>
                <c:pt idx="41">
                  <c:v>-3.281528999999999</c:v>
                </c:pt>
                <c:pt idx="42">
                  <c:v>-3.4955609999999986</c:v>
                </c:pt>
                <c:pt idx="43">
                  <c:v>-3.7195479999999996</c:v>
                </c:pt>
                <c:pt idx="44">
                  <c:v>-3.8970660000000006</c:v>
                </c:pt>
                <c:pt idx="45">
                  <c:v>-4.1796680000000013</c:v>
                </c:pt>
                <c:pt idx="46">
                  <c:v>-4.512201000000001</c:v>
                </c:pt>
                <c:pt idx="47">
                  <c:v>-4.8421800000000008</c:v>
                </c:pt>
                <c:pt idx="48">
                  <c:v>-5.1693059999999988</c:v>
                </c:pt>
                <c:pt idx="49">
                  <c:v>-5.4993360000000013</c:v>
                </c:pt>
                <c:pt idx="50">
                  <c:v>-5.8519470000000009</c:v>
                </c:pt>
              </c:numCache>
            </c:numRef>
          </c:val>
          <c:extLst>
            <c:ext xmlns:c16="http://schemas.microsoft.com/office/drawing/2014/chart" uri="{C3380CC4-5D6E-409C-BE32-E72D297353CC}">
              <c16:uniqueId val="{00000002-7435-4811-AC2E-473A54691C8A}"/>
            </c:ext>
          </c:extLst>
        </c:ser>
        <c:ser>
          <c:idx val="93"/>
          <c:order val="9"/>
          <c:tx>
            <c:strRef>
              <c:f>'3B_TotEnergyCons'!$G$62</c:f>
              <c:strCache>
                <c:ptCount val="1"/>
                <c:pt idx="0">
                  <c:v>diff_res</c:v>
                </c:pt>
              </c:strCache>
            </c:strRef>
          </c:tx>
          <c:spPr>
            <a:solidFill>
              <a:schemeClr val="tx2">
                <a:alpha val="20000"/>
              </a:schemeClr>
            </a:solid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'3B_TotEnergyCons'!$H$62:$BF$62</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2.0000000020559128E-6</c:v>
                </c:pt>
                <c:pt idx="21">
                  <c:v>7.4999999998937028E-5</c:v>
                </c:pt>
                <c:pt idx="22">
                  <c:v>0</c:v>
                </c:pt>
                <c:pt idx="23">
                  <c:v>1.8999999998214889E-5</c:v>
                </c:pt>
                <c:pt idx="24">
                  <c:v>3.1000000003444939E-5</c:v>
                </c:pt>
                <c:pt idx="25">
                  <c:v>1.1999999999972033E-3</c:v>
                </c:pt>
                <c:pt idx="26">
                  <c:v>6.633899999999926E-2</c:v>
                </c:pt>
                <c:pt idx="27">
                  <c:v>0.15848300000000037</c:v>
                </c:pt>
                <c:pt idx="28">
                  <c:v>0.25224100000000149</c:v>
                </c:pt>
                <c:pt idx="29">
                  <c:v>0.44644100000000009</c:v>
                </c:pt>
                <c:pt idx="30">
                  <c:v>0.67534400000000261</c:v>
                </c:pt>
                <c:pt idx="31">
                  <c:v>0.85763700000000043</c:v>
                </c:pt>
                <c:pt idx="32">
                  <c:v>1.1230830000000012</c:v>
                </c:pt>
                <c:pt idx="33">
                  <c:v>1.3642469999999989</c:v>
                </c:pt>
                <c:pt idx="34">
                  <c:v>1.6087880000000006</c:v>
                </c:pt>
                <c:pt idx="35">
                  <c:v>1.8605460000000011</c:v>
                </c:pt>
                <c:pt idx="36">
                  <c:v>2.0419060000000009</c:v>
                </c:pt>
                <c:pt idx="37">
                  <c:v>2.1480580000000007</c:v>
                </c:pt>
                <c:pt idx="38">
                  <c:v>2.1947339999999986</c:v>
                </c:pt>
                <c:pt idx="39">
                  <c:v>2.4097100000000005</c:v>
                </c:pt>
                <c:pt idx="40">
                  <c:v>2.4202180000000002</c:v>
                </c:pt>
                <c:pt idx="41">
                  <c:v>2.4251900000000006</c:v>
                </c:pt>
                <c:pt idx="42">
                  <c:v>2.5135550000000002</c:v>
                </c:pt>
                <c:pt idx="43">
                  <c:v>2.6155819999999999</c:v>
                </c:pt>
                <c:pt idx="44">
                  <c:v>2.6853700000000007</c:v>
                </c:pt>
                <c:pt idx="45">
                  <c:v>2.7922680000000017</c:v>
                </c:pt>
                <c:pt idx="46">
                  <c:v>2.9150349999999996</c:v>
                </c:pt>
                <c:pt idx="47">
                  <c:v>3.0193519999999996</c:v>
                </c:pt>
                <c:pt idx="48">
                  <c:v>3.0764509999999987</c:v>
                </c:pt>
                <c:pt idx="49">
                  <c:v>3.1230309999999992</c:v>
                </c:pt>
                <c:pt idx="50">
                  <c:v>3.1838910000000009</c:v>
                </c:pt>
              </c:numCache>
            </c:numRef>
          </c:val>
          <c:extLst>
            <c:ext xmlns:c16="http://schemas.microsoft.com/office/drawing/2014/chart" uri="{C3380CC4-5D6E-409C-BE32-E72D297353CC}">
              <c16:uniqueId val="{00000003-7435-4811-AC2E-473A54691C8A}"/>
            </c:ext>
          </c:extLst>
        </c:ser>
        <c:ser>
          <c:idx val="94"/>
          <c:order val="10"/>
          <c:tx>
            <c:strRef>
              <c:f>'3B_TotEnergyCons'!$G$63</c:f>
              <c:strCache>
                <c:ptCount val="1"/>
                <c:pt idx="0">
                  <c:v>max_res_min_tra</c:v>
                </c:pt>
              </c:strCache>
            </c:strRef>
          </c:tx>
          <c:spPr>
            <a:no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'3B_TotEnergyCons'!$H$63:$BF$63</c:f>
              <c:numCache>
                <c:formatCode>#,##0.00</c:formatCode>
                <c:ptCount val="51"/>
                <c:pt idx="0">
                  <c:v>6.1587989999999984</c:v>
                </c:pt>
                <c:pt idx="1">
                  <c:v>6.238588</c:v>
                </c:pt>
                <c:pt idx="2">
                  <c:v>6.0656019999999984</c:v>
                </c:pt>
                <c:pt idx="3">
                  <c:v>5.8992880000000021</c:v>
                </c:pt>
                <c:pt idx="4">
                  <c:v>6.9773029999999991</c:v>
                </c:pt>
                <c:pt idx="5">
                  <c:v>6.6076090000000001</c:v>
                </c:pt>
                <c:pt idx="6">
                  <c:v>7.9898719999999983</c:v>
                </c:pt>
                <c:pt idx="7">
                  <c:v>7.2653180000000006</c:v>
                </c:pt>
                <c:pt idx="8">
                  <c:v>5.8091369999999998</c:v>
                </c:pt>
                <c:pt idx="9">
                  <c:v>5.652433000000002</c:v>
                </c:pt>
                <c:pt idx="10">
                  <c:v>5.3677270000000021</c:v>
                </c:pt>
                <c:pt idx="11">
                  <c:v>5.6516699999999993</c:v>
                </c:pt>
                <c:pt idx="12">
                  <c:v>6.63307</c:v>
                </c:pt>
                <c:pt idx="13">
                  <c:v>5.8271890000000006</c:v>
                </c:pt>
                <c:pt idx="14">
                  <c:v>5.8964180000000006</c:v>
                </c:pt>
                <c:pt idx="15">
                  <c:v>7.1234989999999989</c:v>
                </c:pt>
                <c:pt idx="16">
                  <c:v>8.2500880000000016</c:v>
                </c:pt>
                <c:pt idx="17">
                  <c:v>8.742913999999999</c:v>
                </c:pt>
                <c:pt idx="18">
                  <c:v>7.6399000000000008</c:v>
                </c:pt>
                <c:pt idx="19">
                  <c:v>8.2091570000000011</c:v>
                </c:pt>
                <c:pt idx="20">
                  <c:v>6.1720410000000001</c:v>
                </c:pt>
                <c:pt idx="21">
                  <c:v>8.5488430000000015</c:v>
                </c:pt>
                <c:pt idx="22">
                  <c:v>8.7084010000000021</c:v>
                </c:pt>
                <c:pt idx="23">
                  <c:v>10.442131</c:v>
                </c:pt>
                <c:pt idx="24">
                  <c:v>10.551530999999997</c:v>
                </c:pt>
                <c:pt idx="25">
                  <c:v>9.7953700000000019</c:v>
                </c:pt>
                <c:pt idx="26">
                  <c:v>9.5948279999999997</c:v>
                </c:pt>
                <c:pt idx="27">
                  <c:v>10.177703999999999</c:v>
                </c:pt>
                <c:pt idx="28">
                  <c:v>10.118628000000001</c:v>
                </c:pt>
                <c:pt idx="29">
                  <c:v>9.9674340000000008</c:v>
                </c:pt>
                <c:pt idx="30">
                  <c:v>9.8380109999999981</c:v>
                </c:pt>
                <c:pt idx="31">
                  <c:v>9.7732780000000012</c:v>
                </c:pt>
                <c:pt idx="32">
                  <c:v>9.6714899999999986</c:v>
                </c:pt>
                <c:pt idx="33">
                  <c:v>9.5125710000000012</c:v>
                </c:pt>
                <c:pt idx="34">
                  <c:v>9.4258799999999994</c:v>
                </c:pt>
                <c:pt idx="35">
                  <c:v>9.3357369999999982</c:v>
                </c:pt>
                <c:pt idx="36">
                  <c:v>9.2498589999999972</c:v>
                </c:pt>
                <c:pt idx="37">
                  <c:v>9.1103479999999983</c:v>
                </c:pt>
                <c:pt idx="38">
                  <c:v>8.9757040000000003</c:v>
                </c:pt>
                <c:pt idx="39">
                  <c:v>8.8002509999999994</c:v>
                </c:pt>
                <c:pt idx="40">
                  <c:v>8.6236519999999999</c:v>
                </c:pt>
                <c:pt idx="41">
                  <c:v>8.5339579999999984</c:v>
                </c:pt>
                <c:pt idx="42">
                  <c:v>8.2739370000000001</c:v>
                </c:pt>
                <c:pt idx="43">
                  <c:v>8.040732000000002</c:v>
                </c:pt>
                <c:pt idx="44">
                  <c:v>7.8768189999999976</c:v>
                </c:pt>
                <c:pt idx="45">
                  <c:v>7.7206079999999986</c:v>
                </c:pt>
                <c:pt idx="46">
                  <c:v>7.527902000000001</c:v>
                </c:pt>
                <c:pt idx="47">
                  <c:v>7.3998810000000006</c:v>
                </c:pt>
                <c:pt idx="48">
                  <c:v>7.2945230000000016</c:v>
                </c:pt>
                <c:pt idx="49">
                  <c:v>7.2206940000000017</c:v>
                </c:pt>
                <c:pt idx="50">
                  <c:v>7.1667899999999989</c:v>
                </c:pt>
              </c:numCache>
            </c:numRef>
          </c:val>
          <c:extLst>
            <c:ext xmlns:c16="http://schemas.microsoft.com/office/drawing/2014/chart" uri="{C3380CC4-5D6E-409C-BE32-E72D297353CC}">
              <c16:uniqueId val="{00000004-7435-4811-AC2E-473A54691C8A}"/>
            </c:ext>
          </c:extLst>
        </c:ser>
        <c:ser>
          <c:idx val="95"/>
          <c:order val="11"/>
          <c:tx>
            <c:strRef>
              <c:f>'3B_TotEnergyCons'!$G$64</c:f>
              <c:strCache>
                <c:ptCount val="1"/>
                <c:pt idx="0">
                  <c:v>diff_tra</c:v>
                </c:pt>
              </c:strCache>
            </c:strRef>
          </c:tx>
          <c:spPr>
            <a:solidFill>
              <a:schemeClr val="accent4">
                <a:lumMod val="75000"/>
                <a:alpha val="20000"/>
              </a:schemeClr>
            </a:solid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'3B_TotEnergyCons'!$H$64:$BF$64</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2.9999999995311555E-6</c:v>
                </c:pt>
                <c:pt idx="17">
                  <c:v>0</c:v>
                </c:pt>
                <c:pt idx="18">
                  <c:v>8.9999999985934664E-6</c:v>
                </c:pt>
                <c:pt idx="19">
                  <c:v>2.9999999995311555E-6</c:v>
                </c:pt>
                <c:pt idx="20">
                  <c:v>9.9999999996214228E-6</c:v>
                </c:pt>
                <c:pt idx="21">
                  <c:v>2.1199999999765851E-4</c:v>
                </c:pt>
                <c:pt idx="22">
                  <c:v>2.5999999998305157E-5</c:v>
                </c:pt>
                <c:pt idx="23">
                  <c:v>7.5999999999964984E-5</c:v>
                </c:pt>
                <c:pt idx="24">
                  <c:v>1.0400000000032605E-4</c:v>
                </c:pt>
                <c:pt idx="25">
                  <c:v>0.32228299999999876</c:v>
                </c:pt>
                <c:pt idx="26">
                  <c:v>0.83630600000000044</c:v>
                </c:pt>
                <c:pt idx="27">
                  <c:v>1.0752050000000004</c:v>
                </c:pt>
                <c:pt idx="28">
                  <c:v>1.2097429999999996</c:v>
                </c:pt>
                <c:pt idx="29">
                  <c:v>1.3473509999999997</c:v>
                </c:pt>
                <c:pt idx="30">
                  <c:v>1.6798900000000003</c:v>
                </c:pt>
                <c:pt idx="31">
                  <c:v>1.8312659999999994</c:v>
                </c:pt>
                <c:pt idx="32">
                  <c:v>2.0302469999999992</c:v>
                </c:pt>
                <c:pt idx="33">
                  <c:v>2.1375850000000014</c:v>
                </c:pt>
                <c:pt idx="34">
                  <c:v>2.2361299999999993</c:v>
                </c:pt>
                <c:pt idx="35">
                  <c:v>2.2936820000000004</c:v>
                </c:pt>
                <c:pt idx="36">
                  <c:v>2.3225420000000021</c:v>
                </c:pt>
                <c:pt idx="37">
                  <c:v>2.4346309999999995</c:v>
                </c:pt>
                <c:pt idx="38">
                  <c:v>2.5579830000000001</c:v>
                </c:pt>
                <c:pt idx="39">
                  <c:v>2.7514819999999993</c:v>
                </c:pt>
                <c:pt idx="40">
                  <c:v>2.9344539999999988</c:v>
                </c:pt>
                <c:pt idx="41">
                  <c:v>3.0287420000000012</c:v>
                </c:pt>
                <c:pt idx="42">
                  <c:v>3.2608779999999982</c:v>
                </c:pt>
                <c:pt idx="43">
                  <c:v>3.4821639999999974</c:v>
                </c:pt>
                <c:pt idx="44">
                  <c:v>3.6692430000000016</c:v>
                </c:pt>
                <c:pt idx="45">
                  <c:v>3.8266789999999986</c:v>
                </c:pt>
                <c:pt idx="46">
                  <c:v>4.0038359999999997</c:v>
                </c:pt>
                <c:pt idx="47">
                  <c:v>4.1245459999999987</c:v>
                </c:pt>
                <c:pt idx="48">
                  <c:v>4.2354200000000013</c:v>
                </c:pt>
                <c:pt idx="49">
                  <c:v>4.3627320000000012</c:v>
                </c:pt>
                <c:pt idx="50">
                  <c:v>4.5072949999999992</c:v>
                </c:pt>
              </c:numCache>
            </c:numRef>
          </c:val>
          <c:extLst>
            <c:ext xmlns:c16="http://schemas.microsoft.com/office/drawing/2014/chart" uri="{C3380CC4-5D6E-409C-BE32-E72D297353CC}">
              <c16:uniqueId val="{00000005-7435-4811-AC2E-473A54691C8A}"/>
            </c:ext>
          </c:extLst>
        </c:ser>
        <c:ser>
          <c:idx val="96"/>
          <c:order val="12"/>
          <c:tx>
            <c:strRef>
              <c:f>'3B_TotEnergyCons'!$G$65</c:f>
              <c:strCache>
                <c:ptCount val="1"/>
                <c:pt idx="0">
                  <c:v>max_tra_min_ind</c:v>
                </c:pt>
              </c:strCache>
            </c:strRef>
          </c:tx>
          <c:spPr>
            <a:no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'3B_TotEnergyCons'!$H$65:$BF$65</c:f>
              <c:numCache>
                <c:formatCode>#,##0.00</c:formatCode>
                <c:ptCount val="51"/>
                <c:pt idx="0">
                  <c:v>7.9618959999999994</c:v>
                </c:pt>
                <c:pt idx="1">
                  <c:v>6.2500060000000026</c:v>
                </c:pt>
                <c:pt idx="2">
                  <c:v>5.6110710000000026</c:v>
                </c:pt>
                <c:pt idx="3">
                  <c:v>5.3135409999999972</c:v>
                </c:pt>
                <c:pt idx="4">
                  <c:v>5.1698779999999971</c:v>
                </c:pt>
                <c:pt idx="5">
                  <c:v>3.8184290000000018</c:v>
                </c:pt>
                <c:pt idx="6">
                  <c:v>3.2195610000000023</c:v>
                </c:pt>
                <c:pt idx="7">
                  <c:v>2.9381349999999991</c:v>
                </c:pt>
                <c:pt idx="8">
                  <c:v>4.8094849999999987</c:v>
                </c:pt>
                <c:pt idx="9">
                  <c:v>2.4170019999999965</c:v>
                </c:pt>
                <c:pt idx="10">
                  <c:v>3.5574719999999971</c:v>
                </c:pt>
                <c:pt idx="11">
                  <c:v>4.1288920000000005</c:v>
                </c:pt>
                <c:pt idx="12">
                  <c:v>4.7135829999999999</c:v>
                </c:pt>
                <c:pt idx="13">
                  <c:v>4.8901700000000012</c:v>
                </c:pt>
                <c:pt idx="14">
                  <c:v>4.5587090000000003</c:v>
                </c:pt>
                <c:pt idx="15">
                  <c:v>3.8103890000000007</c:v>
                </c:pt>
                <c:pt idx="16">
                  <c:v>3.1222560000000001</c:v>
                </c:pt>
                <c:pt idx="17">
                  <c:v>3.3610620000000004</c:v>
                </c:pt>
                <c:pt idx="18">
                  <c:v>4.0586960000000012</c:v>
                </c:pt>
                <c:pt idx="19">
                  <c:v>3.9091769999999961</c:v>
                </c:pt>
                <c:pt idx="20">
                  <c:v>5.7602319999999985</c:v>
                </c:pt>
                <c:pt idx="21">
                  <c:v>4.2292000000000023</c:v>
                </c:pt>
                <c:pt idx="22">
                  <c:v>3.2150409999999994</c:v>
                </c:pt>
                <c:pt idx="23">
                  <c:v>2.703591000000003</c:v>
                </c:pt>
                <c:pt idx="24">
                  <c:v>3.0575460000000021</c:v>
                </c:pt>
                <c:pt idx="25">
                  <c:v>3.1063730000000014</c:v>
                </c:pt>
                <c:pt idx="26">
                  <c:v>2.362325000000002</c:v>
                </c:pt>
                <c:pt idx="27">
                  <c:v>1.2147499999999987</c:v>
                </c:pt>
                <c:pt idx="28">
                  <c:v>0.67893600000000021</c:v>
                </c:pt>
                <c:pt idx="29">
                  <c:v>9.8289000000001181E-2</c:v>
                </c:pt>
                <c:pt idx="30">
                  <c:v>-0.26050599999999946</c:v>
                </c:pt>
                <c:pt idx="31">
                  <c:v>-0.27277499999999932</c:v>
                </c:pt>
                <c:pt idx="32">
                  <c:v>-0.32258500000000012</c:v>
                </c:pt>
                <c:pt idx="33">
                  <c:v>-0.38419400000000081</c:v>
                </c:pt>
                <c:pt idx="34">
                  <c:v>-0.33148800000000023</c:v>
                </c:pt>
                <c:pt idx="35">
                  <c:v>-0.28703199999999995</c:v>
                </c:pt>
                <c:pt idx="36">
                  <c:v>-0.11946100000000115</c:v>
                </c:pt>
                <c:pt idx="37">
                  <c:v>-2.0225999999997413E-2</c:v>
                </c:pt>
                <c:pt idx="38">
                  <c:v>0.26482899999999887</c:v>
                </c:pt>
                <c:pt idx="39">
                  <c:v>0.42235000000000156</c:v>
                </c:pt>
                <c:pt idx="40">
                  <c:v>0.55876699999999957</c:v>
                </c:pt>
                <c:pt idx="41">
                  <c:v>0.62182999999999922</c:v>
                </c:pt>
                <c:pt idx="42">
                  <c:v>0.61063700000000054</c:v>
                </c:pt>
                <c:pt idx="43">
                  <c:v>0.6541540000000019</c:v>
                </c:pt>
                <c:pt idx="44">
                  <c:v>0.7322659999999992</c:v>
                </c:pt>
                <c:pt idx="45">
                  <c:v>0.86969200000000058</c:v>
                </c:pt>
                <c:pt idx="46">
                  <c:v>1.0019090000000013</c:v>
                </c:pt>
                <c:pt idx="47">
                  <c:v>1.1867200000000011</c:v>
                </c:pt>
                <c:pt idx="48">
                  <c:v>1.2903079999999996</c:v>
                </c:pt>
                <c:pt idx="49">
                  <c:v>1.3537729999999968</c:v>
                </c:pt>
                <c:pt idx="50">
                  <c:v>1.4061710000000005</c:v>
                </c:pt>
              </c:numCache>
            </c:numRef>
          </c:val>
          <c:extLst>
            <c:ext xmlns:c16="http://schemas.microsoft.com/office/drawing/2014/chart" uri="{C3380CC4-5D6E-409C-BE32-E72D297353CC}">
              <c16:uniqueId val="{00000006-7435-4811-AC2E-473A54691C8A}"/>
            </c:ext>
          </c:extLst>
        </c:ser>
        <c:ser>
          <c:idx val="97"/>
          <c:order val="13"/>
          <c:tx>
            <c:strRef>
              <c:f>'3B_TotEnergyCons'!$G$66</c:f>
              <c:strCache>
                <c:ptCount val="1"/>
                <c:pt idx="0">
                  <c:v>diff_ind</c:v>
                </c:pt>
              </c:strCache>
            </c:strRef>
          </c:tx>
          <c:spPr>
            <a:solidFill>
              <a:schemeClr val="accent3">
                <a:alpha val="20000"/>
              </a:schemeClr>
            </a:solidFill>
            <a:ln>
              <a:noFill/>
            </a:ln>
            <a:effectLst/>
          </c:spP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'3B_TotEnergyCons'!$H$66:$BF$66</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6.960000000013622E-4</c:v>
                </c:pt>
                <c:pt idx="15">
                  <c:v>4.0000000005591119E-6</c:v>
                </c:pt>
                <c:pt idx="16">
                  <c:v>0</c:v>
                </c:pt>
                <c:pt idx="17">
                  <c:v>0</c:v>
                </c:pt>
                <c:pt idx="18">
                  <c:v>0</c:v>
                </c:pt>
                <c:pt idx="19">
                  <c:v>0</c:v>
                </c:pt>
                <c:pt idx="20">
                  <c:v>1.9000000001767603E-5</c:v>
                </c:pt>
                <c:pt idx="21">
                  <c:v>2.9599999999874171E-4</c:v>
                </c:pt>
                <c:pt idx="22">
                  <c:v>3.0399999999985994E-4</c:v>
                </c:pt>
                <c:pt idx="23">
                  <c:v>8.9999999985934664E-6</c:v>
                </c:pt>
                <c:pt idx="24">
                  <c:v>1.8999999998214889E-5</c:v>
                </c:pt>
                <c:pt idx="25">
                  <c:v>1.6705999999999221E-2</c:v>
                </c:pt>
                <c:pt idx="26">
                  <c:v>0.95281699999999603</c:v>
                </c:pt>
                <c:pt idx="27">
                  <c:v>1.4347580000000022</c:v>
                </c:pt>
                <c:pt idx="28">
                  <c:v>1.9837530000000001</c:v>
                </c:pt>
                <c:pt idx="29">
                  <c:v>2.5189079999999997</c:v>
                </c:pt>
                <c:pt idx="30">
                  <c:v>3.0734630000000003</c:v>
                </c:pt>
                <c:pt idx="31">
                  <c:v>3.4106839999999998</c:v>
                </c:pt>
                <c:pt idx="32">
                  <c:v>3.7300690000000003</c:v>
                </c:pt>
                <c:pt idx="33">
                  <c:v>4.1161789999999989</c:v>
                </c:pt>
                <c:pt idx="34">
                  <c:v>4.4471290000000039</c:v>
                </c:pt>
                <c:pt idx="35">
                  <c:v>4.7598860000000016</c:v>
                </c:pt>
                <c:pt idx="36">
                  <c:v>4.9897119999999973</c:v>
                </c:pt>
                <c:pt idx="37">
                  <c:v>5.4099730000000008</c:v>
                </c:pt>
                <c:pt idx="38">
                  <c:v>5.6042790000000018</c:v>
                </c:pt>
                <c:pt idx="39">
                  <c:v>5.7619319999999981</c:v>
                </c:pt>
                <c:pt idx="40">
                  <c:v>6.0685370000000027</c:v>
                </c:pt>
                <c:pt idx="41">
                  <c:v>6.3550529999999981</c:v>
                </c:pt>
                <c:pt idx="42">
                  <c:v>6.6403719999999993</c:v>
                </c:pt>
                <c:pt idx="43">
                  <c:v>6.9075709999999972</c:v>
                </c:pt>
                <c:pt idx="44">
                  <c:v>7.1643939999999979</c:v>
                </c:pt>
                <c:pt idx="45">
                  <c:v>7.4783220000000021</c:v>
                </c:pt>
                <c:pt idx="46">
                  <c:v>7.7979149999999997</c:v>
                </c:pt>
                <c:pt idx="47">
                  <c:v>8.0942019999999957</c:v>
                </c:pt>
                <c:pt idx="48">
                  <c:v>8.5502710000000022</c:v>
                </c:pt>
                <c:pt idx="49">
                  <c:v>8.8557390000000034</c:v>
                </c:pt>
                <c:pt idx="50">
                  <c:v>9.2252260000000028</c:v>
                </c:pt>
              </c:numCache>
            </c:numRef>
          </c:val>
          <c:extLst>
            <c:ext xmlns:c16="http://schemas.microsoft.com/office/drawing/2014/chart" uri="{C3380CC4-5D6E-409C-BE32-E72D297353CC}">
              <c16:uniqueId val="{00000007-7435-4811-AC2E-473A54691C8A}"/>
            </c:ext>
          </c:extLst>
        </c:ser>
        <c:dLbls>
          <c:showLegendKey val="0"/>
          <c:showVal val="0"/>
          <c:showCatName val="0"/>
          <c:showSerName val="0"/>
          <c:showPercent val="0"/>
          <c:showBubbleSize val="0"/>
        </c:dLbls>
        <c:axId val="658428928"/>
        <c:axId val="658423488"/>
      </c:areaChart>
      <c:lineChart>
        <c:grouping val="standard"/>
        <c:varyColors val="0"/>
        <c:ser>
          <c:idx val="0"/>
          <c:order val="0"/>
          <c:tx>
            <c:strRef>
              <c:f>'3B_TotEnergyCons'!$G$7</c:f>
              <c:strCache>
                <c:ptCount val="1"/>
                <c:pt idx="0">
                  <c:v>Counterfactual Baseline</c:v>
                </c:pt>
              </c:strCache>
            </c:strRef>
          </c:tx>
          <c:spPr>
            <a:ln w="19050" cap="rnd">
              <a:solidFill>
                <a:schemeClr val="tx2"/>
              </a:solid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'3B_TotEnergyCons'!$H$7:$BF$7</c:f>
              <c:numCache>
                <c:formatCode>#,##0.00</c:formatCode>
                <c:ptCount val="51"/>
                <c:pt idx="0">
                  <c:v>20.333717</c:v>
                </c:pt>
                <c:pt idx="1">
                  <c:v>19.971428</c:v>
                </c:pt>
                <c:pt idx="2">
                  <c:v>20.709026000000001</c:v>
                </c:pt>
                <c:pt idx="3">
                  <c:v>20.921999</c:v>
                </c:pt>
                <c:pt idx="4">
                  <c:v>20.829391000000001</c:v>
                </c:pt>
                <c:pt idx="5">
                  <c:v>21.605830999999998</c:v>
                </c:pt>
                <c:pt idx="6">
                  <c:v>20.676655</c:v>
                </c:pt>
                <c:pt idx="7">
                  <c:v>21.515288999999999</c:v>
                </c:pt>
                <c:pt idx="8">
                  <c:v>21.593903000000001</c:v>
                </c:pt>
                <c:pt idx="9">
                  <c:v>21.061926</c:v>
                </c:pt>
                <c:pt idx="10">
                  <c:v>21.867101999999999</c:v>
                </c:pt>
                <c:pt idx="11">
                  <c:v>21.347543999999999</c:v>
                </c:pt>
                <c:pt idx="12">
                  <c:v>19.831087</c:v>
                </c:pt>
                <c:pt idx="13">
                  <c:v>21.003592999999999</c:v>
                </c:pt>
                <c:pt idx="14">
                  <c:v>21.373515999999999</c:v>
                </c:pt>
                <c:pt idx="15">
                  <c:v>20.520973000000001</c:v>
                </c:pt>
                <c:pt idx="16">
                  <c:v>20.049060999999998</c:v>
                </c:pt>
                <c:pt idx="17">
                  <c:v>19.730881</c:v>
                </c:pt>
                <c:pt idx="18">
                  <c:v>21.325870999999999</c:v>
                </c:pt>
                <c:pt idx="19">
                  <c:v>20.852283</c:v>
                </c:pt>
                <c:pt idx="20">
                  <c:v>18.681069999999998</c:v>
                </c:pt>
                <c:pt idx="21">
                  <c:v>18.858848999999999</c:v>
                </c:pt>
                <c:pt idx="22">
                  <c:v>19.327674999999999</c:v>
                </c:pt>
                <c:pt idx="23">
                  <c:v>18.064240999999999</c:v>
                </c:pt>
                <c:pt idx="24">
                  <c:v>18.055183</c:v>
                </c:pt>
                <c:pt idx="25">
                  <c:v>18.528444</c:v>
                </c:pt>
                <c:pt idx="26">
                  <c:v>18.278583999999999</c:v>
                </c:pt>
                <c:pt idx="27">
                  <c:v>17.612552999999998</c:v>
                </c:pt>
                <c:pt idx="28">
                  <c:v>17.362888000000002</c:v>
                </c:pt>
                <c:pt idx="29">
                  <c:v>17.228156999999999</c:v>
                </c:pt>
                <c:pt idx="30">
                  <c:v>17.013145000000002</c:v>
                </c:pt>
                <c:pt idx="31">
                  <c:v>16.723824</c:v>
                </c:pt>
                <c:pt idx="32">
                  <c:v>16.164588999999999</c:v>
                </c:pt>
                <c:pt idx="33">
                  <c:v>15.838820999999999</c:v>
                </c:pt>
                <c:pt idx="34">
                  <c:v>15.664643999999999</c:v>
                </c:pt>
                <c:pt idx="35">
                  <c:v>15.569375000000001</c:v>
                </c:pt>
                <c:pt idx="36">
                  <c:v>15.546295000000001</c:v>
                </c:pt>
                <c:pt idx="37">
                  <c:v>15.52807</c:v>
                </c:pt>
                <c:pt idx="38">
                  <c:v>15.458645000000001</c:v>
                </c:pt>
                <c:pt idx="39">
                  <c:v>15.255934999999999</c:v>
                </c:pt>
                <c:pt idx="40">
                  <c:v>15.176536</c:v>
                </c:pt>
                <c:pt idx="41">
                  <c:v>15.152953</c:v>
                </c:pt>
                <c:pt idx="42">
                  <c:v>15.128379000000001</c:v>
                </c:pt>
                <c:pt idx="43">
                  <c:v>15.143209000000001</c:v>
                </c:pt>
                <c:pt idx="44">
                  <c:v>15.10463</c:v>
                </c:pt>
                <c:pt idx="45">
                  <c:v>15.083422000000001</c:v>
                </c:pt>
                <c:pt idx="46">
                  <c:v>15.088346</c:v>
                </c:pt>
                <c:pt idx="47">
                  <c:v>15.103622</c:v>
                </c:pt>
                <c:pt idx="48">
                  <c:v>15.132719</c:v>
                </c:pt>
                <c:pt idx="49">
                  <c:v>15.166923000000001</c:v>
                </c:pt>
                <c:pt idx="50">
                  <c:v>15.187575000000001</c:v>
                </c:pt>
              </c:numCache>
            </c:numRef>
          </c:val>
          <c:smooth val="0"/>
          <c:extLst>
            <c:ext xmlns:c16="http://schemas.microsoft.com/office/drawing/2014/chart" uri="{C3380CC4-5D6E-409C-BE32-E72D297353CC}">
              <c16:uniqueId val="{00000008-7435-4811-AC2E-473A54691C8A}"/>
            </c:ext>
          </c:extLst>
        </c:ser>
        <c:ser>
          <c:idx val="18"/>
          <c:order val="1"/>
          <c:tx>
            <c:strRef>
              <c:f>'3B_TotEnergyCons'!$G$20</c:f>
              <c:strCache>
                <c:ptCount val="1"/>
                <c:pt idx="0">
                  <c:v>Counterfactual Baseline</c:v>
                </c:pt>
              </c:strCache>
            </c:strRef>
          </c:tx>
          <c:spPr>
            <a:ln w="19050" cap="rnd">
              <a:solidFill>
                <a:schemeClr val="accent2"/>
              </a:solid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'3B_TotEnergyCons'!$H$20:$BF$20</c:f>
              <c:numCache>
                <c:formatCode>#,##0.00</c:formatCode>
                <c:ptCount val="51"/>
                <c:pt idx="0">
                  <c:v>17.176727</c:v>
                </c:pt>
                <c:pt idx="1">
                  <c:v>17.144404999999999</c:v>
                </c:pt>
                <c:pt idx="2">
                  <c:v>17.350377999999999</c:v>
                </c:pt>
                <c:pt idx="3">
                  <c:v>17.260173999999999</c:v>
                </c:pt>
                <c:pt idx="4">
                  <c:v>17.489338</c:v>
                </c:pt>
                <c:pt idx="5">
                  <c:v>17.893177000000001</c:v>
                </c:pt>
                <c:pt idx="6">
                  <c:v>17.759529000000001</c:v>
                </c:pt>
                <c:pt idx="7">
                  <c:v>18.290400000000002</c:v>
                </c:pt>
                <c:pt idx="8">
                  <c:v>18.446083000000002</c:v>
                </c:pt>
                <c:pt idx="9">
                  <c:v>17.928118000000001</c:v>
                </c:pt>
                <c:pt idx="10">
                  <c:v>18.094503</c:v>
                </c:pt>
                <c:pt idx="11">
                  <c:v>18.009474000000001</c:v>
                </c:pt>
                <c:pt idx="12">
                  <c:v>17.443377000000002</c:v>
                </c:pt>
                <c:pt idx="13">
                  <c:v>17.946705000000001</c:v>
                </c:pt>
                <c:pt idx="14">
                  <c:v>18.262836</c:v>
                </c:pt>
                <c:pt idx="15">
                  <c:v>18.140633000000001</c:v>
                </c:pt>
                <c:pt idx="16">
                  <c:v>18.004911</c:v>
                </c:pt>
                <c:pt idx="17">
                  <c:v>17.864677</c:v>
                </c:pt>
                <c:pt idx="18">
                  <c:v>18.386337000000001</c:v>
                </c:pt>
                <c:pt idx="19">
                  <c:v>17.951232999999998</c:v>
                </c:pt>
                <c:pt idx="20">
                  <c:v>15.303311000000001</c:v>
                </c:pt>
                <c:pt idx="21">
                  <c:v>15.878304</c:v>
                </c:pt>
                <c:pt idx="22">
                  <c:v>16.513468</c:v>
                </c:pt>
                <c:pt idx="23">
                  <c:v>16.203341999999999</c:v>
                </c:pt>
                <c:pt idx="24">
                  <c:v>16.448810999999999</c:v>
                </c:pt>
                <c:pt idx="25">
                  <c:v>16.602097000000001</c:v>
                </c:pt>
                <c:pt idx="26">
                  <c:v>16.991157999999999</c:v>
                </c:pt>
                <c:pt idx="27">
                  <c:v>16.571149999999999</c:v>
                </c:pt>
                <c:pt idx="28">
                  <c:v>16.365584999999999</c:v>
                </c:pt>
                <c:pt idx="29">
                  <c:v>16.337302999999999</c:v>
                </c:pt>
                <c:pt idx="30">
                  <c:v>16.231822999999999</c:v>
                </c:pt>
                <c:pt idx="31">
                  <c:v>16.070139000000001</c:v>
                </c:pt>
                <c:pt idx="32">
                  <c:v>15.641800999999999</c:v>
                </c:pt>
                <c:pt idx="33">
                  <c:v>15.458033</c:v>
                </c:pt>
                <c:pt idx="34">
                  <c:v>15.427612999999999</c:v>
                </c:pt>
                <c:pt idx="35">
                  <c:v>15.470571</c:v>
                </c:pt>
                <c:pt idx="36">
                  <c:v>15.597538</c:v>
                </c:pt>
                <c:pt idx="37">
                  <c:v>15.726799</c:v>
                </c:pt>
                <c:pt idx="38">
                  <c:v>15.781017</c:v>
                </c:pt>
                <c:pt idx="39">
                  <c:v>15.692397</c:v>
                </c:pt>
                <c:pt idx="40">
                  <c:v>15.745208</c:v>
                </c:pt>
                <c:pt idx="41">
                  <c:v>15.854046</c:v>
                </c:pt>
                <c:pt idx="42">
                  <c:v>15.941431</c:v>
                </c:pt>
                <c:pt idx="43">
                  <c:v>16.066223000000001</c:v>
                </c:pt>
                <c:pt idx="44">
                  <c:v>16.121835999999998</c:v>
                </c:pt>
                <c:pt idx="45">
                  <c:v>16.196110000000001</c:v>
                </c:pt>
                <c:pt idx="46">
                  <c:v>16.28191</c:v>
                </c:pt>
                <c:pt idx="47">
                  <c:v>16.366367</c:v>
                </c:pt>
                <c:pt idx="48">
                  <c:v>16.457701</c:v>
                </c:pt>
                <c:pt idx="49">
                  <c:v>16.541747999999998</c:v>
                </c:pt>
                <c:pt idx="50">
                  <c:v>16.606745</c:v>
                </c:pt>
              </c:numCache>
            </c:numRef>
          </c:val>
          <c:smooth val="0"/>
          <c:extLst>
            <c:ext xmlns:c16="http://schemas.microsoft.com/office/drawing/2014/chart" uri="{C3380CC4-5D6E-409C-BE32-E72D297353CC}">
              <c16:uniqueId val="{00000015-7435-4811-AC2E-473A54691C8A}"/>
            </c:ext>
          </c:extLst>
        </c:ser>
        <c:ser>
          <c:idx val="36"/>
          <c:order val="2"/>
          <c:tx>
            <c:strRef>
              <c:f>'3B_TotEnergyCons'!$G$33</c:f>
              <c:strCache>
                <c:ptCount val="1"/>
                <c:pt idx="0">
                  <c:v>Counterfactual Baseline</c:v>
                </c:pt>
              </c:strCache>
            </c:strRef>
          </c:tx>
          <c:spPr>
            <a:ln w="19050" cap="rnd">
              <a:solidFill>
                <a:schemeClr val="accent3">
                  <a:lumMod val="75000"/>
                </a:schemeClr>
              </a:solid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'3B_TotEnergyCons'!$H$33:$BF$33</c:f>
              <c:numCache>
                <c:formatCode>#,##0.00</c:formatCode>
                <c:ptCount val="51"/>
                <c:pt idx="0">
                  <c:v>34.454411999999998</c:v>
                </c:pt>
                <c:pt idx="1">
                  <c:v>32.460022000000002</c:v>
                </c:pt>
                <c:pt idx="2">
                  <c:v>32.385699000000002</c:v>
                </c:pt>
                <c:pt idx="3">
                  <c:v>32.134827999999999</c:v>
                </c:pt>
                <c:pt idx="4">
                  <c:v>32.976571999999997</c:v>
                </c:pt>
                <c:pt idx="5">
                  <c:v>32.031869</c:v>
                </c:pt>
                <c:pt idx="6">
                  <c:v>31.886088000000001</c:v>
                </c:pt>
                <c:pt idx="7">
                  <c:v>31.718741999999999</c:v>
                </c:pt>
                <c:pt idx="8">
                  <c:v>32.212524999999999</c:v>
                </c:pt>
                <c:pt idx="9">
                  <c:v>29.131360999999998</c:v>
                </c:pt>
                <c:pt idx="10">
                  <c:v>30.792300999999998</c:v>
                </c:pt>
                <c:pt idx="11">
                  <c:v>31.128105999999999</c:v>
                </c:pt>
                <c:pt idx="12">
                  <c:v>31.17774</c:v>
                </c:pt>
                <c:pt idx="13">
                  <c:v>31.720952</c:v>
                </c:pt>
                <c:pt idx="14">
                  <c:v>31.828834000000001</c:v>
                </c:pt>
                <c:pt idx="15">
                  <c:v>31.454861000000001</c:v>
                </c:pt>
                <c:pt idx="16">
                  <c:v>31.421408</c:v>
                </c:pt>
                <c:pt idx="17">
                  <c:v>31.834857</c:v>
                </c:pt>
                <c:pt idx="18">
                  <c:v>33.024476</c:v>
                </c:pt>
                <c:pt idx="19">
                  <c:v>32.970619999999997</c:v>
                </c:pt>
                <c:pt idx="20">
                  <c:v>30.613354999999999</c:v>
                </c:pt>
                <c:pt idx="21">
                  <c:v>31.637277999999998</c:v>
                </c:pt>
                <c:pt idx="22">
                  <c:v>31.251142999999999</c:v>
                </c:pt>
                <c:pt idx="23">
                  <c:v>31.210052999999998</c:v>
                </c:pt>
                <c:pt idx="24">
                  <c:v>31.664390999999998</c:v>
                </c:pt>
                <c:pt idx="25">
                  <c:v>31.75329</c:v>
                </c:pt>
                <c:pt idx="26">
                  <c:v>31.830072000000001</c:v>
                </c:pt>
                <c:pt idx="27">
                  <c:v>31.451549</c:v>
                </c:pt>
                <c:pt idx="28">
                  <c:v>31.300702999999999</c:v>
                </c:pt>
                <c:pt idx="29">
                  <c:v>31.043908999999999</c:v>
                </c:pt>
                <c:pt idx="30">
                  <c:v>30.954834000000002</c:v>
                </c:pt>
                <c:pt idx="31">
                  <c:v>30.948902</c:v>
                </c:pt>
                <c:pt idx="32">
                  <c:v>30.697818999999999</c:v>
                </c:pt>
                <c:pt idx="33">
                  <c:v>30.614263999999999</c:v>
                </c:pt>
                <c:pt idx="34">
                  <c:v>30.811639</c:v>
                </c:pt>
                <c:pt idx="35">
                  <c:v>30.993395</c:v>
                </c:pt>
                <c:pt idx="36">
                  <c:v>31.158315999999999</c:v>
                </c:pt>
                <c:pt idx="37">
                  <c:v>31.457343999999999</c:v>
                </c:pt>
                <c:pt idx="38">
                  <c:v>31.635019</c:v>
                </c:pt>
                <c:pt idx="39">
                  <c:v>31.805816</c:v>
                </c:pt>
                <c:pt idx="40">
                  <c:v>32.059724000000003</c:v>
                </c:pt>
                <c:pt idx="41">
                  <c:v>32.307780000000001</c:v>
                </c:pt>
                <c:pt idx="42">
                  <c:v>32.581130000000002</c:v>
                </c:pt>
                <c:pt idx="43">
                  <c:v>32.842381000000003</c:v>
                </c:pt>
                <c:pt idx="44">
                  <c:v>33.068154999999997</c:v>
                </c:pt>
                <c:pt idx="45">
                  <c:v>33.355873000000003</c:v>
                </c:pt>
                <c:pt idx="46">
                  <c:v>33.693658999999997</c:v>
                </c:pt>
                <c:pt idx="47">
                  <c:v>34.072054999999999</c:v>
                </c:pt>
                <c:pt idx="48">
                  <c:v>34.393163999999999</c:v>
                </c:pt>
                <c:pt idx="49">
                  <c:v>34.693736000000001</c:v>
                </c:pt>
                <c:pt idx="50">
                  <c:v>34.927770000000002</c:v>
                </c:pt>
              </c:numCache>
            </c:numRef>
          </c:val>
          <c:smooth val="0"/>
          <c:extLst>
            <c:ext xmlns:c16="http://schemas.microsoft.com/office/drawing/2014/chart" uri="{C3380CC4-5D6E-409C-BE32-E72D297353CC}">
              <c16:uniqueId val="{00000022-7435-4811-AC2E-473A54691C8A}"/>
            </c:ext>
          </c:extLst>
        </c:ser>
        <c:ser>
          <c:idx val="54"/>
          <c:order val="3"/>
          <c:tx>
            <c:strRef>
              <c:f>'3B_TotEnergyCons'!$G$46</c:f>
              <c:strCache>
                <c:ptCount val="1"/>
                <c:pt idx="0">
                  <c:v>Counterfactual Baseline</c:v>
                </c:pt>
              </c:strCache>
            </c:strRef>
          </c:tx>
          <c:spPr>
            <a:ln w="19050" cap="rnd">
              <a:solidFill>
                <a:schemeClr val="accent4">
                  <a:lumMod val="75000"/>
                </a:schemeClr>
              </a:solid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'3B_TotEnergyCons'!$H$46:$BF$46</c:f>
              <c:numCache>
                <c:formatCode>#,##0.00</c:formatCode>
                <c:ptCount val="51"/>
                <c:pt idx="0">
                  <c:v>26.492515999999998</c:v>
                </c:pt>
                <c:pt idx="1">
                  <c:v>26.210016</c:v>
                </c:pt>
                <c:pt idx="2">
                  <c:v>26.774628</c:v>
                </c:pt>
                <c:pt idx="3">
                  <c:v>26.821287000000002</c:v>
                </c:pt>
                <c:pt idx="4">
                  <c:v>27.806694</c:v>
                </c:pt>
                <c:pt idx="5">
                  <c:v>28.213439999999999</c:v>
                </c:pt>
                <c:pt idx="6">
                  <c:v>28.666526999999999</c:v>
                </c:pt>
                <c:pt idx="7">
                  <c:v>28.780607</c:v>
                </c:pt>
                <c:pt idx="8">
                  <c:v>27.403040000000001</c:v>
                </c:pt>
                <c:pt idx="9">
                  <c:v>26.714359000000002</c:v>
                </c:pt>
                <c:pt idx="10">
                  <c:v>27.234829000000001</c:v>
                </c:pt>
                <c:pt idx="11">
                  <c:v>26.999213999999998</c:v>
                </c:pt>
                <c:pt idx="12">
                  <c:v>26.464157</c:v>
                </c:pt>
                <c:pt idx="13">
                  <c:v>26.830781999999999</c:v>
                </c:pt>
                <c:pt idx="14">
                  <c:v>27.269933999999999</c:v>
                </c:pt>
                <c:pt idx="15">
                  <c:v>27.644472</c:v>
                </c:pt>
                <c:pt idx="16">
                  <c:v>28.299149</c:v>
                </c:pt>
                <c:pt idx="17">
                  <c:v>28.473794999999999</c:v>
                </c:pt>
                <c:pt idx="18">
                  <c:v>28.965771</c:v>
                </c:pt>
                <c:pt idx="19">
                  <c:v>29.061440000000001</c:v>
                </c:pt>
                <c:pt idx="20">
                  <c:v>24.853113</c:v>
                </c:pt>
                <c:pt idx="21">
                  <c:v>27.407692000000001</c:v>
                </c:pt>
                <c:pt idx="22">
                  <c:v>28.036076000000001</c:v>
                </c:pt>
                <c:pt idx="23">
                  <c:v>28.506419999999999</c:v>
                </c:pt>
                <c:pt idx="24">
                  <c:v>28.606779</c:v>
                </c:pt>
                <c:pt idx="25">
                  <c:v>28.501349999999999</c:v>
                </c:pt>
                <c:pt idx="26">
                  <c:v>28.476181</c:v>
                </c:pt>
                <c:pt idx="27">
                  <c:v>28.463598000000001</c:v>
                </c:pt>
                <c:pt idx="28">
                  <c:v>28.347425000000001</c:v>
                </c:pt>
                <c:pt idx="29">
                  <c:v>28.221601</c:v>
                </c:pt>
                <c:pt idx="30">
                  <c:v>28.203154000000001</c:v>
                </c:pt>
                <c:pt idx="31">
                  <c:v>28.052907999999999</c:v>
                </c:pt>
                <c:pt idx="32">
                  <c:v>27.764236</c:v>
                </c:pt>
                <c:pt idx="33">
                  <c:v>27.555012000000001</c:v>
                </c:pt>
                <c:pt idx="34">
                  <c:v>27.453710999999998</c:v>
                </c:pt>
                <c:pt idx="35">
                  <c:v>27.354443</c:v>
                </c:pt>
                <c:pt idx="36">
                  <c:v>27.225491000000002</c:v>
                </c:pt>
                <c:pt idx="37">
                  <c:v>27.102509999999999</c:v>
                </c:pt>
                <c:pt idx="38">
                  <c:v>26.977066000000001</c:v>
                </c:pt>
                <c:pt idx="39">
                  <c:v>26.804962</c:v>
                </c:pt>
                <c:pt idx="40">
                  <c:v>26.719315000000002</c:v>
                </c:pt>
                <c:pt idx="41">
                  <c:v>26.662474</c:v>
                </c:pt>
                <c:pt idx="42">
                  <c:v>26.574933999999999</c:v>
                </c:pt>
                <c:pt idx="43">
                  <c:v>26.521694</c:v>
                </c:pt>
                <c:pt idx="44">
                  <c:v>26.446165000000001</c:v>
                </c:pt>
                <c:pt idx="45">
                  <c:v>26.424620000000001</c:v>
                </c:pt>
                <c:pt idx="46">
                  <c:v>26.424505</c:v>
                </c:pt>
                <c:pt idx="47">
                  <c:v>26.458121999999999</c:v>
                </c:pt>
                <c:pt idx="48">
                  <c:v>26.453547</c:v>
                </c:pt>
                <c:pt idx="49">
                  <c:v>26.429632000000002</c:v>
                </c:pt>
                <c:pt idx="50">
                  <c:v>26.421377</c:v>
                </c:pt>
              </c:numCache>
            </c:numRef>
          </c:val>
          <c:smooth val="0"/>
          <c:extLst>
            <c:ext xmlns:c16="http://schemas.microsoft.com/office/drawing/2014/chart" uri="{C3380CC4-5D6E-409C-BE32-E72D297353CC}">
              <c16:uniqueId val="{0000002F-7435-4811-AC2E-473A54691C8A}"/>
            </c:ext>
          </c:extLst>
        </c:ser>
        <c:ser>
          <c:idx val="70"/>
          <c:order val="4"/>
          <c:tx>
            <c:strRef>
              <c:f>'3B_TotEnergyCons'!$G$57</c:f>
              <c:strCache>
                <c:ptCount val="1"/>
                <c:pt idx="0">
                  <c:v>min_res</c:v>
                </c:pt>
              </c:strCache>
            </c:strRef>
          </c:tx>
          <c:spPr>
            <a:ln w="28575" cap="rnd">
              <a:no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'3B_TotEnergyCons'!$H$57:$BF$57</c:f>
              <c:numCache>
                <c:formatCode>#,##0.00</c:formatCode>
                <c:ptCount val="51"/>
                <c:pt idx="0">
                  <c:v>26.492515999999998</c:v>
                </c:pt>
                <c:pt idx="1">
                  <c:v>26.210016</c:v>
                </c:pt>
                <c:pt idx="2">
                  <c:v>26.774628</c:v>
                </c:pt>
                <c:pt idx="3">
                  <c:v>26.821287000000002</c:v>
                </c:pt>
                <c:pt idx="4">
                  <c:v>27.806694</c:v>
                </c:pt>
                <c:pt idx="5">
                  <c:v>28.213439999999999</c:v>
                </c:pt>
                <c:pt idx="6">
                  <c:v>28.666526999999999</c:v>
                </c:pt>
                <c:pt idx="7">
                  <c:v>28.780607</c:v>
                </c:pt>
                <c:pt idx="8">
                  <c:v>27.403040000000001</c:v>
                </c:pt>
                <c:pt idx="9">
                  <c:v>26.714359000000002</c:v>
                </c:pt>
                <c:pt idx="10">
                  <c:v>27.234829000000001</c:v>
                </c:pt>
                <c:pt idx="11">
                  <c:v>26.999213999999998</c:v>
                </c:pt>
                <c:pt idx="12">
                  <c:v>26.464157</c:v>
                </c:pt>
                <c:pt idx="13">
                  <c:v>26.830781999999999</c:v>
                </c:pt>
                <c:pt idx="14">
                  <c:v>27.269933999999999</c:v>
                </c:pt>
                <c:pt idx="15">
                  <c:v>27.644472</c:v>
                </c:pt>
                <c:pt idx="16">
                  <c:v>28.299149</c:v>
                </c:pt>
                <c:pt idx="17">
                  <c:v>28.473794999999999</c:v>
                </c:pt>
                <c:pt idx="18">
                  <c:v>28.965771</c:v>
                </c:pt>
                <c:pt idx="19">
                  <c:v>29.061440000000001</c:v>
                </c:pt>
                <c:pt idx="20">
                  <c:v>24.853113</c:v>
                </c:pt>
                <c:pt idx="21">
                  <c:v>27.407692000000001</c:v>
                </c:pt>
                <c:pt idx="22">
                  <c:v>28.036076000000001</c:v>
                </c:pt>
                <c:pt idx="23">
                  <c:v>28.506381999999999</c:v>
                </c:pt>
                <c:pt idx="24">
                  <c:v>28.606729999999999</c:v>
                </c:pt>
                <c:pt idx="25">
                  <c:v>28.324604000000001</c:v>
                </c:pt>
                <c:pt idx="26">
                  <c:v>27.925498999999999</c:v>
                </c:pt>
                <c:pt idx="27">
                  <c:v>27.824047</c:v>
                </c:pt>
                <c:pt idx="28">
                  <c:v>27.614502000000002</c:v>
                </c:pt>
                <c:pt idx="29">
                  <c:v>27.404678000000001</c:v>
                </c:pt>
                <c:pt idx="30">
                  <c:v>27.121352999999999</c:v>
                </c:pt>
                <c:pt idx="31">
                  <c:v>26.880568</c:v>
                </c:pt>
                <c:pt idx="32">
                  <c:v>26.456253</c:v>
                </c:pt>
                <c:pt idx="33">
                  <c:v>26.191433</c:v>
                </c:pt>
                <c:pt idx="34">
                  <c:v>26.048083999999999</c:v>
                </c:pt>
                <c:pt idx="35">
                  <c:v>25.925578999999999</c:v>
                </c:pt>
                <c:pt idx="36">
                  <c:v>25.823989999999998</c:v>
                </c:pt>
                <c:pt idx="37">
                  <c:v>25.658965999999999</c:v>
                </c:pt>
                <c:pt idx="38">
                  <c:v>25.488491</c:v>
                </c:pt>
                <c:pt idx="39">
                  <c:v>25.224449</c:v>
                </c:pt>
                <c:pt idx="40">
                  <c:v>25.050808</c:v>
                </c:pt>
                <c:pt idx="41">
                  <c:v>24.965281999999998</c:v>
                </c:pt>
                <c:pt idx="42">
                  <c:v>24.728258</c:v>
                </c:pt>
                <c:pt idx="43">
                  <c:v>24.542826000000002</c:v>
                </c:pt>
                <c:pt idx="44">
                  <c:v>24.380738999999998</c:v>
                </c:pt>
                <c:pt idx="45">
                  <c:v>24.261585</c:v>
                </c:pt>
                <c:pt idx="46">
                  <c:v>24.115192</c:v>
                </c:pt>
                <c:pt idx="47">
                  <c:v>24.041481000000001</c:v>
                </c:pt>
                <c:pt idx="48">
                  <c:v>23.98048</c:v>
                </c:pt>
                <c:pt idx="49">
                  <c:v>23.949175</c:v>
                </c:pt>
                <c:pt idx="50">
                  <c:v>23.933964</c:v>
                </c:pt>
              </c:numCache>
            </c:numRef>
          </c:val>
          <c:smooth val="0"/>
          <c:extLst>
            <c:ext xmlns:c16="http://schemas.microsoft.com/office/drawing/2014/chart" uri="{C3380CC4-5D6E-409C-BE32-E72D297353CC}">
              <c16:uniqueId val="{0000003A-7435-4811-AC2E-473A54691C8A}"/>
            </c:ext>
          </c:extLst>
        </c:ser>
        <c:ser>
          <c:idx val="71"/>
          <c:order val="5"/>
          <c:tx>
            <c:strRef>
              <c:f>'3B_TotEnergyCons'!$G$58</c:f>
              <c:strCache>
                <c:ptCount val="1"/>
                <c:pt idx="0">
                  <c:v>max_res</c:v>
                </c:pt>
              </c:strCache>
            </c:strRef>
          </c:tx>
          <c:spPr>
            <a:ln w="28575" cap="rnd">
              <a:noFill/>
              <a:round/>
            </a:ln>
            <a:effectLst/>
          </c:spPr>
          <c:marker>
            <c:symbol val="none"/>
          </c:marker>
          <c:cat>
            <c:numRef>
              <c:f>'3B_TotEnergyCons'!$H$5:$BF$5</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'3B_TotEnergyCons'!$H$58:$BF$58</c:f>
              <c:numCache>
                <c:formatCode>#,##0.00</c:formatCode>
                <c:ptCount val="51"/>
                <c:pt idx="0">
                  <c:v>26.492515999999998</c:v>
                </c:pt>
                <c:pt idx="1">
                  <c:v>26.210016</c:v>
                </c:pt>
                <c:pt idx="2">
                  <c:v>26.774628</c:v>
                </c:pt>
                <c:pt idx="3">
                  <c:v>26.821287000000002</c:v>
                </c:pt>
                <c:pt idx="4">
                  <c:v>27.806694</c:v>
                </c:pt>
                <c:pt idx="5">
                  <c:v>28.213439999999999</c:v>
                </c:pt>
                <c:pt idx="6">
                  <c:v>28.666526999999999</c:v>
                </c:pt>
                <c:pt idx="7">
                  <c:v>28.780607</c:v>
                </c:pt>
                <c:pt idx="8">
                  <c:v>27.403040000000001</c:v>
                </c:pt>
                <c:pt idx="9">
                  <c:v>26.714359000000002</c:v>
                </c:pt>
                <c:pt idx="10">
                  <c:v>27.234829000000001</c:v>
                </c:pt>
                <c:pt idx="11">
                  <c:v>26.999213999999998</c:v>
                </c:pt>
                <c:pt idx="12">
                  <c:v>26.464157</c:v>
                </c:pt>
                <c:pt idx="13">
                  <c:v>26.830781999999999</c:v>
                </c:pt>
                <c:pt idx="14">
                  <c:v>27.269933999999999</c:v>
                </c:pt>
                <c:pt idx="15">
                  <c:v>27.644472</c:v>
                </c:pt>
                <c:pt idx="16">
                  <c:v>28.299151999999999</c:v>
                </c:pt>
                <c:pt idx="17">
                  <c:v>28.473794999999999</c:v>
                </c:pt>
                <c:pt idx="18">
                  <c:v>28.965779999999999</c:v>
                </c:pt>
                <c:pt idx="19">
                  <c:v>29.061443000000001</c:v>
                </c:pt>
                <c:pt idx="20">
                  <c:v>24.853123</c:v>
                </c:pt>
                <c:pt idx="21">
                  <c:v>27.407903999999998</c:v>
                </c:pt>
                <c:pt idx="22">
                  <c:v>28.036102</c:v>
                </c:pt>
                <c:pt idx="23">
                  <c:v>28.506457999999999</c:v>
                </c:pt>
                <c:pt idx="24">
                  <c:v>28.606833999999999</c:v>
                </c:pt>
                <c:pt idx="25">
                  <c:v>28.646887</c:v>
                </c:pt>
                <c:pt idx="26">
                  <c:v>28.761804999999999</c:v>
                </c:pt>
                <c:pt idx="27">
                  <c:v>28.899252000000001</c:v>
                </c:pt>
                <c:pt idx="28">
                  <c:v>28.824245000000001</c:v>
                </c:pt>
                <c:pt idx="29">
                  <c:v>28.752029</c:v>
                </c:pt>
                <c:pt idx="30">
                  <c:v>28.801242999999999</c:v>
                </c:pt>
                <c:pt idx="31">
                  <c:v>28.711834</c:v>
                </c:pt>
                <c:pt idx="32">
                  <c:v>28.486499999999999</c:v>
                </c:pt>
                <c:pt idx="33">
                  <c:v>28.329018000000001</c:v>
                </c:pt>
                <c:pt idx="34">
                  <c:v>28.284213999999999</c:v>
                </c:pt>
                <c:pt idx="35">
                  <c:v>28.219260999999999</c:v>
                </c:pt>
                <c:pt idx="36">
                  <c:v>28.146532000000001</c:v>
                </c:pt>
                <c:pt idx="37">
                  <c:v>28.093596999999999</c:v>
                </c:pt>
                <c:pt idx="38">
                  <c:v>28.046474</c:v>
                </c:pt>
                <c:pt idx="39">
                  <c:v>27.975930999999999</c:v>
                </c:pt>
                <c:pt idx="40">
                  <c:v>27.985261999999999</c:v>
                </c:pt>
                <c:pt idx="41">
                  <c:v>27.994024</c:v>
                </c:pt>
                <c:pt idx="42">
                  <c:v>27.989135999999998</c:v>
                </c:pt>
                <c:pt idx="43">
                  <c:v>28.024989999999999</c:v>
                </c:pt>
                <c:pt idx="44">
                  <c:v>28.049982</c:v>
                </c:pt>
                <c:pt idx="45">
                  <c:v>28.088263999999999</c:v>
                </c:pt>
                <c:pt idx="46">
                  <c:v>28.119028</c:v>
                </c:pt>
                <c:pt idx="47">
                  <c:v>28.166027</c:v>
                </c:pt>
                <c:pt idx="48">
                  <c:v>28.215900000000001</c:v>
                </c:pt>
                <c:pt idx="49">
                  <c:v>28.311907000000001</c:v>
                </c:pt>
                <c:pt idx="50">
                  <c:v>28.441258999999999</c:v>
                </c:pt>
              </c:numCache>
            </c:numRef>
          </c:val>
          <c:smooth val="0"/>
          <c:extLst>
            <c:ext xmlns:c16="http://schemas.microsoft.com/office/drawing/2014/chart" uri="{C3380CC4-5D6E-409C-BE32-E72D297353CC}">
              <c16:uniqueId val="{0000003B-7435-4811-AC2E-473A54691C8A}"/>
            </c:ext>
          </c:extLst>
        </c:ser>
        <c:dLbls>
          <c:showLegendKey val="0"/>
          <c:showVal val="0"/>
          <c:showCatName val="0"/>
          <c:showSerName val="0"/>
          <c:showPercent val="0"/>
          <c:showBubbleSize val="0"/>
        </c:dLbls>
        <c:marker val="1"/>
        <c:smooth val="0"/>
        <c:axId val="658428928"/>
        <c:axId val="658423488"/>
      </c:lineChart>
      <c:catAx>
        <c:axId val="658428928"/>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658423488"/>
        <c:crosses val="autoZero"/>
        <c:auto val="1"/>
        <c:lblAlgn val="ctr"/>
        <c:lblOffset val="100"/>
        <c:tickLblSkip val="10"/>
        <c:tickMarkSkip val="10"/>
        <c:noMultiLvlLbl val="0"/>
      </c:catAx>
      <c:valAx>
        <c:axId val="65842348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chemeClr val="bg1">
                <a:lumMod val="50000"/>
              </a:schemeClr>
            </a:solidFill>
            <a:prstDash val="dash"/>
          </a:ln>
          <a:effectLst/>
        </c:spPr>
        <c:txPr>
          <a:bodyPr rot="-6000000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658428928"/>
        <c:crossesAt val="26"/>
        <c:crossBetween val="midCat"/>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846310877807E-2"/>
          <c:y val="0.12822501714892001"/>
          <c:w val="0.89415573053368325"/>
          <c:h val="0.52032640920723738"/>
        </c:manualLayout>
      </c:layout>
      <c:barChart>
        <c:barDir val="bar"/>
        <c:grouping val="stacked"/>
        <c:varyColors val="0"/>
        <c:ser>
          <c:idx val="2"/>
          <c:order val="0"/>
          <c:tx>
            <c:strRef>
              <c:f>'4A_TransportMode'!$P$4</c:f>
              <c:strCache>
                <c:ptCount val="1"/>
                <c:pt idx="0">
                  <c:v>other</c:v>
                </c:pt>
              </c:strCache>
            </c:strRef>
          </c:tx>
          <c:spPr>
            <a:solidFill>
              <a:schemeClr val="bg1">
                <a:lumMod val="50000"/>
              </a:schemeClr>
            </a:solidFill>
            <a:ln w="0">
              <a:solidFill>
                <a:schemeClr val="bg1">
                  <a:lumMod val="95000"/>
                </a:schemeClr>
              </a:solid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'4A_TransportMode'!$P$5:$P$17</c:f>
              <c:numCache>
                <c:formatCode>0.00</c:formatCode>
                <c:ptCount val="13"/>
                <c:pt idx="0">
                  <c:v>1.0418623660000002</c:v>
                </c:pt>
                <c:pt idx="1">
                  <c:v>1.070158127</c:v>
                </c:pt>
                <c:pt idx="2">
                  <c:v>1.0876587520000001</c:v>
                </c:pt>
                <c:pt idx="3">
                  <c:v>1.0898383790000001</c:v>
                </c:pt>
                <c:pt idx="4">
                  <c:v>1.0896912839999999</c:v>
                </c:pt>
                <c:pt idx="5">
                  <c:v>1.0921474609999999</c:v>
                </c:pt>
                <c:pt idx="6">
                  <c:v>1.128170975</c:v>
                </c:pt>
                <c:pt idx="7">
                  <c:v>1.1045383609999999</c:v>
                </c:pt>
                <c:pt idx="8">
                  <c:v>1.1465627589999998</c:v>
                </c:pt>
                <c:pt idx="9">
                  <c:v>1.1235012209999999</c:v>
                </c:pt>
                <c:pt idx="10">
                  <c:v>1.159630905</c:v>
                </c:pt>
                <c:pt idx="12">
                  <c:v>1.1723638460000001</c:v>
                </c:pt>
              </c:numCache>
            </c:numRef>
          </c:val>
          <c:extLst>
            <c:ext xmlns:c16="http://schemas.microsoft.com/office/drawing/2014/chart" uri="{C3380CC4-5D6E-409C-BE32-E72D297353CC}">
              <c16:uniqueId val="{00000004-CC89-4E64-90AB-CC48830E90B5}"/>
            </c:ext>
          </c:extLst>
        </c:ser>
        <c:ser>
          <c:idx val="4"/>
          <c:order val="1"/>
          <c:tx>
            <c:strRef>
              <c:f>'4A_TransportMode'!$O$4</c:f>
              <c:strCache>
                <c:ptCount val="1"/>
                <c:pt idx="0">
                  <c:v>water</c:v>
                </c:pt>
              </c:strCache>
            </c:strRef>
          </c:tx>
          <c:spPr>
            <a:solidFill>
              <a:schemeClr val="accent1">
                <a:lumMod val="50000"/>
              </a:schemeClr>
            </a:solidFill>
            <a:ln w="0">
              <a:solidFill>
                <a:schemeClr val="bg1">
                  <a:lumMod val="95000"/>
                </a:schemeClr>
              </a:solid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'4A_TransportMode'!$O$5:$O$17</c:f>
              <c:numCache>
                <c:formatCode>0.00</c:formatCode>
                <c:ptCount val="13"/>
                <c:pt idx="0">
                  <c:v>1.235000732</c:v>
                </c:pt>
                <c:pt idx="1">
                  <c:v>1.261412354</c:v>
                </c:pt>
                <c:pt idx="2">
                  <c:v>1.3123698730000002</c:v>
                </c:pt>
                <c:pt idx="3">
                  <c:v>1.314861206</c:v>
                </c:pt>
                <c:pt idx="4">
                  <c:v>1.3165529790000001</c:v>
                </c:pt>
                <c:pt idx="5">
                  <c:v>1.317377563</c:v>
                </c:pt>
                <c:pt idx="6">
                  <c:v>1.317099609</c:v>
                </c:pt>
                <c:pt idx="7">
                  <c:v>1.3531794429999999</c:v>
                </c:pt>
                <c:pt idx="8">
                  <c:v>1.394874146</c:v>
                </c:pt>
                <c:pt idx="9">
                  <c:v>1.309452026</c:v>
                </c:pt>
                <c:pt idx="10">
                  <c:v>1.310545654</c:v>
                </c:pt>
                <c:pt idx="12">
                  <c:v>1.0874548339999999</c:v>
                </c:pt>
              </c:numCache>
            </c:numRef>
          </c:val>
          <c:extLst>
            <c:ext xmlns:c16="http://schemas.microsoft.com/office/drawing/2014/chart" uri="{C3380CC4-5D6E-409C-BE32-E72D297353CC}">
              <c16:uniqueId val="{00000003-CC89-4E64-90AB-CC48830E90B5}"/>
            </c:ext>
          </c:extLst>
        </c:ser>
        <c:ser>
          <c:idx val="0"/>
          <c:order val="2"/>
          <c:tx>
            <c:strRef>
              <c:f>'4A_TransportMode'!$N$4</c:f>
              <c:strCache>
                <c:ptCount val="1"/>
                <c:pt idx="0">
                  <c:v>air</c:v>
                </c:pt>
              </c:strCache>
            </c:strRef>
          </c:tx>
          <c:spPr>
            <a:solidFill>
              <a:schemeClr val="accent1"/>
            </a:solidFill>
            <a:ln w="0">
              <a:solidFill>
                <a:schemeClr val="bg1">
                  <a:lumMod val="95000"/>
                </a:schemeClr>
              </a:solid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'4A_TransportMode'!$N$5:$N$17</c:f>
              <c:numCache>
                <c:formatCode>0.00</c:formatCode>
                <c:ptCount val="13"/>
                <c:pt idx="0">
                  <c:v>3.4020041500000002</c:v>
                </c:pt>
                <c:pt idx="1">
                  <c:v>3.9205183109999999</c:v>
                </c:pt>
                <c:pt idx="2">
                  <c:v>4.0316020510000001</c:v>
                </c:pt>
                <c:pt idx="3">
                  <c:v>4.0350236820000003</c:v>
                </c:pt>
                <c:pt idx="4">
                  <c:v>4.0359897460000003</c:v>
                </c:pt>
                <c:pt idx="5">
                  <c:v>4.0495773929999999</c:v>
                </c:pt>
                <c:pt idx="6">
                  <c:v>4.0384311520000002</c:v>
                </c:pt>
                <c:pt idx="7">
                  <c:v>4.0838833010000002</c:v>
                </c:pt>
                <c:pt idx="8">
                  <c:v>4.7680493159999999</c:v>
                </c:pt>
                <c:pt idx="9">
                  <c:v>4.036892334</c:v>
                </c:pt>
                <c:pt idx="10">
                  <c:v>4.040976562</c:v>
                </c:pt>
                <c:pt idx="12">
                  <c:v>3.2524882809999998</c:v>
                </c:pt>
              </c:numCache>
            </c:numRef>
          </c:val>
          <c:extLst>
            <c:ext xmlns:c16="http://schemas.microsoft.com/office/drawing/2014/chart" uri="{C3380CC4-5D6E-409C-BE32-E72D297353CC}">
              <c16:uniqueId val="{00000002-CC89-4E64-90AB-CC48830E90B5}"/>
            </c:ext>
          </c:extLst>
        </c:ser>
        <c:ser>
          <c:idx val="7"/>
          <c:order val="3"/>
          <c:tx>
            <c:strRef>
              <c:f>'4A_TransportMode'!$M$4</c:f>
              <c:strCache>
                <c:ptCount val="1"/>
                <c:pt idx="0">
                  <c:v>freight trucks</c:v>
                </c:pt>
              </c:strCache>
            </c:strRef>
          </c:tx>
          <c:spPr>
            <a:solidFill>
              <a:schemeClr val="accent5">
                <a:lumMod val="60000"/>
                <a:lumOff val="40000"/>
              </a:schemeClr>
            </a:solidFill>
            <a:ln w="0">
              <a:solidFill>
                <a:schemeClr val="bg1">
                  <a:lumMod val="95000"/>
                </a:schemeClr>
              </a:solid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'4A_TransportMode'!$M$5:$M$17</c:f>
              <c:numCache>
                <c:formatCode>0.00</c:formatCode>
                <c:ptCount val="13"/>
                <c:pt idx="0">
                  <c:v>5.4927777099999995</c:v>
                </c:pt>
                <c:pt idx="1">
                  <c:v>5.6607561029999998</c:v>
                </c:pt>
                <c:pt idx="2">
                  <c:v>6.0751789549999993</c:v>
                </c:pt>
                <c:pt idx="3">
                  <c:v>6.1048301389999997</c:v>
                </c:pt>
                <c:pt idx="4">
                  <c:v>6.1052741699999995</c:v>
                </c:pt>
                <c:pt idx="5">
                  <c:v>6.1338449700000002</c:v>
                </c:pt>
                <c:pt idx="6">
                  <c:v>6.1285076900000002</c:v>
                </c:pt>
                <c:pt idx="7">
                  <c:v>6.3484343259999996</c:v>
                </c:pt>
                <c:pt idx="8">
                  <c:v>6.8973754270000001</c:v>
                </c:pt>
                <c:pt idx="9">
                  <c:v>6.7335088499999998</c:v>
                </c:pt>
                <c:pt idx="10">
                  <c:v>6.7485495609999999</c:v>
                </c:pt>
                <c:pt idx="12">
                  <c:v>6.6347711789999995</c:v>
                </c:pt>
              </c:numCache>
            </c:numRef>
          </c:val>
          <c:extLst>
            <c:ext xmlns:c16="http://schemas.microsoft.com/office/drawing/2014/chart" uri="{C3380CC4-5D6E-409C-BE32-E72D297353CC}">
              <c16:uniqueId val="{00000001-CC89-4E64-90AB-CC48830E90B5}"/>
            </c:ext>
          </c:extLst>
        </c:ser>
        <c:ser>
          <c:idx val="1"/>
          <c:order val="4"/>
          <c:tx>
            <c:strRef>
              <c:f>'4A_TransportMode'!$L$4</c:f>
              <c:strCache>
                <c:ptCount val="1"/>
                <c:pt idx="0">
                  <c:v>light duty vehicles</c:v>
                </c:pt>
              </c:strCache>
            </c:strRef>
          </c:tx>
          <c:spPr>
            <a:solidFill>
              <a:schemeClr val="accent5">
                <a:lumMod val="75000"/>
              </a:schemeClr>
            </a:solidFill>
            <a:ln w="0">
              <a:solidFill>
                <a:schemeClr val="bg1">
                  <a:lumMod val="95000"/>
                </a:schemeClr>
              </a:solid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'4A_TransportMode'!$L$5:$L$17</c:f>
              <c:numCache>
                <c:formatCode>0.00</c:formatCode>
                <c:ptCount val="13"/>
                <c:pt idx="0">
                  <c:v>8.9303779300000006</c:v>
                </c:pt>
                <c:pt idx="1">
                  <c:v>8.7564267579999999</c:v>
                </c:pt>
                <c:pt idx="2">
                  <c:v>8.9358251949999996</c:v>
                </c:pt>
                <c:pt idx="3">
                  <c:v>8.9440859380000006</c:v>
                </c:pt>
                <c:pt idx="4">
                  <c:v>8.941933594</c:v>
                </c:pt>
                <c:pt idx="5">
                  <c:v>8.9417275390000004</c:v>
                </c:pt>
                <c:pt idx="6">
                  <c:v>8.9407675780000009</c:v>
                </c:pt>
                <c:pt idx="7">
                  <c:v>9.0167431639999993</c:v>
                </c:pt>
                <c:pt idx="8">
                  <c:v>9.1810429689999999</c:v>
                </c:pt>
                <c:pt idx="9">
                  <c:v>11.342249023000001</c:v>
                </c:pt>
                <c:pt idx="10">
                  <c:v>11.338479492000001</c:v>
                </c:pt>
                <c:pt idx="12">
                  <c:v>14.783855469000001</c:v>
                </c:pt>
              </c:numCache>
            </c:numRef>
          </c:val>
          <c:extLst>
            <c:ext xmlns:c16="http://schemas.microsoft.com/office/drawing/2014/chart" uri="{C3380CC4-5D6E-409C-BE32-E72D297353CC}">
              <c16:uniqueId val="{00000000-CC89-4E64-90AB-CC48830E90B5}"/>
            </c:ext>
          </c:extLst>
        </c:ser>
        <c:dLbls>
          <c:showLegendKey val="0"/>
          <c:showVal val="0"/>
          <c:showCatName val="0"/>
          <c:showSerName val="0"/>
          <c:showPercent val="0"/>
          <c:showBubbleSize val="0"/>
        </c:dLbls>
        <c:gapWidth val="10"/>
        <c:overlap val="100"/>
        <c:axId val="1130961184"/>
        <c:axId val="1130965536"/>
        <c:extLst/>
      </c:barChart>
      <c:catAx>
        <c:axId val="1130961184"/>
        <c:scaling>
          <c:orientation val="minMax"/>
        </c:scaling>
        <c:delete val="0"/>
        <c:axPos val="l"/>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130965536"/>
        <c:crosses val="autoZero"/>
        <c:auto val="1"/>
        <c:lblAlgn val="ctr"/>
        <c:lblOffset val="0"/>
        <c:noMultiLvlLbl val="0"/>
      </c:catAx>
      <c:valAx>
        <c:axId val="11309655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130961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846310877807E-2"/>
          <c:y val="0.14009570594216264"/>
          <c:w val="0.89415573053368325"/>
          <c:h val="0.56560457516339879"/>
        </c:manualLayout>
      </c:layout>
      <c:barChart>
        <c:barDir val="col"/>
        <c:grouping val="stacked"/>
        <c:varyColors val="0"/>
        <c:ser>
          <c:idx val="1"/>
          <c:order val="0"/>
          <c:tx>
            <c:strRef>
              <c:f>'4A_TransportMode'!$L$4</c:f>
              <c:strCache>
                <c:ptCount val="1"/>
                <c:pt idx="0">
                  <c:v>light duty vehicles</c:v>
                </c:pt>
              </c:strCache>
            </c:strRef>
          </c:tx>
          <c:spPr>
            <a:solidFill>
              <a:schemeClr val="accent5"/>
            </a:solidFill>
            <a:ln>
              <a:no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'4A_TransportMode'!$L$5:$L$17</c:f>
              <c:numCache>
                <c:formatCode>0.00</c:formatCode>
                <c:ptCount val="13"/>
                <c:pt idx="0">
                  <c:v>8.9303779300000006</c:v>
                </c:pt>
                <c:pt idx="1">
                  <c:v>8.7564267579999999</c:v>
                </c:pt>
                <c:pt idx="2">
                  <c:v>8.9358251949999996</c:v>
                </c:pt>
                <c:pt idx="3">
                  <c:v>8.9440859380000006</c:v>
                </c:pt>
                <c:pt idx="4">
                  <c:v>8.941933594</c:v>
                </c:pt>
                <c:pt idx="5">
                  <c:v>8.9417275390000004</c:v>
                </c:pt>
                <c:pt idx="6">
                  <c:v>8.9407675780000009</c:v>
                </c:pt>
                <c:pt idx="7">
                  <c:v>9.0167431639999993</c:v>
                </c:pt>
                <c:pt idx="8">
                  <c:v>9.1810429689999999</c:v>
                </c:pt>
                <c:pt idx="9">
                  <c:v>11.342249023000001</c:v>
                </c:pt>
                <c:pt idx="10">
                  <c:v>11.338479492000001</c:v>
                </c:pt>
                <c:pt idx="12">
                  <c:v>14.783855469000001</c:v>
                </c:pt>
              </c:numCache>
            </c:numRef>
          </c:val>
          <c:extLst>
            <c:ext xmlns:c16="http://schemas.microsoft.com/office/drawing/2014/chart" uri="{C3380CC4-5D6E-409C-BE32-E72D297353CC}">
              <c16:uniqueId val="{00000000-07C6-4081-9061-B536797D9B57}"/>
            </c:ext>
          </c:extLst>
        </c:ser>
        <c:ser>
          <c:idx val="7"/>
          <c:order val="1"/>
          <c:tx>
            <c:strRef>
              <c:f>'4A_TransportMode'!$M$4</c:f>
              <c:strCache>
                <c:ptCount val="1"/>
                <c:pt idx="0">
                  <c:v>freight trucks</c:v>
                </c:pt>
              </c:strCache>
            </c:strRef>
          </c:tx>
          <c:spPr>
            <a:solidFill>
              <a:schemeClr val="accent5">
                <a:lumMod val="20000"/>
                <a:lumOff val="80000"/>
              </a:schemeClr>
            </a:solidFill>
            <a:ln>
              <a:no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'4A_TransportMode'!$M$5:$M$17</c:f>
              <c:numCache>
                <c:formatCode>0.00</c:formatCode>
                <c:ptCount val="13"/>
                <c:pt idx="0">
                  <c:v>5.4927777099999995</c:v>
                </c:pt>
                <c:pt idx="1">
                  <c:v>5.6607561029999998</c:v>
                </c:pt>
                <c:pt idx="2">
                  <c:v>6.0751789549999993</c:v>
                </c:pt>
                <c:pt idx="3">
                  <c:v>6.1048301389999997</c:v>
                </c:pt>
                <c:pt idx="4">
                  <c:v>6.1052741699999995</c:v>
                </c:pt>
                <c:pt idx="5">
                  <c:v>6.1338449700000002</c:v>
                </c:pt>
                <c:pt idx="6">
                  <c:v>6.1285076900000002</c:v>
                </c:pt>
                <c:pt idx="7">
                  <c:v>6.3484343259999996</c:v>
                </c:pt>
                <c:pt idx="8">
                  <c:v>6.8973754270000001</c:v>
                </c:pt>
                <c:pt idx="9">
                  <c:v>6.7335088499999998</c:v>
                </c:pt>
                <c:pt idx="10">
                  <c:v>6.7485495609999999</c:v>
                </c:pt>
                <c:pt idx="12">
                  <c:v>6.6347711789999995</c:v>
                </c:pt>
              </c:numCache>
            </c:numRef>
          </c:val>
          <c:extLst>
            <c:ext xmlns:c16="http://schemas.microsoft.com/office/drawing/2014/chart" uri="{C3380CC4-5D6E-409C-BE32-E72D297353CC}">
              <c16:uniqueId val="{00000001-07C6-4081-9061-B536797D9B57}"/>
            </c:ext>
          </c:extLst>
        </c:ser>
        <c:ser>
          <c:idx val="0"/>
          <c:order val="2"/>
          <c:tx>
            <c:strRef>
              <c:f>'4A_TransportMode'!$N$4</c:f>
              <c:strCache>
                <c:ptCount val="1"/>
                <c:pt idx="0">
                  <c:v>air</c:v>
                </c:pt>
              </c:strCache>
            </c:strRef>
          </c:tx>
          <c:spPr>
            <a:solidFill>
              <a:schemeClr val="accent3"/>
            </a:solidFill>
            <a:ln>
              <a:no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'4A_TransportMode'!$N$5:$N$17</c:f>
              <c:numCache>
                <c:formatCode>0.00</c:formatCode>
                <c:ptCount val="13"/>
                <c:pt idx="0">
                  <c:v>3.4020041500000002</c:v>
                </c:pt>
                <c:pt idx="1">
                  <c:v>3.9205183109999999</c:v>
                </c:pt>
                <c:pt idx="2">
                  <c:v>4.0316020510000001</c:v>
                </c:pt>
                <c:pt idx="3">
                  <c:v>4.0350236820000003</c:v>
                </c:pt>
                <c:pt idx="4">
                  <c:v>4.0359897460000003</c:v>
                </c:pt>
                <c:pt idx="5">
                  <c:v>4.0495773929999999</c:v>
                </c:pt>
                <c:pt idx="6">
                  <c:v>4.0384311520000002</c:v>
                </c:pt>
                <c:pt idx="7">
                  <c:v>4.0838833010000002</c:v>
                </c:pt>
                <c:pt idx="8">
                  <c:v>4.7680493159999999</c:v>
                </c:pt>
                <c:pt idx="9">
                  <c:v>4.036892334</c:v>
                </c:pt>
                <c:pt idx="10">
                  <c:v>4.040976562</c:v>
                </c:pt>
                <c:pt idx="12">
                  <c:v>3.2524882809999998</c:v>
                </c:pt>
              </c:numCache>
            </c:numRef>
          </c:val>
          <c:extLst>
            <c:ext xmlns:c16="http://schemas.microsoft.com/office/drawing/2014/chart" uri="{C3380CC4-5D6E-409C-BE32-E72D297353CC}">
              <c16:uniqueId val="{00000002-07C6-4081-9061-B536797D9B57}"/>
            </c:ext>
          </c:extLst>
        </c:ser>
        <c:ser>
          <c:idx val="4"/>
          <c:order val="3"/>
          <c:tx>
            <c:strRef>
              <c:f>'4A_TransportMode'!$O$4</c:f>
              <c:strCache>
                <c:ptCount val="1"/>
                <c:pt idx="0">
                  <c:v>water</c:v>
                </c:pt>
              </c:strCache>
            </c:strRef>
          </c:tx>
          <c:spPr>
            <a:solidFill>
              <a:schemeClr val="tx2"/>
            </a:solidFill>
            <a:ln>
              <a:no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'4A_TransportMode'!$O$5:$O$17</c:f>
              <c:numCache>
                <c:formatCode>0.00</c:formatCode>
                <c:ptCount val="13"/>
                <c:pt idx="0">
                  <c:v>1.235000732</c:v>
                </c:pt>
                <c:pt idx="1">
                  <c:v>1.261412354</c:v>
                </c:pt>
                <c:pt idx="2">
                  <c:v>1.3123698730000002</c:v>
                </c:pt>
                <c:pt idx="3">
                  <c:v>1.314861206</c:v>
                </c:pt>
                <c:pt idx="4">
                  <c:v>1.3165529790000001</c:v>
                </c:pt>
                <c:pt idx="5">
                  <c:v>1.317377563</c:v>
                </c:pt>
                <c:pt idx="6">
                  <c:v>1.317099609</c:v>
                </c:pt>
                <c:pt idx="7">
                  <c:v>1.3531794429999999</c:v>
                </c:pt>
                <c:pt idx="8">
                  <c:v>1.394874146</c:v>
                </c:pt>
                <c:pt idx="9">
                  <c:v>1.309452026</c:v>
                </c:pt>
                <c:pt idx="10">
                  <c:v>1.310545654</c:v>
                </c:pt>
                <c:pt idx="12">
                  <c:v>1.0874548339999999</c:v>
                </c:pt>
              </c:numCache>
            </c:numRef>
          </c:val>
          <c:extLst>
            <c:ext xmlns:c16="http://schemas.microsoft.com/office/drawing/2014/chart" uri="{C3380CC4-5D6E-409C-BE32-E72D297353CC}">
              <c16:uniqueId val="{00000003-07C6-4081-9061-B536797D9B57}"/>
            </c:ext>
          </c:extLst>
        </c:ser>
        <c:ser>
          <c:idx val="2"/>
          <c:order val="4"/>
          <c:tx>
            <c:strRef>
              <c:f>'4A_TransportMode'!$P$4</c:f>
              <c:strCache>
                <c:ptCount val="1"/>
                <c:pt idx="0">
                  <c:v>other</c:v>
                </c:pt>
              </c:strCache>
            </c:strRef>
          </c:tx>
          <c:spPr>
            <a:solidFill>
              <a:schemeClr val="accent4"/>
            </a:solidFill>
            <a:ln>
              <a:noFill/>
            </a:ln>
            <a:effectLst/>
          </c:spPr>
          <c:invertIfNegative val="0"/>
          <c:cat>
            <c:strRef>
              <c:f>'4A_TransportMode'!$K$5:$K$17</c:f>
              <c:strCache>
                <c:ptCount val="13"/>
                <c:pt idx="0">
                  <c:v>Low Economic Growth</c:v>
                </c:pt>
                <c:pt idx="1">
                  <c:v>Low Oil and Gas Supply</c:v>
                </c:pt>
                <c:pt idx="2">
                  <c:v>Low ZTC</c:v>
                </c:pt>
                <c:pt idx="3">
                  <c:v>High ZTC</c:v>
                </c:pt>
                <c:pt idx="4">
                  <c:v>Counterfactual Baseline</c:v>
                </c:pt>
                <c:pt idx="5">
                  <c:v>High Electricity Demand</c:v>
                </c:pt>
                <c:pt idx="6">
                  <c:v>Alt Electricity</c:v>
                </c:pt>
                <c:pt idx="7">
                  <c:v>High Oil and Gas Supply</c:v>
                </c:pt>
                <c:pt idx="8">
                  <c:v>High Economic Growth</c:v>
                </c:pt>
                <c:pt idx="9">
                  <c:v>Alt Transportation</c:v>
                </c:pt>
                <c:pt idx="10">
                  <c:v>Combination</c:v>
                </c:pt>
                <c:pt idx="12">
                  <c:v>2025</c:v>
                </c:pt>
              </c:strCache>
            </c:strRef>
          </c:cat>
          <c:val>
            <c:numRef>
              <c:f>'4A_TransportMode'!$P$5:$P$17</c:f>
              <c:numCache>
                <c:formatCode>0.00</c:formatCode>
                <c:ptCount val="13"/>
                <c:pt idx="0">
                  <c:v>1.0418623660000002</c:v>
                </c:pt>
                <c:pt idx="1">
                  <c:v>1.070158127</c:v>
                </c:pt>
                <c:pt idx="2">
                  <c:v>1.0876587520000001</c:v>
                </c:pt>
                <c:pt idx="3">
                  <c:v>1.0898383790000001</c:v>
                </c:pt>
                <c:pt idx="4">
                  <c:v>1.0896912839999999</c:v>
                </c:pt>
                <c:pt idx="5">
                  <c:v>1.0921474609999999</c:v>
                </c:pt>
                <c:pt idx="6">
                  <c:v>1.128170975</c:v>
                </c:pt>
                <c:pt idx="7">
                  <c:v>1.1045383609999999</c:v>
                </c:pt>
                <c:pt idx="8">
                  <c:v>1.1465627589999998</c:v>
                </c:pt>
                <c:pt idx="9">
                  <c:v>1.1235012209999999</c:v>
                </c:pt>
                <c:pt idx="10">
                  <c:v>1.159630905</c:v>
                </c:pt>
                <c:pt idx="12">
                  <c:v>1.1723638460000001</c:v>
                </c:pt>
              </c:numCache>
            </c:numRef>
          </c:val>
          <c:extLst>
            <c:ext xmlns:c16="http://schemas.microsoft.com/office/drawing/2014/chart" uri="{C3380CC4-5D6E-409C-BE32-E72D297353CC}">
              <c16:uniqueId val="{00000004-07C6-4081-9061-B536797D9B57}"/>
            </c:ext>
          </c:extLst>
        </c:ser>
        <c:dLbls>
          <c:showLegendKey val="0"/>
          <c:showVal val="0"/>
          <c:showCatName val="0"/>
          <c:showSerName val="0"/>
          <c:showPercent val="0"/>
          <c:showBubbleSize val="0"/>
        </c:dLbls>
        <c:gapWidth val="10"/>
        <c:overlap val="100"/>
        <c:axId val="1130961184"/>
        <c:axId val="1130965536"/>
        <c:extLst/>
      </c:barChart>
      <c:catAx>
        <c:axId val="1130961184"/>
        <c:scaling>
          <c:orientation val="minMax"/>
        </c:scaling>
        <c:delete val="1"/>
        <c:axPos val="b"/>
        <c:numFmt formatCode="General" sourceLinked="1"/>
        <c:majorTickMark val="none"/>
        <c:minorTickMark val="none"/>
        <c:tickLblPos val="nextTo"/>
        <c:crossAx val="1130965536"/>
        <c:crosses val="autoZero"/>
        <c:auto val="1"/>
        <c:lblAlgn val="ctr"/>
        <c:lblOffset val="100"/>
        <c:noMultiLvlLbl val="0"/>
      </c:catAx>
      <c:valAx>
        <c:axId val="113096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0961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8544437139079E-2"/>
          <c:y val="0.21080632148109513"/>
          <c:w val="0.86353273606509007"/>
          <c:h val="0.51075085728818892"/>
        </c:manualLayout>
      </c:layout>
      <c:lineChart>
        <c:grouping val="standard"/>
        <c:varyColors val="0"/>
        <c:ser>
          <c:idx val="5"/>
          <c:order val="0"/>
          <c:tx>
            <c:strRef>
              <c:f>'4B_HydroLossesTrnp'!$K$5</c:f>
              <c:strCache>
                <c:ptCount val="1"/>
                <c:pt idx="0">
                  <c:v>Alternative Transportation</c:v>
                </c:pt>
              </c:strCache>
            </c:strRef>
          </c:tx>
          <c:spPr>
            <a:ln w="15875" cap="rnd">
              <a:solidFill>
                <a:schemeClr val="accent5">
                  <a:lumMod val="60000"/>
                  <a:lumOff val="4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'4B_HydroLossesTrnp'!$L$5:$AK$5</c:f>
              <c:numCache>
                <c:formatCode>#,##0.0</c:formatCode>
                <c:ptCount val="26"/>
                <c:pt idx="0">
                  <c:v>0.17369099999999998</c:v>
                </c:pt>
                <c:pt idx="1">
                  <c:v>0.21537900000000001</c:v>
                </c:pt>
                <c:pt idx="2">
                  <c:v>0.24956200000000001</c:v>
                </c:pt>
                <c:pt idx="3">
                  <c:v>0.29087400000000002</c:v>
                </c:pt>
                <c:pt idx="4">
                  <c:v>0.33751900000000001</c:v>
                </c:pt>
                <c:pt idx="5">
                  <c:v>0.379548</c:v>
                </c:pt>
                <c:pt idx="6">
                  <c:v>0.40876899999999999</c:v>
                </c:pt>
                <c:pt idx="7">
                  <c:v>0.41259199999999996</c:v>
                </c:pt>
                <c:pt idx="8">
                  <c:v>0.43142999999999998</c:v>
                </c:pt>
                <c:pt idx="9">
                  <c:v>0.45750999999999997</c:v>
                </c:pt>
                <c:pt idx="10">
                  <c:v>0.48731800000000003</c:v>
                </c:pt>
                <c:pt idx="11">
                  <c:v>0.51887400000000006</c:v>
                </c:pt>
                <c:pt idx="12">
                  <c:v>0.54989099999999991</c:v>
                </c:pt>
                <c:pt idx="13">
                  <c:v>0.57884599999999997</c:v>
                </c:pt>
                <c:pt idx="14">
                  <c:v>0.59329900000000002</c:v>
                </c:pt>
                <c:pt idx="15">
                  <c:v>0.61795299999999997</c:v>
                </c:pt>
                <c:pt idx="16">
                  <c:v>0.64191100000000001</c:v>
                </c:pt>
                <c:pt idx="17">
                  <c:v>0.664107</c:v>
                </c:pt>
                <c:pt idx="18">
                  <c:v>0.69103700000000001</c:v>
                </c:pt>
                <c:pt idx="19">
                  <c:v>0.71328999999999998</c:v>
                </c:pt>
                <c:pt idx="20">
                  <c:v>0.741124</c:v>
                </c:pt>
                <c:pt idx="21">
                  <c:v>0.77197700000000002</c:v>
                </c:pt>
                <c:pt idx="22">
                  <c:v>0.80111199999999994</c:v>
                </c:pt>
                <c:pt idx="23">
                  <c:v>0.83144899999999999</c:v>
                </c:pt>
                <c:pt idx="24">
                  <c:v>0.86152400000000007</c:v>
                </c:pt>
                <c:pt idx="25">
                  <c:v>0.89053500000000008</c:v>
                </c:pt>
              </c:numCache>
            </c:numRef>
          </c:val>
          <c:smooth val="0"/>
          <c:extLst>
            <c:ext xmlns:c16="http://schemas.microsoft.com/office/drawing/2014/chart" uri="{C3380CC4-5D6E-409C-BE32-E72D297353CC}">
              <c16:uniqueId val="{00000000-125F-453F-831F-8F0B360780DD}"/>
            </c:ext>
          </c:extLst>
        </c:ser>
        <c:ser>
          <c:idx val="4"/>
          <c:order val="1"/>
          <c:tx>
            <c:strRef>
              <c:f>'4B_HydroLossesTrnp'!$K$6</c:f>
              <c:strCache>
                <c:ptCount val="1"/>
                <c:pt idx="0">
                  <c:v>Combination</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'4B_HydroLossesTrnp'!$L$6:$AK$6</c:f>
              <c:numCache>
                <c:formatCode>#,##0.0</c:formatCode>
                <c:ptCount val="26"/>
                <c:pt idx="0">
                  <c:v>0.17369099999999998</c:v>
                </c:pt>
                <c:pt idx="1">
                  <c:v>0.21534500000000001</c:v>
                </c:pt>
                <c:pt idx="2">
                  <c:v>0.24940200000000001</c:v>
                </c:pt>
                <c:pt idx="3">
                  <c:v>0.29184300000000002</c:v>
                </c:pt>
                <c:pt idx="4">
                  <c:v>0.33717400000000003</c:v>
                </c:pt>
                <c:pt idx="5">
                  <c:v>0.37906800000000002</c:v>
                </c:pt>
                <c:pt idx="6">
                  <c:v>0.40826600000000002</c:v>
                </c:pt>
                <c:pt idx="7">
                  <c:v>0.440112</c:v>
                </c:pt>
                <c:pt idx="8">
                  <c:v>0.47111199999999998</c:v>
                </c:pt>
                <c:pt idx="9">
                  <c:v>0.49760500000000002</c:v>
                </c:pt>
                <c:pt idx="10">
                  <c:v>0.524613</c:v>
                </c:pt>
                <c:pt idx="11">
                  <c:v>0.55140700000000009</c:v>
                </c:pt>
                <c:pt idx="12">
                  <c:v>0.58079500000000006</c:v>
                </c:pt>
                <c:pt idx="13">
                  <c:v>0.60902699999999999</c:v>
                </c:pt>
                <c:pt idx="14">
                  <c:v>0.63620599999999994</c:v>
                </c:pt>
                <c:pt idx="15">
                  <c:v>0.66074900000000003</c:v>
                </c:pt>
                <c:pt idx="16">
                  <c:v>0.68804799999999999</c:v>
                </c:pt>
                <c:pt idx="17">
                  <c:v>0.71637499999999998</c:v>
                </c:pt>
                <c:pt idx="18">
                  <c:v>0.74529899999999993</c:v>
                </c:pt>
                <c:pt idx="19">
                  <c:v>0.77307000000000003</c:v>
                </c:pt>
                <c:pt idx="20">
                  <c:v>0.80334699999999981</c:v>
                </c:pt>
                <c:pt idx="21">
                  <c:v>0.83352899999999996</c:v>
                </c:pt>
                <c:pt idx="22">
                  <c:v>0.863228</c:v>
                </c:pt>
                <c:pt idx="23">
                  <c:v>0.89208599999999993</c:v>
                </c:pt>
                <c:pt idx="24">
                  <c:v>0.91860200000000003</c:v>
                </c:pt>
                <c:pt idx="25">
                  <c:v>0.94589000000000001</c:v>
                </c:pt>
              </c:numCache>
            </c:numRef>
          </c:val>
          <c:smooth val="0"/>
          <c:extLst>
            <c:ext xmlns:c16="http://schemas.microsoft.com/office/drawing/2014/chart" uri="{C3380CC4-5D6E-409C-BE32-E72D297353CC}">
              <c16:uniqueId val="{00000001-125F-453F-831F-8F0B360780DD}"/>
            </c:ext>
          </c:extLst>
        </c:ser>
        <c:ser>
          <c:idx val="8"/>
          <c:order val="2"/>
          <c:tx>
            <c:strRef>
              <c:f>'4B_HydroLossesTrnp'!$K$7</c:f>
              <c:strCache>
                <c:ptCount val="1"/>
                <c:pt idx="0">
                  <c:v>Alternative Electricity</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'4B_HydroLossesTrnp'!$L$7:$AK$7</c:f>
              <c:numCache>
                <c:formatCode>#,##0.0</c:formatCode>
                <c:ptCount val="26"/>
                <c:pt idx="0">
                  <c:v>0.17418099999999997</c:v>
                </c:pt>
                <c:pt idx="1">
                  <c:v>0.21818800000000002</c:v>
                </c:pt>
                <c:pt idx="2">
                  <c:v>0.259162</c:v>
                </c:pt>
                <c:pt idx="3">
                  <c:v>0.33237599999999995</c:v>
                </c:pt>
                <c:pt idx="4">
                  <c:v>0.43567</c:v>
                </c:pt>
                <c:pt idx="5">
                  <c:v>0.57554899999999998</c:v>
                </c:pt>
                <c:pt idx="6">
                  <c:v>0.74488799999999999</c:v>
                </c:pt>
                <c:pt idx="7">
                  <c:v>0.95272000000000001</c:v>
                </c:pt>
                <c:pt idx="8">
                  <c:v>1.148973</c:v>
                </c:pt>
                <c:pt idx="9">
                  <c:v>1.3408040000000001</c:v>
                </c:pt>
                <c:pt idx="10">
                  <c:v>1.5111860000000001</c:v>
                </c:pt>
                <c:pt idx="11">
                  <c:v>1.664018</c:v>
                </c:pt>
                <c:pt idx="12">
                  <c:v>1.807261</c:v>
                </c:pt>
                <c:pt idx="13">
                  <c:v>1.93137</c:v>
                </c:pt>
                <c:pt idx="14">
                  <c:v>2.0594579999999998</c:v>
                </c:pt>
                <c:pt idx="15">
                  <c:v>2.1725600000000003</c:v>
                </c:pt>
                <c:pt idx="16">
                  <c:v>2.275747</c:v>
                </c:pt>
                <c:pt idx="17">
                  <c:v>2.3746710000000002</c:v>
                </c:pt>
                <c:pt idx="18">
                  <c:v>2.4641329999999999</c:v>
                </c:pt>
                <c:pt idx="19">
                  <c:v>2.5369509999999997</c:v>
                </c:pt>
                <c:pt idx="20">
                  <c:v>2.5976559999999997</c:v>
                </c:pt>
                <c:pt idx="21">
                  <c:v>2.6530469999999999</c:v>
                </c:pt>
                <c:pt idx="22">
                  <c:v>2.6999879999999998</c:v>
                </c:pt>
                <c:pt idx="23">
                  <c:v>2.7459330000000004</c:v>
                </c:pt>
                <c:pt idx="24">
                  <c:v>2.7795669999999997</c:v>
                </c:pt>
                <c:pt idx="25">
                  <c:v>2.8025669999999998</c:v>
                </c:pt>
              </c:numCache>
            </c:numRef>
          </c:val>
          <c:smooth val="0"/>
          <c:extLst>
            <c:ext xmlns:c16="http://schemas.microsoft.com/office/drawing/2014/chart" uri="{C3380CC4-5D6E-409C-BE32-E72D297353CC}">
              <c16:uniqueId val="{00000002-125F-453F-831F-8F0B360780DD}"/>
            </c:ext>
          </c:extLst>
        </c:ser>
        <c:ser>
          <c:idx val="10"/>
          <c:order val="3"/>
          <c:tx>
            <c:strRef>
              <c:f>'4B_HydroLossesTrnp'!$K$8</c:f>
              <c:strCache>
                <c:ptCount val="1"/>
                <c:pt idx="0">
                  <c:v>High Economic Growth</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'4B_HydroLossesTrnp'!$L$8:$AK$8</c:f>
              <c:numCache>
                <c:formatCode>#,##0.0</c:formatCode>
                <c:ptCount val="26"/>
                <c:pt idx="0">
                  <c:v>0.17485499999999998</c:v>
                </c:pt>
                <c:pt idx="1">
                  <c:v>0.22613900000000001</c:v>
                </c:pt>
                <c:pt idx="2">
                  <c:v>0.27510299999999999</c:v>
                </c:pt>
                <c:pt idx="3">
                  <c:v>0.35595699999999997</c:v>
                </c:pt>
                <c:pt idx="4">
                  <c:v>0.47062399999999999</c:v>
                </c:pt>
                <c:pt idx="5">
                  <c:v>0.61990500000000004</c:v>
                </c:pt>
                <c:pt idx="6">
                  <c:v>0.80277999999999994</c:v>
                </c:pt>
                <c:pt idx="7">
                  <c:v>0.97107399999999999</c:v>
                </c:pt>
                <c:pt idx="8">
                  <c:v>1.146784</c:v>
                </c:pt>
                <c:pt idx="9">
                  <c:v>1.3085800000000001</c:v>
                </c:pt>
                <c:pt idx="10">
                  <c:v>1.463422</c:v>
                </c:pt>
                <c:pt idx="11">
                  <c:v>1.6189719999999999</c:v>
                </c:pt>
                <c:pt idx="12">
                  <c:v>1.7704439999999999</c:v>
                </c:pt>
                <c:pt idx="13">
                  <c:v>1.9013990000000001</c:v>
                </c:pt>
                <c:pt idx="14">
                  <c:v>1.9381520000000001</c:v>
                </c:pt>
                <c:pt idx="15">
                  <c:v>2.0339700000000001</c:v>
                </c:pt>
                <c:pt idx="16">
                  <c:v>2.133991</c:v>
                </c:pt>
                <c:pt idx="17">
                  <c:v>2.2178190000000004</c:v>
                </c:pt>
                <c:pt idx="18">
                  <c:v>2.2999109999999998</c:v>
                </c:pt>
                <c:pt idx="19">
                  <c:v>2.3578060000000001</c:v>
                </c:pt>
                <c:pt idx="20">
                  <c:v>2.4141810000000001</c:v>
                </c:pt>
                <c:pt idx="21">
                  <c:v>2.4673600000000002</c:v>
                </c:pt>
                <c:pt idx="22">
                  <c:v>2.5167919999999997</c:v>
                </c:pt>
                <c:pt idx="23">
                  <c:v>2.5753410000000003</c:v>
                </c:pt>
                <c:pt idx="24">
                  <c:v>2.6269279999999999</c:v>
                </c:pt>
                <c:pt idx="25">
                  <c:v>2.6693610000000003</c:v>
                </c:pt>
              </c:numCache>
            </c:numRef>
          </c:val>
          <c:smooth val="0"/>
          <c:extLst>
            <c:ext xmlns:c16="http://schemas.microsoft.com/office/drawing/2014/chart" uri="{C3380CC4-5D6E-409C-BE32-E72D297353CC}">
              <c16:uniqueId val="{00000003-125F-453F-831F-8F0B360780DD}"/>
            </c:ext>
          </c:extLst>
        </c:ser>
        <c:ser>
          <c:idx val="11"/>
          <c:order val="4"/>
          <c:tx>
            <c:strRef>
              <c:f>'4B_HydroLossesTrnp'!$K$9</c:f>
              <c:strCache>
                <c:ptCount val="1"/>
                <c:pt idx="0">
                  <c:v>Low Economic Growth</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'4B_HydroLossesTrnp'!$L$9:$AK$9</c:f>
              <c:numCache>
                <c:formatCode>#,##0.0</c:formatCode>
                <c:ptCount val="26"/>
                <c:pt idx="0">
                  <c:v>0.17329199999999997</c:v>
                </c:pt>
                <c:pt idx="1">
                  <c:v>0.213729</c:v>
                </c:pt>
                <c:pt idx="2">
                  <c:v>0.246252</c:v>
                </c:pt>
                <c:pt idx="3">
                  <c:v>0.31145500000000004</c:v>
                </c:pt>
                <c:pt idx="4">
                  <c:v>0.407943</c:v>
                </c:pt>
                <c:pt idx="5">
                  <c:v>0.53458799999999995</c:v>
                </c:pt>
                <c:pt idx="6">
                  <c:v>0.68941699999999995</c:v>
                </c:pt>
                <c:pt idx="7">
                  <c:v>0.83362399999999992</c:v>
                </c:pt>
                <c:pt idx="8">
                  <c:v>0.99518799999999996</c:v>
                </c:pt>
                <c:pt idx="9">
                  <c:v>1.1555690000000001</c:v>
                </c:pt>
                <c:pt idx="10">
                  <c:v>1.3166690000000001</c:v>
                </c:pt>
                <c:pt idx="11">
                  <c:v>1.4740250000000001</c:v>
                </c:pt>
                <c:pt idx="12">
                  <c:v>1.6105430000000001</c:v>
                </c:pt>
                <c:pt idx="13">
                  <c:v>1.7091419999999997</c:v>
                </c:pt>
                <c:pt idx="14">
                  <c:v>1.75708</c:v>
                </c:pt>
                <c:pt idx="15">
                  <c:v>1.8566990000000001</c:v>
                </c:pt>
                <c:pt idx="16">
                  <c:v>1.957673</c:v>
                </c:pt>
                <c:pt idx="17">
                  <c:v>2.0461339999999999</c:v>
                </c:pt>
                <c:pt idx="18">
                  <c:v>2.1324929999999997</c:v>
                </c:pt>
                <c:pt idx="19">
                  <c:v>2.1827939999999999</c:v>
                </c:pt>
                <c:pt idx="20">
                  <c:v>2.2431410000000001</c:v>
                </c:pt>
                <c:pt idx="21">
                  <c:v>2.2982559999999999</c:v>
                </c:pt>
                <c:pt idx="22">
                  <c:v>2.3501430000000001</c:v>
                </c:pt>
                <c:pt idx="23">
                  <c:v>2.3953069999999999</c:v>
                </c:pt>
                <c:pt idx="24">
                  <c:v>2.4386950000000001</c:v>
                </c:pt>
                <c:pt idx="25">
                  <c:v>2.4787949999999999</c:v>
                </c:pt>
              </c:numCache>
            </c:numRef>
          </c:val>
          <c:smooth val="0"/>
          <c:extLst>
            <c:ext xmlns:c16="http://schemas.microsoft.com/office/drawing/2014/chart" uri="{C3380CC4-5D6E-409C-BE32-E72D297353CC}">
              <c16:uniqueId val="{00000004-125F-453F-831F-8F0B360780DD}"/>
            </c:ext>
          </c:extLst>
        </c:ser>
        <c:ser>
          <c:idx val="7"/>
          <c:order val="5"/>
          <c:tx>
            <c:strRef>
              <c:f>'4B_HydroLossesTrnp'!$K$10</c:f>
              <c:strCache>
                <c:ptCount val="1"/>
                <c:pt idx="0">
                  <c:v>High Electricity Demand</c:v>
                </c:pt>
              </c:strCache>
            </c:strRef>
          </c:tx>
          <c:spPr>
            <a:ln w="12700" cap="rnd">
              <a:solidFill>
                <a:schemeClr val="bg1">
                  <a:lumMod val="50000"/>
                </a:schemeClr>
              </a:solidFill>
              <a:prstDash val="solid"/>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'4B_HydroLossesTrnp'!$L$10:$AK$10</c:f>
              <c:numCache>
                <c:formatCode>#,##0.0</c:formatCode>
                <c:ptCount val="26"/>
                <c:pt idx="0">
                  <c:v>0.17418299999999998</c:v>
                </c:pt>
                <c:pt idx="1">
                  <c:v>0.21820300000000001</c:v>
                </c:pt>
                <c:pt idx="2">
                  <c:v>0.25920500000000002</c:v>
                </c:pt>
                <c:pt idx="3">
                  <c:v>0.33128400000000002</c:v>
                </c:pt>
                <c:pt idx="4">
                  <c:v>0.43618199999999996</c:v>
                </c:pt>
                <c:pt idx="5">
                  <c:v>0.57841399999999998</c:v>
                </c:pt>
                <c:pt idx="6">
                  <c:v>0.74951000000000001</c:v>
                </c:pt>
                <c:pt idx="7">
                  <c:v>0.91023299999999996</c:v>
                </c:pt>
                <c:pt idx="8">
                  <c:v>1.0817649999999999</c:v>
                </c:pt>
                <c:pt idx="9">
                  <c:v>1.2391570000000001</c:v>
                </c:pt>
                <c:pt idx="10">
                  <c:v>1.3973209999999998</c:v>
                </c:pt>
                <c:pt idx="11">
                  <c:v>1.5502</c:v>
                </c:pt>
                <c:pt idx="12">
                  <c:v>1.696115</c:v>
                </c:pt>
                <c:pt idx="13">
                  <c:v>1.830738</c:v>
                </c:pt>
                <c:pt idx="14">
                  <c:v>1.8813610000000001</c:v>
                </c:pt>
                <c:pt idx="15">
                  <c:v>1.974952</c:v>
                </c:pt>
                <c:pt idx="16">
                  <c:v>2.073807</c:v>
                </c:pt>
                <c:pt idx="17">
                  <c:v>2.1593830000000001</c:v>
                </c:pt>
                <c:pt idx="18">
                  <c:v>2.2422580000000001</c:v>
                </c:pt>
                <c:pt idx="19">
                  <c:v>2.299207</c:v>
                </c:pt>
                <c:pt idx="20">
                  <c:v>2.3536669999999997</c:v>
                </c:pt>
                <c:pt idx="21">
                  <c:v>2.3957600000000001</c:v>
                </c:pt>
                <c:pt idx="22">
                  <c:v>2.4356100000000001</c:v>
                </c:pt>
                <c:pt idx="23">
                  <c:v>2.4816150000000001</c:v>
                </c:pt>
                <c:pt idx="24">
                  <c:v>2.5317080000000001</c:v>
                </c:pt>
                <c:pt idx="25">
                  <c:v>2.5666370000000001</c:v>
                </c:pt>
              </c:numCache>
            </c:numRef>
          </c:val>
          <c:smooth val="0"/>
          <c:extLst>
            <c:ext xmlns:c16="http://schemas.microsoft.com/office/drawing/2014/chart" uri="{C3380CC4-5D6E-409C-BE32-E72D297353CC}">
              <c16:uniqueId val="{00000005-125F-453F-831F-8F0B360780DD}"/>
            </c:ext>
          </c:extLst>
        </c:ser>
        <c:ser>
          <c:idx val="12"/>
          <c:order val="6"/>
          <c:tx>
            <c:strRef>
              <c:f>'4B_HydroLossesTrnp'!$K$11</c:f>
              <c:strCache>
                <c:ptCount val="1"/>
                <c:pt idx="0">
                  <c:v>High Oil and Gas Supply</c:v>
                </c:pt>
              </c:strCache>
            </c:strRef>
          </c:tx>
          <c:spPr>
            <a:ln w="15875" cap="rnd">
              <a:solidFill>
                <a:schemeClr val="accent4">
                  <a:lumMod val="75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'4B_HydroLossesTrnp'!$L$11:$AK$11</c:f>
              <c:numCache>
                <c:formatCode>#,##0.0</c:formatCode>
                <c:ptCount val="26"/>
                <c:pt idx="0">
                  <c:v>0.17418</c:v>
                </c:pt>
                <c:pt idx="1">
                  <c:v>0.21965100000000001</c:v>
                </c:pt>
                <c:pt idx="2">
                  <c:v>0.26011099999999998</c:v>
                </c:pt>
                <c:pt idx="3">
                  <c:v>0.33774300000000002</c:v>
                </c:pt>
                <c:pt idx="4">
                  <c:v>0.44928800000000002</c:v>
                </c:pt>
                <c:pt idx="5">
                  <c:v>0.59531800000000001</c:v>
                </c:pt>
                <c:pt idx="6">
                  <c:v>0.78168700000000002</c:v>
                </c:pt>
                <c:pt idx="7">
                  <c:v>0.9782630000000001</c:v>
                </c:pt>
                <c:pt idx="8">
                  <c:v>1.203938</c:v>
                </c:pt>
                <c:pt idx="9">
                  <c:v>1.427551</c:v>
                </c:pt>
                <c:pt idx="10">
                  <c:v>1.637221</c:v>
                </c:pt>
                <c:pt idx="11">
                  <c:v>1.8292550000000001</c:v>
                </c:pt>
                <c:pt idx="12">
                  <c:v>2.0114990000000001</c:v>
                </c:pt>
                <c:pt idx="13">
                  <c:v>2.1768500000000004</c:v>
                </c:pt>
                <c:pt idx="14">
                  <c:v>2.3031069999999998</c:v>
                </c:pt>
                <c:pt idx="15">
                  <c:v>2.4504700000000001</c:v>
                </c:pt>
                <c:pt idx="16">
                  <c:v>2.5775380000000001</c:v>
                </c:pt>
                <c:pt idx="17">
                  <c:v>2.6930989999999997</c:v>
                </c:pt>
                <c:pt idx="18">
                  <c:v>2.8059540000000003</c:v>
                </c:pt>
                <c:pt idx="19">
                  <c:v>2.8879630000000001</c:v>
                </c:pt>
                <c:pt idx="20">
                  <c:v>2.9803999999999999</c:v>
                </c:pt>
                <c:pt idx="21">
                  <c:v>3.0628140000000004</c:v>
                </c:pt>
                <c:pt idx="22">
                  <c:v>3.1432769999999999</c:v>
                </c:pt>
                <c:pt idx="23">
                  <c:v>3.212828</c:v>
                </c:pt>
                <c:pt idx="24">
                  <c:v>3.280141</c:v>
                </c:pt>
                <c:pt idx="25">
                  <c:v>3.3270939999999998</c:v>
                </c:pt>
              </c:numCache>
            </c:numRef>
          </c:val>
          <c:smooth val="0"/>
          <c:extLst>
            <c:ext xmlns:c16="http://schemas.microsoft.com/office/drawing/2014/chart" uri="{C3380CC4-5D6E-409C-BE32-E72D297353CC}">
              <c16:uniqueId val="{00000006-125F-453F-831F-8F0B360780DD}"/>
            </c:ext>
          </c:extLst>
        </c:ser>
        <c:ser>
          <c:idx val="9"/>
          <c:order val="7"/>
          <c:tx>
            <c:strRef>
              <c:f>'4B_HydroLossesTrnp'!$K$12</c:f>
              <c:strCache>
                <c:ptCount val="1"/>
                <c:pt idx="0">
                  <c:v>Low Oil and Gas Supply</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'4B_HydroLossesTrnp'!$L$12:$AK$12</c:f>
              <c:numCache>
                <c:formatCode>#,##0.0</c:formatCode>
                <c:ptCount val="26"/>
                <c:pt idx="0">
                  <c:v>0.174175</c:v>
                </c:pt>
                <c:pt idx="1">
                  <c:v>0.218919</c:v>
                </c:pt>
                <c:pt idx="2">
                  <c:v>0.25977299999999998</c:v>
                </c:pt>
                <c:pt idx="3">
                  <c:v>0.33286299999999996</c:v>
                </c:pt>
                <c:pt idx="4">
                  <c:v>0.43010100000000001</c:v>
                </c:pt>
                <c:pt idx="5">
                  <c:v>0.55528</c:v>
                </c:pt>
                <c:pt idx="6">
                  <c:v>0.71216499999999994</c:v>
                </c:pt>
                <c:pt idx="7">
                  <c:v>0.85930399999999996</c:v>
                </c:pt>
                <c:pt idx="8">
                  <c:v>1.0178449999999999</c:v>
                </c:pt>
                <c:pt idx="9">
                  <c:v>1.153618</c:v>
                </c:pt>
                <c:pt idx="10">
                  <c:v>1.2637989999999999</c:v>
                </c:pt>
                <c:pt idx="11">
                  <c:v>1.37287</c:v>
                </c:pt>
                <c:pt idx="12">
                  <c:v>1.4925970000000002</c:v>
                </c:pt>
                <c:pt idx="13">
                  <c:v>1.6081569999999998</c:v>
                </c:pt>
                <c:pt idx="14">
                  <c:v>1.6317200000000001</c:v>
                </c:pt>
                <c:pt idx="15">
                  <c:v>1.759425</c:v>
                </c:pt>
                <c:pt idx="16">
                  <c:v>1.8740269999999999</c:v>
                </c:pt>
                <c:pt idx="17">
                  <c:v>1.9493399999999999</c:v>
                </c:pt>
                <c:pt idx="18">
                  <c:v>2.0140069999999999</c:v>
                </c:pt>
                <c:pt idx="19">
                  <c:v>2.0594160000000001</c:v>
                </c:pt>
                <c:pt idx="20">
                  <c:v>2.1048080000000002</c:v>
                </c:pt>
                <c:pt idx="21">
                  <c:v>2.1363209999999997</c:v>
                </c:pt>
                <c:pt idx="22">
                  <c:v>2.1650070000000001</c:v>
                </c:pt>
                <c:pt idx="23">
                  <c:v>2.1941129999999998</c:v>
                </c:pt>
                <c:pt idx="24">
                  <c:v>2.232647</c:v>
                </c:pt>
                <c:pt idx="25">
                  <c:v>2.2586409999999999</c:v>
                </c:pt>
              </c:numCache>
            </c:numRef>
          </c:val>
          <c:smooth val="0"/>
          <c:extLst>
            <c:ext xmlns:c16="http://schemas.microsoft.com/office/drawing/2014/chart" uri="{C3380CC4-5D6E-409C-BE32-E72D297353CC}">
              <c16:uniqueId val="{00000007-125F-453F-831F-8F0B360780DD}"/>
            </c:ext>
          </c:extLst>
        </c:ser>
        <c:ser>
          <c:idx val="0"/>
          <c:order val="8"/>
          <c:tx>
            <c:strRef>
              <c:f>'4B_HydroLossesTrnp'!$K$13</c:f>
              <c:strCache>
                <c:ptCount val="1"/>
                <c:pt idx="0">
                  <c:v>High ZTC</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'4B_HydroLossesTrnp'!$L$13:$AK$13</c:f>
              <c:numCache>
                <c:formatCode>#,##0.0</c:formatCode>
                <c:ptCount val="26"/>
                <c:pt idx="0">
                  <c:v>0.17418799999999998</c:v>
                </c:pt>
                <c:pt idx="1">
                  <c:v>0.21901900000000002</c:v>
                </c:pt>
                <c:pt idx="2">
                  <c:v>0.25874200000000003</c:v>
                </c:pt>
                <c:pt idx="3">
                  <c:v>0.333009</c:v>
                </c:pt>
                <c:pt idx="4">
                  <c:v>0.44035400000000002</c:v>
                </c:pt>
                <c:pt idx="5">
                  <c:v>0.58262900000000006</c:v>
                </c:pt>
                <c:pt idx="6">
                  <c:v>0.754193</c:v>
                </c:pt>
                <c:pt idx="7">
                  <c:v>0.92639699999999991</c:v>
                </c:pt>
                <c:pt idx="8">
                  <c:v>1.1127449999999999</c:v>
                </c:pt>
                <c:pt idx="9">
                  <c:v>1.2755380000000001</c:v>
                </c:pt>
                <c:pt idx="10">
                  <c:v>1.4301460000000001</c:v>
                </c:pt>
                <c:pt idx="11">
                  <c:v>1.5937110000000001</c:v>
                </c:pt>
                <c:pt idx="12">
                  <c:v>1.751341</c:v>
                </c:pt>
                <c:pt idx="13">
                  <c:v>1.8776899999999999</c:v>
                </c:pt>
                <c:pt idx="14">
                  <c:v>1.926723</c:v>
                </c:pt>
                <c:pt idx="15">
                  <c:v>2.0304039999999999</c:v>
                </c:pt>
                <c:pt idx="16">
                  <c:v>2.1304940000000001</c:v>
                </c:pt>
                <c:pt idx="17">
                  <c:v>2.2212890000000001</c:v>
                </c:pt>
                <c:pt idx="18">
                  <c:v>2.3100229999999997</c:v>
                </c:pt>
                <c:pt idx="19">
                  <c:v>2.371991</c:v>
                </c:pt>
                <c:pt idx="20">
                  <c:v>2.4342010000000003</c:v>
                </c:pt>
                <c:pt idx="21">
                  <c:v>2.483228</c:v>
                </c:pt>
                <c:pt idx="22">
                  <c:v>2.5383789999999999</c:v>
                </c:pt>
                <c:pt idx="23">
                  <c:v>2.5912860000000002</c:v>
                </c:pt>
                <c:pt idx="24">
                  <c:v>2.6443249999999998</c:v>
                </c:pt>
                <c:pt idx="25">
                  <c:v>2.6743779999999999</c:v>
                </c:pt>
              </c:numCache>
            </c:numRef>
          </c:val>
          <c:smooth val="0"/>
          <c:extLst>
            <c:ext xmlns:c16="http://schemas.microsoft.com/office/drawing/2014/chart" uri="{C3380CC4-5D6E-409C-BE32-E72D297353CC}">
              <c16:uniqueId val="{00000008-125F-453F-831F-8F0B360780DD}"/>
            </c:ext>
          </c:extLst>
        </c:ser>
        <c:ser>
          <c:idx val="6"/>
          <c:order val="9"/>
          <c:tx>
            <c:strRef>
              <c:f>'4B_HydroLossesTrnp'!$K$14</c:f>
              <c:strCache>
                <c:ptCount val="1"/>
                <c:pt idx="0">
                  <c:v>Low ZTC</c:v>
                </c:pt>
              </c:strCache>
            </c:strRef>
          </c:tx>
          <c:spPr>
            <a:ln w="12700" cap="rnd">
              <a:solidFill>
                <a:schemeClr val="bg1">
                  <a:lumMod val="50000"/>
                </a:schemeClr>
              </a:solidFill>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'4B_HydroLossesTrnp'!$L$14:$AK$14</c:f>
              <c:numCache>
                <c:formatCode>#,##0.0</c:formatCode>
                <c:ptCount val="26"/>
                <c:pt idx="0">
                  <c:v>0.17418299999999998</c:v>
                </c:pt>
                <c:pt idx="1">
                  <c:v>0.218976</c:v>
                </c:pt>
                <c:pt idx="2">
                  <c:v>0.25877</c:v>
                </c:pt>
                <c:pt idx="3">
                  <c:v>0.33087700000000003</c:v>
                </c:pt>
                <c:pt idx="4">
                  <c:v>0.43735099999999999</c:v>
                </c:pt>
                <c:pt idx="5">
                  <c:v>0.57613800000000004</c:v>
                </c:pt>
                <c:pt idx="6">
                  <c:v>0.73603200000000002</c:v>
                </c:pt>
                <c:pt idx="7">
                  <c:v>0.88599499999999998</c:v>
                </c:pt>
                <c:pt idx="8">
                  <c:v>1.0435079999999999</c:v>
                </c:pt>
                <c:pt idx="9">
                  <c:v>1.194323</c:v>
                </c:pt>
                <c:pt idx="10">
                  <c:v>1.344984</c:v>
                </c:pt>
                <c:pt idx="11">
                  <c:v>1.499117</c:v>
                </c:pt>
                <c:pt idx="12">
                  <c:v>1.635556</c:v>
                </c:pt>
                <c:pt idx="13">
                  <c:v>1.7397989999999999</c:v>
                </c:pt>
                <c:pt idx="14">
                  <c:v>1.8006340000000001</c:v>
                </c:pt>
                <c:pt idx="15">
                  <c:v>1.8733599999999999</c:v>
                </c:pt>
                <c:pt idx="16">
                  <c:v>1.948966</c:v>
                </c:pt>
                <c:pt idx="17">
                  <c:v>2.0163260000000003</c:v>
                </c:pt>
                <c:pt idx="18">
                  <c:v>2.069356</c:v>
                </c:pt>
                <c:pt idx="19">
                  <c:v>2.083904</c:v>
                </c:pt>
                <c:pt idx="20">
                  <c:v>2.1302410000000003</c:v>
                </c:pt>
                <c:pt idx="21">
                  <c:v>2.1562519999999998</c:v>
                </c:pt>
                <c:pt idx="22">
                  <c:v>2.181962</c:v>
                </c:pt>
                <c:pt idx="23">
                  <c:v>2.197676</c:v>
                </c:pt>
                <c:pt idx="24">
                  <c:v>2.2039759999999999</c:v>
                </c:pt>
                <c:pt idx="25">
                  <c:v>2.2106790000000003</c:v>
                </c:pt>
              </c:numCache>
            </c:numRef>
          </c:val>
          <c:smooth val="0"/>
          <c:extLst>
            <c:ext xmlns:c16="http://schemas.microsoft.com/office/drawing/2014/chart" uri="{C3380CC4-5D6E-409C-BE32-E72D297353CC}">
              <c16:uniqueId val="{00000009-125F-453F-831F-8F0B360780DD}"/>
            </c:ext>
          </c:extLst>
        </c:ser>
        <c:ser>
          <c:idx val="3"/>
          <c:order val="10"/>
          <c:tx>
            <c:strRef>
              <c:f>'4B_HydroLossesTrnp'!$K$4</c:f>
              <c:strCache>
                <c:ptCount val="1"/>
                <c:pt idx="0">
                  <c:v>Counterfactual Baseline</c:v>
                </c:pt>
              </c:strCache>
            </c:strRef>
          </c:tx>
          <c:spPr>
            <a:ln w="19050" cap="rnd">
              <a:solidFill>
                <a:schemeClr val="tx1">
                  <a:lumMod val="95000"/>
                  <a:lumOff val="5000"/>
                </a:schemeClr>
              </a:solidFill>
              <a:prstDash val="sysDash"/>
              <a:round/>
            </a:ln>
            <a:effectLst/>
          </c:spPr>
          <c:marker>
            <c:symbol val="none"/>
          </c:marker>
          <c:cat>
            <c:numRef>
              <c:f>'4B_HydroLossesTrnp'!$L$3:$AK$3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'4B_HydroLossesTrnp'!$L$4:$AK$4</c:f>
              <c:numCache>
                <c:formatCode>#,##0.0</c:formatCode>
                <c:ptCount val="26"/>
                <c:pt idx="0">
                  <c:v>0.17418399999999998</c:v>
                </c:pt>
                <c:pt idx="1">
                  <c:v>0.21823600000000001</c:v>
                </c:pt>
                <c:pt idx="2">
                  <c:v>0.25942999999999999</c:v>
                </c:pt>
                <c:pt idx="3">
                  <c:v>0.33189400000000002</c:v>
                </c:pt>
                <c:pt idx="4">
                  <c:v>0.43748100000000001</c:v>
                </c:pt>
                <c:pt idx="5">
                  <c:v>0.57648299999999997</c:v>
                </c:pt>
                <c:pt idx="6">
                  <c:v>0.74628799999999995</c:v>
                </c:pt>
                <c:pt idx="7">
                  <c:v>0.89978500000000006</c:v>
                </c:pt>
                <c:pt idx="8">
                  <c:v>1.0629089999999999</c:v>
                </c:pt>
                <c:pt idx="9">
                  <c:v>1.2297309999999999</c:v>
                </c:pt>
                <c:pt idx="10">
                  <c:v>1.3918789999999999</c:v>
                </c:pt>
                <c:pt idx="11">
                  <c:v>1.5575910000000002</c:v>
                </c:pt>
                <c:pt idx="12">
                  <c:v>1.715147</c:v>
                </c:pt>
                <c:pt idx="13">
                  <c:v>1.8468739999999999</c:v>
                </c:pt>
                <c:pt idx="14">
                  <c:v>1.910112</c:v>
                </c:pt>
                <c:pt idx="15">
                  <c:v>2.0079030000000002</c:v>
                </c:pt>
                <c:pt idx="16">
                  <c:v>2.106776</c:v>
                </c:pt>
                <c:pt idx="17">
                  <c:v>2.1918179999999996</c:v>
                </c:pt>
                <c:pt idx="18">
                  <c:v>2.2801079999999998</c:v>
                </c:pt>
                <c:pt idx="19">
                  <c:v>2.3340510000000001</c:v>
                </c:pt>
                <c:pt idx="20">
                  <c:v>2.3887549999999997</c:v>
                </c:pt>
                <c:pt idx="21">
                  <c:v>2.444089</c:v>
                </c:pt>
                <c:pt idx="22">
                  <c:v>2.4959739999999999</c:v>
                </c:pt>
                <c:pt idx="23">
                  <c:v>2.546306</c:v>
                </c:pt>
                <c:pt idx="24">
                  <c:v>2.5931929999999999</c:v>
                </c:pt>
                <c:pt idx="25">
                  <c:v>2.6251029999999997</c:v>
                </c:pt>
              </c:numCache>
            </c:numRef>
          </c:val>
          <c:smooth val="0"/>
          <c:extLst>
            <c:ext xmlns:c16="http://schemas.microsoft.com/office/drawing/2014/chart" uri="{C3380CC4-5D6E-409C-BE32-E72D297353CC}">
              <c16:uniqueId val="{0000000A-125F-453F-831F-8F0B360780DD}"/>
            </c:ext>
          </c:extLst>
        </c:ser>
        <c:dLbls>
          <c:showLegendKey val="0"/>
          <c:showVal val="0"/>
          <c:showCatName val="0"/>
          <c:showSerName val="0"/>
          <c:showPercent val="0"/>
          <c:showBubbleSize val="0"/>
        </c:dLbls>
        <c:smooth val="0"/>
        <c:axId val="1077518912"/>
        <c:axId val="1077511712"/>
      </c:lineChart>
      <c:catAx>
        <c:axId val="1077518912"/>
        <c:scaling>
          <c:orientation val="minMax"/>
        </c:scaling>
        <c:delete val="0"/>
        <c:axPos val="b"/>
        <c:numFmt formatCode="General" sourceLinked="1"/>
        <c:majorTickMark val="out"/>
        <c:minorTickMark val="none"/>
        <c:tickLblPos val="low"/>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1712"/>
        <c:crosses val="autoZero"/>
        <c:auto val="1"/>
        <c:lblAlgn val="ctr"/>
        <c:lblOffset val="100"/>
        <c:tickLblSkip val="5"/>
        <c:tickMarkSkip val="5"/>
        <c:noMultiLvlLbl val="0"/>
      </c:catAx>
      <c:valAx>
        <c:axId val="1077511712"/>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low"/>
        <c:spPr>
          <a:noFill/>
          <a:ln w="12700">
            <a:noFill/>
            <a:prstDash val="dash"/>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077518912"/>
        <c:crossesAt val="6"/>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846310877807E-2"/>
          <c:y val="0.14009570594216264"/>
          <c:w val="0.89415573053368325"/>
          <c:h val="0.56560457516339879"/>
        </c:manualLayout>
      </c:layout>
      <c:barChart>
        <c:barDir val="col"/>
        <c:grouping val="stacked"/>
        <c:varyColors val="0"/>
        <c:ser>
          <c:idx val="1"/>
          <c:order val="0"/>
          <c:spPr>
            <a:solidFill>
              <a:schemeClr val="accent2"/>
            </a:solidFill>
            <a:ln>
              <a:noFill/>
            </a:ln>
            <a:effectLst/>
          </c:spPr>
          <c:invertIfNegative val="0"/>
          <c:val>
            <c:numRef>
              <c:f>HydroLossesTrnp!#REF!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0-8357-4C41-A203-7A5A73E5A0ED}"/>
            </c:ext>
          </c:extLst>
        </c:ser>
        <c:ser>
          <c:idx val="7"/>
          <c:order val="1"/>
          <c:spPr>
            <a:solidFill>
              <a:schemeClr val="accent2">
                <a:lumMod val="60000"/>
              </a:schemeClr>
            </a:solidFill>
            <a:ln>
              <a:noFill/>
            </a:ln>
            <a:effectLst/>
          </c:spPr>
          <c:invertIfNegative val="0"/>
          <c:val>
            <c:numRef>
              <c:f>HydroLossesTrnp!#REF!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1-8357-4C41-A203-7A5A73E5A0ED}"/>
            </c:ext>
          </c:extLst>
        </c:ser>
        <c:ser>
          <c:idx val="0"/>
          <c:order val="2"/>
          <c:spPr>
            <a:solidFill>
              <a:schemeClr val="accent1"/>
            </a:solidFill>
            <a:ln>
              <a:noFill/>
            </a:ln>
            <a:effectLst/>
          </c:spPr>
          <c:invertIfNegative val="0"/>
          <c:val>
            <c:numRef>
              <c:f>HydroLossesTrnp!#REF!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2-8357-4C41-A203-7A5A73E5A0ED}"/>
            </c:ext>
          </c:extLst>
        </c:ser>
        <c:ser>
          <c:idx val="4"/>
          <c:order val="3"/>
          <c:spPr>
            <a:solidFill>
              <a:schemeClr val="accent5"/>
            </a:solidFill>
            <a:ln>
              <a:noFill/>
            </a:ln>
            <a:effectLst/>
          </c:spPr>
          <c:invertIfNegative val="0"/>
          <c:val>
            <c:numRef>
              <c:f>HydroLossesTrnp!#REF!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3-8357-4C41-A203-7A5A73E5A0ED}"/>
            </c:ext>
          </c:extLst>
        </c:ser>
        <c:ser>
          <c:idx val="2"/>
          <c:order val="4"/>
          <c:spPr>
            <a:solidFill>
              <a:schemeClr val="accent3"/>
            </a:solidFill>
            <a:ln>
              <a:noFill/>
            </a:ln>
            <a:effectLst/>
          </c:spPr>
          <c:invertIfNegative val="0"/>
          <c:val>
            <c:numRef>
              <c:f>HydroLossesTrnp!#REF!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4-8357-4C41-A203-7A5A73E5A0ED}"/>
            </c:ext>
          </c:extLst>
        </c:ser>
        <c:ser>
          <c:idx val="3"/>
          <c:order val="5"/>
          <c:spPr>
            <a:solidFill>
              <a:schemeClr val="accent4"/>
            </a:solidFill>
            <a:ln>
              <a:noFill/>
            </a:ln>
            <a:effectLst/>
          </c:spPr>
          <c:invertIfNegative val="0"/>
          <c:val>
            <c:numRef>
              <c:f>HydroLossesTrnp!#REF!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HydroLossesTrnp!#REF!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HydroLossesTrnp!#REF!</c15:sqref>
                        </c15:formulaRef>
                      </c:ext>
                    </c:extLst>
                  </c:multiLvlStrRef>
                </c15:cat>
              </c15:filteredCategoryTitle>
            </c:ext>
            <c:ext xmlns:c16="http://schemas.microsoft.com/office/drawing/2014/chart" uri="{C3380CC4-5D6E-409C-BE32-E72D297353CC}">
              <c16:uniqueId val="{00000005-8357-4C41-A203-7A5A73E5A0ED}"/>
            </c:ext>
          </c:extLst>
        </c:ser>
        <c:dLbls>
          <c:showLegendKey val="0"/>
          <c:showVal val="0"/>
          <c:showCatName val="0"/>
          <c:showSerName val="0"/>
          <c:showPercent val="0"/>
          <c:showBubbleSize val="0"/>
        </c:dLbls>
        <c:gapWidth val="10"/>
        <c:overlap val="100"/>
        <c:axId val="1130961184"/>
        <c:axId val="1130965536"/>
        <c:extLst/>
      </c:barChart>
      <c:catAx>
        <c:axId val="1130961184"/>
        <c:scaling>
          <c:orientation val="minMax"/>
        </c:scaling>
        <c:delete val="1"/>
        <c:axPos val="b"/>
        <c:numFmt formatCode="General" sourceLinked="1"/>
        <c:majorTickMark val="none"/>
        <c:minorTickMark val="none"/>
        <c:tickLblPos val="nextTo"/>
        <c:crossAx val="1130965536"/>
        <c:crosses val="autoZero"/>
        <c:auto val="1"/>
        <c:lblAlgn val="ctr"/>
        <c:lblOffset val="100"/>
        <c:noMultiLvlLbl val="0"/>
      </c:catAx>
      <c:valAx>
        <c:axId val="113096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0961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chart" Target="../charts/chart39.xml"/></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81643</xdr:rowOff>
    </xdr:from>
    <xdr:to>
      <xdr:col>8</xdr:col>
      <xdr:colOff>114300</xdr:colOff>
      <xdr:row>18</xdr:row>
      <xdr:rowOff>25854</xdr:rowOff>
    </xdr:to>
    <xdr:graphicFrame macro="">
      <xdr:nvGraphicFramePr>
        <xdr:cNvPr id="298" name="Chart 3">
          <a:extLst>
            <a:ext uri="{FF2B5EF4-FFF2-40B4-BE49-F238E27FC236}">
              <a16:creationId xmlns:a16="http://schemas.microsoft.com/office/drawing/2014/main" id="{81EC9EFE-A243-4503-A1E6-1ABBFA589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397164</xdr:colOff>
      <xdr:row>18</xdr:row>
      <xdr:rowOff>125383</xdr:rowOff>
    </xdr:to>
    <xdr:graphicFrame macro="">
      <xdr:nvGraphicFramePr>
        <xdr:cNvPr id="7" name="Chart 4">
          <a:extLst>
            <a:ext uri="{FF2B5EF4-FFF2-40B4-BE49-F238E27FC236}">
              <a16:creationId xmlns:a16="http://schemas.microsoft.com/office/drawing/2014/main" id="{470957EA-C2E3-4379-A886-9670AC75E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8</xdr:col>
      <xdr:colOff>356755</xdr:colOff>
      <xdr:row>67</xdr:row>
      <xdr:rowOff>147551</xdr:rowOff>
    </xdr:to>
    <xdr:graphicFrame macro="">
      <xdr:nvGraphicFramePr>
        <xdr:cNvPr id="4" name="Chart 4">
          <a:extLst>
            <a:ext uri="{FF2B5EF4-FFF2-40B4-BE49-F238E27FC236}">
              <a16:creationId xmlns:a16="http://schemas.microsoft.com/office/drawing/2014/main" id="{B98FF41B-F2BB-40BC-8BAA-501AD6229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0.9759</cdr:x>
      <cdr:y>0.12515</cdr:y>
    </cdr:to>
    <cdr:sp macro="" textlink="">
      <cdr:nvSpPr>
        <cdr:cNvPr id="11" name="TextBox 1"/>
        <cdr:cNvSpPr txBox="1"/>
      </cdr:nvSpPr>
      <cdr:spPr bwMode="auto">
        <a:xfrm xmlns:a="http://schemas.openxmlformats.org/drawingml/2006/main">
          <a:off x="0" y="0"/>
          <a:ext cx="4031408" cy="3864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1050" b="1" i="0" dirty="0">
              <a:solidFill>
                <a:sysClr val="windowText" lastClr="000000"/>
              </a:solidFill>
              <a:latin typeface="+mn-lt"/>
              <a:ea typeface="Times New Roman" charset="0"/>
              <a:cs typeface="Times New Roman" charset="0"/>
            </a:rPr>
            <a:t>U.S.</a:t>
          </a:r>
          <a:r>
            <a:rPr lang="en-US" sz="1050" b="1" i="0" baseline="0" dirty="0">
              <a:solidFill>
                <a:sysClr val="windowText" lastClr="000000"/>
              </a:solidFill>
              <a:latin typeface="+mn-lt"/>
              <a:ea typeface="Times New Roman" charset="0"/>
              <a:cs typeface="Times New Roman" charset="0"/>
            </a:rPr>
            <a:t> transportation sector </a:t>
          </a:r>
          <a:r>
            <a:rPr lang="en-US" sz="1050" b="1" i="0" dirty="0">
              <a:solidFill>
                <a:sysClr val="windowText" lastClr="000000"/>
              </a:solidFill>
              <a:latin typeface="+mn-lt"/>
              <a:ea typeface="Times New Roman" charset="0"/>
              <a:cs typeface="Times New Roman" charset="0"/>
            </a:rPr>
            <a:t>consumption by mode, 2025 and 2050</a:t>
          </a:r>
        </a:p>
        <a:p xmlns:a="http://schemas.openxmlformats.org/drawingml/2006/main">
          <a:pPr marL="0" marR="0" lvl="0" indent="0" algn="l" defTabSz="914400" eaLnBrk="0" fontAlgn="auto" latinLnBrk="0" hangingPunct="0">
            <a:lnSpc>
              <a:spcPct val="100000"/>
            </a:lnSpc>
            <a:spcBef>
              <a:spcPts val="0"/>
            </a:spcBef>
            <a:spcAft>
              <a:spcPts val="0"/>
            </a:spcAft>
            <a:buClrTx/>
            <a:buSzTx/>
            <a:buFontTx/>
            <a:buNone/>
            <a:tabLst/>
            <a:defRPr/>
          </a:pPr>
          <a:r>
            <a:rPr lang="en-US" sz="1000" b="0" i="0">
              <a:solidFill>
                <a:sysClr val="windowText" lastClr="000000"/>
              </a:solidFill>
              <a:effectLst/>
              <a:latin typeface="+mn-lt"/>
              <a:ea typeface="+mn-ea"/>
              <a:cs typeface="+mn-cs"/>
            </a:rPr>
            <a:t>quadrillion</a:t>
          </a:r>
          <a:r>
            <a:rPr lang="en-US" sz="1000" b="0" i="0" baseline="0">
              <a:solidFill>
                <a:sysClr val="windowText" lastClr="000000"/>
              </a:solidFill>
              <a:effectLst/>
              <a:latin typeface="+mn-lt"/>
              <a:ea typeface="+mn-ea"/>
              <a:cs typeface="+mn-cs"/>
            </a:rPr>
            <a:t> British thermal units</a:t>
          </a:r>
          <a:endParaRPr lang="en-US" sz="1000">
            <a:solidFill>
              <a:sysClr val="windowText" lastClr="000000"/>
            </a:solidFill>
            <a:effectLst/>
          </a:endParaRPr>
        </a:p>
      </cdr:txBody>
    </cdr:sp>
  </cdr:relSizeAnchor>
  <cdr:relSizeAnchor xmlns:cdr="http://schemas.openxmlformats.org/drawingml/2006/chartDrawing">
    <cdr:from>
      <cdr:x>0</cdr:x>
      <cdr:y>0.71473</cdr:y>
    </cdr:from>
    <cdr:to>
      <cdr:x>0.88541</cdr:x>
      <cdr:y>1</cdr:y>
    </cdr:to>
    <cdr:sp macro="" textlink="">
      <cdr:nvSpPr>
        <cdr:cNvPr id="24" name="TextBox 4">
          <a:extLst xmlns:a="http://schemas.openxmlformats.org/drawingml/2006/main">
            <a:ext uri="{FF2B5EF4-FFF2-40B4-BE49-F238E27FC236}">
              <a16:creationId xmlns:a16="http://schemas.microsoft.com/office/drawing/2014/main" id="{9209B8E0-A7C1-311A-D605-A1CD145E414A}"/>
            </a:ext>
          </a:extLst>
        </cdr:cNvPr>
        <cdr:cNvSpPr txBox="1"/>
      </cdr:nvSpPr>
      <cdr:spPr>
        <a:xfrm xmlns:a="http://schemas.openxmlformats.org/drawingml/2006/main">
          <a:off x="0" y="2221176"/>
          <a:ext cx="3657600" cy="8808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mn-lt"/>
              <a:ea typeface="+mn-ea"/>
              <a:cs typeface="Arial" panose="020B0604020202020204" pitchFamily="34" charset="0"/>
            </a:rPr>
            <a:t>Data source:</a:t>
          </a:r>
          <a:r>
            <a:rPr lang="en-US" sz="800" baseline="0">
              <a:solidFill>
                <a:schemeClr val="tx1">
                  <a:lumMod val="75000"/>
                  <a:lumOff val="25000"/>
                </a:schemeClr>
              </a:solidFill>
              <a:effectLst/>
              <a:latin typeface="+mn-lt"/>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mn-lt"/>
              <a:ea typeface="+mn-ea"/>
              <a:cs typeface="Arial" panose="020B0604020202020204" pitchFamily="34" charset="0"/>
            </a:rPr>
            <a:t>Annual Energy Outlook 2026</a:t>
          </a:r>
          <a:r>
            <a:rPr lang="en-US" sz="800" i="0" baseline="0">
              <a:solidFill>
                <a:schemeClr val="tx1">
                  <a:lumMod val="75000"/>
                  <a:lumOff val="25000"/>
                </a:schemeClr>
              </a:solidFill>
              <a:effectLst/>
              <a:latin typeface="+mn-lt"/>
              <a:ea typeface="+mn-ea"/>
              <a:cs typeface="Arial" panose="020B0604020202020204" pitchFamily="34" charset="0"/>
            </a:rPr>
            <a:t>, April 2026</a:t>
          </a:r>
          <a:endParaRPr lang="en-US" sz="800" b="0" i="0" baseline="0">
            <a:solidFill>
              <a:schemeClr val="tx1">
                <a:lumMod val="75000"/>
                <a:lumOff val="25000"/>
              </a:schemeClr>
            </a:solidFill>
            <a:effectLst/>
            <a:latin typeface="+mn-lt"/>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b="0" i="0" baseline="0">
              <a:solidFill>
                <a:schemeClr val="tx1">
                  <a:lumMod val="75000"/>
                  <a:lumOff val="25000"/>
                </a:schemeClr>
              </a:solidFill>
              <a:effectLst/>
              <a:latin typeface="+mn-lt"/>
              <a:ea typeface="+mn-ea"/>
              <a:cs typeface="Arial" panose="020B0604020202020204" pitchFamily="34" charset="0"/>
            </a:rPr>
            <a:t>Note: </a:t>
          </a:r>
          <a:r>
            <a:rPr lang="en-US" sz="800" b="0" i="1">
              <a:solidFill>
                <a:schemeClr val="tx1">
                  <a:lumMod val="75000"/>
                  <a:lumOff val="25000"/>
                </a:schemeClr>
              </a:solidFill>
              <a:effectLst/>
              <a:latin typeface="+mn-lt"/>
              <a:ea typeface="+mn-ea"/>
              <a:cs typeface="+mn-cs"/>
            </a:rPr>
            <a:t>Other</a:t>
          </a:r>
          <a:r>
            <a:rPr lang="en-US" sz="800" b="0" i="0" baseline="0">
              <a:solidFill>
                <a:schemeClr val="tx1">
                  <a:lumMod val="75000"/>
                  <a:lumOff val="25000"/>
                </a:schemeClr>
              </a:solidFill>
              <a:effectLst/>
              <a:latin typeface="+mn-lt"/>
              <a:ea typeface="+mn-ea"/>
              <a:cs typeface="+mn-cs"/>
            </a:rPr>
            <a:t> includes rail, buses, and military. Not included in chart: natural gas consumption for pipeline operation and liquefaction, lubricants, losses due to electricity generation, transmission, and distribution, and losses due to hydrogen production. </a:t>
          </a:r>
          <a:r>
            <a:rPr lang="en-US" sz="800" baseline="0">
              <a:solidFill>
                <a:schemeClr val="tx1">
                  <a:lumMod val="75000"/>
                  <a:lumOff val="25000"/>
                </a:schemeClr>
              </a:solidFill>
              <a:effectLst/>
              <a:latin typeface="+mn-lt"/>
              <a:ea typeface="+mn-ea"/>
              <a:cs typeface="+mn-cs"/>
            </a:rPr>
            <a:t>Alt=Alternative; Combination=Alternative Transportation-Alternative Electricity; ZTC=Zero-carbon Technology Cost</a:t>
          </a:r>
          <a:endParaRPr lang="en-US" sz="8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0.87158</cdr:x>
      <cdr:y>0.25699</cdr:y>
    </cdr:from>
    <cdr:to>
      <cdr:x>1</cdr:x>
      <cdr:y>0.65089</cdr:y>
    </cdr:to>
    <cdr:sp macro="" textlink="">
      <cdr:nvSpPr>
        <cdr:cNvPr id="2" name="TextBox 1">
          <a:extLst xmlns:a="http://schemas.openxmlformats.org/drawingml/2006/main">
            <a:ext uri="{FF2B5EF4-FFF2-40B4-BE49-F238E27FC236}">
              <a16:creationId xmlns:a16="http://schemas.microsoft.com/office/drawing/2014/main" id="{7D033D01-08E0-9C61-22CF-E4501BB1E95E}"/>
            </a:ext>
          </a:extLst>
        </cdr:cNvPr>
        <cdr:cNvSpPr txBox="1"/>
      </cdr:nvSpPr>
      <cdr:spPr bwMode="auto">
        <a:xfrm xmlns:a="http://schemas.openxmlformats.org/drawingml/2006/main">
          <a:off x="3600450" y="793501"/>
          <a:ext cx="530514" cy="1216230"/>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vertOverflow="clip" wrap="square" lIns="18288" tIns="18288" rIns="18288" bIns="18288" rtlCol="0">
          <a:prstTxWarp prst="textNoShape">
            <a:avLst/>
          </a:prstTxWarp>
          <a:spAutoFit/>
        </a:bodyPr>
        <a:lstStyle xmlns:a="http://schemas.openxmlformats.org/drawingml/2006/main"/>
        <a:p xmlns:a="http://schemas.openxmlformats.org/drawingml/2006/main">
          <a:pPr eaLnBrk="0" hangingPunct="0"/>
          <a:r>
            <a:rPr lang="en-US" sz="900" b="1" i="0" kern="1200" dirty="0">
              <a:solidFill>
                <a:schemeClr val="accent5">
                  <a:lumMod val="75000"/>
                </a:schemeClr>
              </a:solidFill>
              <a:latin typeface="+mn-lt"/>
              <a:ea typeface="Times New Roman" charset="0"/>
              <a:cs typeface="Times New Roman" charset="0"/>
            </a:rPr>
            <a:t>light- duty vehicles</a:t>
          </a:r>
        </a:p>
        <a:p xmlns:a="http://schemas.openxmlformats.org/drawingml/2006/main">
          <a:pPr eaLnBrk="0" hangingPunct="0"/>
          <a:endParaRPr lang="en-US" sz="200" b="1" i="0" kern="1200" dirty="0">
            <a:solidFill>
              <a:schemeClr val="accent5">
                <a:lumMod val="60000"/>
                <a:lumOff val="40000"/>
              </a:schemeClr>
            </a:solidFill>
            <a:latin typeface="+mn-lt"/>
            <a:ea typeface="Times New Roman" charset="0"/>
            <a:cs typeface="Times New Roman" charset="0"/>
          </a:endParaRPr>
        </a:p>
        <a:p xmlns:a="http://schemas.openxmlformats.org/drawingml/2006/main">
          <a:pPr eaLnBrk="0" hangingPunct="0"/>
          <a:r>
            <a:rPr lang="en-US" sz="900" b="1" i="0" kern="1200" dirty="0">
              <a:solidFill>
                <a:schemeClr val="accent5">
                  <a:lumMod val="60000"/>
                  <a:lumOff val="40000"/>
                </a:schemeClr>
              </a:solidFill>
              <a:latin typeface="+mn-lt"/>
              <a:ea typeface="Times New Roman" charset="0"/>
              <a:cs typeface="Times New Roman" charset="0"/>
            </a:rPr>
            <a:t>freight trucks</a:t>
          </a:r>
          <a:endParaRPr lang="en-US" sz="900" b="1" i="0" kern="1200" baseline="0" dirty="0">
            <a:solidFill>
              <a:schemeClr val="accent5">
                <a:lumMod val="60000"/>
                <a:lumOff val="40000"/>
              </a:schemeClr>
            </a:solidFill>
            <a:latin typeface="+mn-lt"/>
            <a:ea typeface="Times New Roman" charset="0"/>
            <a:cs typeface="Times New Roman" charset="0"/>
          </a:endParaRPr>
        </a:p>
        <a:p xmlns:a="http://schemas.openxmlformats.org/drawingml/2006/main">
          <a:pPr eaLnBrk="0" hangingPunct="0"/>
          <a:endParaRPr lang="en-US" sz="200" b="1" i="0" kern="1200" baseline="0" dirty="0">
            <a:solidFill>
              <a:schemeClr val="accent2">
                <a:lumMod val="75000"/>
              </a:schemeClr>
            </a:solidFill>
            <a:latin typeface="+mn-lt"/>
            <a:ea typeface="Times New Roman" charset="0"/>
            <a:cs typeface="Times New Roman" charset="0"/>
          </a:endParaRPr>
        </a:p>
        <a:p xmlns:a="http://schemas.openxmlformats.org/drawingml/2006/main">
          <a:pPr eaLnBrk="0" hangingPunct="0"/>
          <a:r>
            <a:rPr lang="en-US" sz="900" b="1" i="0" kern="1200" baseline="0" dirty="0">
              <a:solidFill>
                <a:schemeClr val="accent1"/>
              </a:solidFill>
              <a:latin typeface="+mn-lt"/>
              <a:ea typeface="Times New Roman" charset="0"/>
              <a:cs typeface="Times New Roman" charset="0"/>
            </a:rPr>
            <a:t>air</a:t>
          </a:r>
        </a:p>
        <a:p xmlns:a="http://schemas.openxmlformats.org/drawingml/2006/main">
          <a:pPr eaLnBrk="0" hangingPunct="0"/>
          <a:endParaRPr lang="en-US" sz="200" b="1" i="0" kern="1200" baseline="0" dirty="0">
            <a:solidFill>
              <a:schemeClr val="accent2"/>
            </a:solidFill>
            <a:latin typeface="+mn-lt"/>
            <a:ea typeface="Times New Roman" charset="0"/>
            <a:cs typeface="Times New Roman" charset="0"/>
          </a:endParaRPr>
        </a:p>
        <a:p xmlns:a="http://schemas.openxmlformats.org/drawingml/2006/main">
          <a:pPr eaLnBrk="0" hangingPunct="0"/>
          <a:r>
            <a:rPr lang="en-US" sz="900" b="1" i="0" kern="1200" baseline="0" dirty="0">
              <a:solidFill>
                <a:schemeClr val="accent1">
                  <a:lumMod val="50000"/>
                </a:schemeClr>
              </a:solidFill>
              <a:latin typeface="+mn-lt"/>
              <a:ea typeface="Times New Roman" charset="0"/>
              <a:cs typeface="Times New Roman" charset="0"/>
            </a:rPr>
            <a:t>water</a:t>
          </a:r>
        </a:p>
        <a:p xmlns:a="http://schemas.openxmlformats.org/drawingml/2006/main">
          <a:pPr eaLnBrk="0" hangingPunct="0"/>
          <a:endParaRPr lang="en-US" sz="200" b="1" i="0" kern="1200" baseline="0" dirty="0">
            <a:solidFill>
              <a:schemeClr val="bg1">
                <a:lumMod val="50000"/>
              </a:schemeClr>
            </a:solidFill>
            <a:latin typeface="+mn-lt"/>
            <a:ea typeface="Times New Roman" charset="0"/>
            <a:cs typeface="Times New Roman" charset="0"/>
          </a:endParaRPr>
        </a:p>
        <a:p xmlns:a="http://schemas.openxmlformats.org/drawingml/2006/main">
          <a:pPr eaLnBrk="0" hangingPunct="0"/>
          <a:r>
            <a:rPr lang="en-US" sz="900" b="1" i="0" kern="1200" baseline="0" dirty="0">
              <a:solidFill>
                <a:schemeClr val="bg1">
                  <a:lumMod val="50000"/>
                </a:schemeClr>
              </a:solidFill>
              <a:latin typeface="+mn-lt"/>
              <a:ea typeface="Times New Roman" charset="0"/>
              <a:cs typeface="Times New Roman" charset="0"/>
            </a:rPr>
            <a:t>other</a:t>
          </a:r>
          <a:endParaRPr lang="en-US" sz="900" b="1" i="0" kern="1200" dirty="0">
            <a:solidFill>
              <a:schemeClr val="bg1">
                <a:lumMod val="50000"/>
              </a:schemeClr>
            </a:solidFill>
            <a:latin typeface="+mn-lt"/>
            <a:ea typeface="Times New Roman" charset="0"/>
            <a:cs typeface="Times New Roman" charset="0"/>
          </a:endParaRPr>
        </a:p>
      </cdr:txBody>
    </cdr:sp>
  </cdr:relSizeAnchor>
  <cdr:relSizeAnchor xmlns:cdr="http://schemas.openxmlformats.org/drawingml/2006/chartDrawing">
    <cdr:from>
      <cdr:x>0.91015</cdr:x>
      <cdr:y>0.88418</cdr:y>
    </cdr:from>
    <cdr:to>
      <cdr:x>1</cdr:x>
      <cdr:y>0.9771</cdr:y>
    </cdr:to>
    <cdr:pic>
      <cdr:nvPicPr>
        <cdr:cNvPr id="4" name="Picture 3">
          <a:extLst xmlns:a="http://schemas.openxmlformats.org/drawingml/2006/main">
            <a:ext uri="{FF2B5EF4-FFF2-40B4-BE49-F238E27FC236}">
              <a16:creationId xmlns:a16="http://schemas.microsoft.com/office/drawing/2014/main" id="{8A476018-D38D-8451-1261-725BE8922D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759796" y="2730047"/>
          <a:ext cx="371168" cy="286906"/>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0.08001</cdr:x>
      <cdr:y>0.15184</cdr:y>
    </cdr:from>
    <cdr:to>
      <cdr:x>0.16929</cdr:x>
      <cdr:y>0.26508</cdr:y>
    </cdr:to>
    <cdr:sp macro="" textlink="">
      <cdr:nvSpPr>
        <cdr:cNvPr id="5" name="TextBox 1"/>
        <cdr:cNvSpPr txBox="1"/>
      </cdr:nvSpPr>
      <cdr:spPr bwMode="auto">
        <a:xfrm xmlns:a="http://schemas.openxmlformats.org/drawingml/2006/main">
          <a:off x="329214" y="472079"/>
          <a:ext cx="367370" cy="3520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1" i="0" dirty="0">
              <a:solidFill>
                <a:sysClr val="windowText" lastClr="000000"/>
              </a:solidFill>
              <a:latin typeface="+mn-lt"/>
              <a:ea typeface="Times New Roman" charset="0"/>
              <a:cs typeface="Times New Roman" charset="0"/>
            </a:rPr>
            <a:t>2025</a:t>
          </a:r>
          <a:endParaRPr lang="en-US" sz="1000" b="1" i="0" dirty="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0.23121</cdr:x>
      <cdr:y>0.26098</cdr:y>
    </cdr:from>
    <cdr:to>
      <cdr:x>0.2836</cdr:x>
      <cdr:y>0.3156</cdr:y>
    </cdr:to>
    <cdr:sp macro="" textlink="">
      <cdr:nvSpPr>
        <cdr:cNvPr id="6" name="TextBox 1"/>
        <cdr:cNvSpPr txBox="1"/>
      </cdr:nvSpPr>
      <cdr:spPr bwMode="auto">
        <a:xfrm xmlns:a="http://schemas.openxmlformats.org/drawingml/2006/main">
          <a:off x="951385" y="811389"/>
          <a:ext cx="215574" cy="1698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1" i="0" dirty="0">
              <a:solidFill>
                <a:sysClr val="windowText" lastClr="000000"/>
              </a:solidFill>
              <a:latin typeface="+mn-lt"/>
              <a:ea typeface="Times New Roman" charset="0"/>
              <a:cs typeface="Times New Roman" charset="0"/>
            </a:rPr>
            <a:t>2050</a:t>
          </a:r>
          <a:endParaRPr lang="en-US" sz="1000" b="1" i="0" dirty="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0.0153</cdr:x>
      <cdr:y>0</cdr:y>
    </cdr:from>
    <cdr:to>
      <cdr:x>0.9912</cdr:x>
      <cdr:y>0.12515</cdr:y>
    </cdr:to>
    <cdr:sp macro="" textlink="">
      <cdr:nvSpPr>
        <cdr:cNvPr id="11" name="TextBox 1"/>
        <cdr:cNvSpPr txBox="1"/>
      </cdr:nvSpPr>
      <cdr:spPr bwMode="auto">
        <a:xfrm xmlns:a="http://schemas.openxmlformats.org/drawingml/2006/main">
          <a:off x="92194" y="0"/>
          <a:ext cx="5880541" cy="3583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1000" b="1" i="0" dirty="0">
              <a:solidFill>
                <a:srgbClr val="333333"/>
              </a:solidFill>
              <a:latin typeface="+mn-lt"/>
              <a:ea typeface="Times New Roman" charset="0"/>
              <a:cs typeface="Times New Roman" charset="0"/>
            </a:rPr>
            <a:t>U.S.</a:t>
          </a:r>
          <a:r>
            <a:rPr lang="en-US" sz="1000" b="1" i="0" baseline="0" dirty="0">
              <a:solidFill>
                <a:srgbClr val="333333"/>
              </a:solidFill>
              <a:latin typeface="+mn-lt"/>
              <a:ea typeface="Times New Roman" charset="0"/>
              <a:cs typeface="Times New Roman" charset="0"/>
            </a:rPr>
            <a:t> transportation sector </a:t>
          </a:r>
          <a:r>
            <a:rPr lang="en-US" sz="1000" b="1" i="0" dirty="0">
              <a:solidFill>
                <a:srgbClr val="333333"/>
              </a:solidFill>
              <a:latin typeface="+mn-lt"/>
              <a:ea typeface="Times New Roman" charset="0"/>
              <a:cs typeface="Times New Roman" charset="0"/>
            </a:rPr>
            <a:t>consumption by mode</a:t>
          </a:r>
        </a:p>
        <a:p xmlns:a="http://schemas.openxmlformats.org/drawingml/2006/main">
          <a:pPr marL="0" marR="0" lvl="0" indent="0" algn="l" defTabSz="914400" eaLnBrk="0" fontAlgn="auto" latinLnBrk="0" hangingPunct="0">
            <a:lnSpc>
              <a:spcPct val="100000"/>
            </a:lnSpc>
            <a:spcBef>
              <a:spcPts val="0"/>
            </a:spcBef>
            <a:spcAft>
              <a:spcPts val="0"/>
            </a:spcAft>
            <a:buClrTx/>
            <a:buSzTx/>
            <a:buFontTx/>
            <a:buNone/>
            <a:tabLst/>
            <a:defRPr/>
          </a:pPr>
          <a:r>
            <a:rPr lang="en-US" sz="900" b="0" i="0">
              <a:effectLst/>
              <a:latin typeface="+mn-lt"/>
              <a:ea typeface="+mn-ea"/>
              <a:cs typeface="+mn-cs"/>
            </a:rPr>
            <a:t>quadrillion</a:t>
          </a:r>
          <a:r>
            <a:rPr lang="en-US" sz="900" b="0" i="0" baseline="0">
              <a:effectLst/>
              <a:latin typeface="+mn-lt"/>
              <a:ea typeface="+mn-ea"/>
              <a:cs typeface="+mn-cs"/>
            </a:rPr>
            <a:t> British thermal units</a:t>
          </a:r>
          <a:endParaRPr lang="en-US" sz="900">
            <a:effectLst/>
          </a:endParaRPr>
        </a:p>
      </cdr:txBody>
    </cdr:sp>
  </cdr:relSizeAnchor>
  <cdr:relSizeAnchor xmlns:cdr="http://schemas.openxmlformats.org/drawingml/2006/chartDrawing">
    <cdr:from>
      <cdr:x>0.16264</cdr:x>
      <cdr:y>0.08594</cdr:y>
    </cdr:from>
    <cdr:to>
      <cdr:x>0.52303</cdr:x>
      <cdr:y>0.20183</cdr:y>
    </cdr:to>
    <cdr:sp macro="" textlink="">
      <cdr:nvSpPr>
        <cdr:cNvPr id="13" name="TextBox 1">
          <a:extLst xmlns:a="http://schemas.openxmlformats.org/drawingml/2006/main">
            <a:ext uri="{FF2B5EF4-FFF2-40B4-BE49-F238E27FC236}">
              <a16:creationId xmlns:a16="http://schemas.microsoft.com/office/drawing/2014/main" id="{7309A93A-CF3D-7E89-21DD-571BB8A8276E}"/>
            </a:ext>
          </a:extLst>
        </cdr:cNvPr>
        <cdr:cNvSpPr txBox="1"/>
      </cdr:nvSpPr>
      <cdr:spPr>
        <a:xfrm xmlns:a="http://schemas.openxmlformats.org/drawingml/2006/main">
          <a:off x="669224" y="267194"/>
          <a:ext cx="1482923" cy="360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dirty="0">
              <a:solidFill>
                <a:sysClr val="windowText" lastClr="000000"/>
              </a:solidFill>
              <a:latin typeface="+mn-lt"/>
              <a:cs typeface="Calibri" panose="020F0502020204030204" pitchFamily="34" charset="0"/>
            </a:rPr>
            <a:t>Alternative </a:t>
          </a:r>
        </a:p>
        <a:p xmlns:a="http://schemas.openxmlformats.org/drawingml/2006/main">
          <a:pPr algn="ctr"/>
          <a:r>
            <a:rPr lang="en-US" sz="900" b="1" dirty="0">
              <a:solidFill>
                <a:sysClr val="windowText" lastClr="000000"/>
              </a:solidFill>
              <a:latin typeface="+mn-lt"/>
              <a:cs typeface="Calibri" panose="020F0502020204030204" pitchFamily="34" charset="0"/>
            </a:rPr>
            <a:t>transportation</a:t>
          </a:r>
        </a:p>
      </cdr:txBody>
    </cdr:sp>
  </cdr:relSizeAnchor>
  <cdr:relSizeAnchor xmlns:cdr="http://schemas.openxmlformats.org/drawingml/2006/chartDrawing">
    <cdr:from>
      <cdr:x>0.45644</cdr:x>
      <cdr:y>0.16913</cdr:y>
    </cdr:from>
    <cdr:to>
      <cdr:x>0.78676</cdr:x>
      <cdr:y>0.29394</cdr:y>
    </cdr:to>
    <cdr:sp macro="" textlink="">
      <cdr:nvSpPr>
        <cdr:cNvPr id="14" name="TextBox 1">
          <a:extLst xmlns:a="http://schemas.openxmlformats.org/drawingml/2006/main">
            <a:ext uri="{FF2B5EF4-FFF2-40B4-BE49-F238E27FC236}">
              <a16:creationId xmlns:a16="http://schemas.microsoft.com/office/drawing/2014/main" id="{648542D4-2D24-1C51-DF51-2B8ACC6ACA4F}"/>
            </a:ext>
          </a:extLst>
        </cdr:cNvPr>
        <cdr:cNvSpPr txBox="1"/>
      </cdr:nvSpPr>
      <cdr:spPr>
        <a:xfrm xmlns:a="http://schemas.openxmlformats.org/drawingml/2006/main">
          <a:off x="1878166" y="525829"/>
          <a:ext cx="1359176" cy="3880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dirty="0">
              <a:solidFill>
                <a:sysClr val="windowText" lastClr="000000"/>
              </a:solidFill>
              <a:latin typeface="+mn-lt"/>
              <a:cs typeface="Calibri" panose="020F0502020204030204" pitchFamily="34" charset="0"/>
            </a:rPr>
            <a:t>Low economic</a:t>
          </a:r>
        </a:p>
        <a:p xmlns:a="http://schemas.openxmlformats.org/drawingml/2006/main">
          <a:pPr algn="ctr"/>
          <a:r>
            <a:rPr lang="en-US" sz="900" b="1" dirty="0">
              <a:solidFill>
                <a:sysClr val="windowText" lastClr="000000"/>
              </a:solidFill>
              <a:latin typeface="+mn-lt"/>
              <a:cs typeface="Calibri" panose="020F0502020204030204" pitchFamily="34" charset="0"/>
            </a:rPr>
            <a:t>growth</a:t>
          </a:r>
        </a:p>
      </cdr:txBody>
    </cdr:sp>
  </cdr:relSizeAnchor>
  <cdr:relSizeAnchor xmlns:cdr="http://schemas.openxmlformats.org/drawingml/2006/chartDrawing">
    <cdr:from>
      <cdr:x>0.60247</cdr:x>
      <cdr:y>0.26565</cdr:y>
    </cdr:from>
    <cdr:to>
      <cdr:x>0.60247</cdr:x>
      <cdr:y>0.32341</cdr:y>
    </cdr:to>
    <cdr:cxnSp macro="">
      <cdr:nvCxnSpPr>
        <cdr:cNvPr id="16" name="Straight Arrow Connector 15">
          <a:extLst xmlns:a="http://schemas.openxmlformats.org/drawingml/2006/main">
            <a:ext uri="{FF2B5EF4-FFF2-40B4-BE49-F238E27FC236}">
              <a16:creationId xmlns:a16="http://schemas.microsoft.com/office/drawing/2014/main" id="{2A3DE9E9-8123-27DB-99CC-3337EDEAB1D1}"/>
            </a:ext>
          </a:extLst>
        </cdr:cNvPr>
        <cdr:cNvCxnSpPr/>
      </cdr:nvCxnSpPr>
      <cdr:spPr bwMode="auto">
        <a:xfrm xmlns:a="http://schemas.openxmlformats.org/drawingml/2006/main">
          <a:off x="2479048" y="825891"/>
          <a:ext cx="0" cy="179584"/>
        </a:xfrm>
        <a:prstGeom xmlns:a="http://schemas.openxmlformats.org/drawingml/2006/main" prst="straightConnector1">
          <a:avLst/>
        </a:prstGeom>
        <a:solidFill xmlns:a="http://schemas.openxmlformats.org/drawingml/2006/main">
          <a:schemeClr val="accent1"/>
        </a:solidFill>
        <a:ln xmlns:a="http://schemas.openxmlformats.org/drawingml/2006/main" w="9525" cap="flat" cmpd="sng" algn="ctr">
          <a:solidFill>
            <a:schemeClr val="bg1">
              <a:lumMod val="50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0.33101</cdr:x>
      <cdr:y>0.17938</cdr:y>
    </cdr:from>
    <cdr:to>
      <cdr:x>0.3311</cdr:x>
      <cdr:y>0.23821</cdr:y>
    </cdr:to>
    <cdr:cxnSp macro="">
      <cdr:nvCxnSpPr>
        <cdr:cNvPr id="18" name="Straight Arrow Connector 17">
          <a:extLst xmlns:a="http://schemas.openxmlformats.org/drawingml/2006/main">
            <a:ext uri="{FF2B5EF4-FFF2-40B4-BE49-F238E27FC236}">
              <a16:creationId xmlns:a16="http://schemas.microsoft.com/office/drawing/2014/main" id="{CF5B67BD-DD49-0935-060A-6004CF16F0D3}"/>
            </a:ext>
          </a:extLst>
        </cdr:cNvPr>
        <cdr:cNvCxnSpPr/>
      </cdr:nvCxnSpPr>
      <cdr:spPr bwMode="auto">
        <a:xfrm xmlns:a="http://schemas.openxmlformats.org/drawingml/2006/main">
          <a:off x="1362025" y="557695"/>
          <a:ext cx="405" cy="182880"/>
        </a:xfrm>
        <a:prstGeom xmlns:a="http://schemas.openxmlformats.org/drawingml/2006/main" prst="straightConnector1">
          <a:avLst/>
        </a:prstGeom>
        <a:solidFill xmlns:a="http://schemas.openxmlformats.org/drawingml/2006/main">
          <a:schemeClr val="accent1"/>
        </a:solidFill>
        <a:ln xmlns:a="http://schemas.openxmlformats.org/drawingml/2006/main" w="9525" cap="flat" cmpd="sng" algn="ctr">
          <a:solidFill>
            <a:schemeClr val="bg1">
              <a:lumMod val="50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0.02778</cdr:x>
      <cdr:y>0.7774</cdr:y>
    </cdr:from>
    <cdr:to>
      <cdr:x>1</cdr:x>
      <cdr:y>0.98351</cdr:y>
    </cdr:to>
    <cdr:sp macro="" textlink="">
      <cdr:nvSpPr>
        <cdr:cNvPr id="24" name="TextBox 4">
          <a:extLst xmlns:a="http://schemas.openxmlformats.org/drawingml/2006/main">
            <a:ext uri="{FF2B5EF4-FFF2-40B4-BE49-F238E27FC236}">
              <a16:creationId xmlns:a16="http://schemas.microsoft.com/office/drawing/2014/main" id="{9209B8E0-A7C1-311A-D605-A1CD145E414A}"/>
            </a:ext>
          </a:extLst>
        </cdr:cNvPr>
        <cdr:cNvSpPr txBox="1"/>
      </cdr:nvSpPr>
      <cdr:spPr>
        <a:xfrm xmlns:a="http://schemas.openxmlformats.org/drawingml/2006/main">
          <a:off x="114300" y="2416905"/>
          <a:ext cx="4000500" cy="6407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dk1"/>
              </a:solidFill>
              <a:effectLst/>
              <a:latin typeface="Arial" panose="020B0604020202020204" pitchFamily="34" charset="0"/>
              <a:ea typeface="+mn-ea"/>
              <a:cs typeface="Arial" panose="020B0604020202020204" pitchFamily="34" charset="0"/>
            </a:rPr>
            <a:t>Data source:</a:t>
          </a:r>
          <a:r>
            <a:rPr lang="en-US" sz="800" baseline="0">
              <a:solidFill>
                <a:schemeClr val="dk1"/>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dk1"/>
              </a:solidFill>
              <a:effectLst/>
              <a:latin typeface="Arial" panose="020B0604020202020204" pitchFamily="34" charset="0"/>
              <a:ea typeface="+mn-ea"/>
              <a:cs typeface="Arial" panose="020B0604020202020204" pitchFamily="34" charset="0"/>
            </a:rPr>
            <a:t>Annual Energy Outlook 2026</a:t>
          </a:r>
          <a:r>
            <a:rPr lang="en-US" sz="800" i="0" baseline="0">
              <a:solidFill>
                <a:schemeClr val="dk1"/>
              </a:solidFill>
              <a:effectLst/>
              <a:latin typeface="Arial" panose="020B0604020202020204" pitchFamily="34" charset="0"/>
              <a:ea typeface="+mn-ea"/>
              <a:cs typeface="Arial" panose="020B0604020202020204" pitchFamily="34" charset="0"/>
            </a:rPr>
            <a:t>, April 2026</a:t>
          </a:r>
          <a:endParaRPr lang="en-US" sz="800" b="0" i="0" baseline="0">
            <a:solidFill>
              <a:schemeClr val="dk1"/>
            </a:solidFill>
            <a:effectLst/>
            <a:latin typeface="+mn-lt"/>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effectLst/>
              <a:latin typeface="+mn-lt"/>
              <a:ea typeface="+mn-ea"/>
              <a:cs typeface="Arial" panose="020B0604020202020204" pitchFamily="34" charset="0"/>
            </a:rPr>
            <a:t>Note: </a:t>
          </a:r>
          <a:r>
            <a:rPr lang="en-US" sz="800" b="0" i="0">
              <a:solidFill>
                <a:schemeClr val="dk1"/>
              </a:solidFill>
              <a:effectLst/>
              <a:latin typeface="+mn-lt"/>
              <a:ea typeface="+mn-ea"/>
              <a:cs typeface="+mn-cs"/>
            </a:rPr>
            <a:t>Other</a:t>
          </a:r>
          <a:r>
            <a:rPr lang="en-US" sz="800" b="0" i="0" baseline="0">
              <a:solidFill>
                <a:schemeClr val="dk1"/>
              </a:solidFill>
              <a:effectLst/>
              <a:latin typeface="+mn-lt"/>
              <a:ea typeface="+mn-ea"/>
              <a:cs typeface="+mn-cs"/>
            </a:rPr>
            <a:t> includes rail, buses, and military. Not included in chart: natural gas consumption for pipeline operation and liquefaction, lubricants, losses due to electricity generation, transmission, and distribution, and losses due to hydrogen production.</a:t>
          </a:r>
          <a:endParaRPr lang="en-US" sz="800" b="0">
            <a:effectLst/>
            <a:latin typeface="+mn-lt"/>
          </a:endParaRPr>
        </a:p>
        <a:p xmlns:a="http://schemas.openxmlformats.org/drawingml/2006/main">
          <a:endParaRPr lang="en-US" sz="800" b="0" i="0" baseline="0">
            <a:solidFill>
              <a:schemeClr val="dk1"/>
            </a:solidFill>
            <a:effectLst/>
            <a:latin typeface="+mn-lt"/>
            <a:ea typeface="+mn-ea"/>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0.16055</cdr:x>
      <cdr:y>0.73116</cdr:y>
    </cdr:from>
    <cdr:to>
      <cdr:x>0.79607</cdr:x>
      <cdr:y>0.81806</cdr:y>
    </cdr:to>
    <cdr:sp macro="" textlink="">
      <cdr:nvSpPr>
        <cdr:cNvPr id="2" name="TextBox 1">
          <a:extLst xmlns:a="http://schemas.openxmlformats.org/drawingml/2006/main">
            <a:ext uri="{FF2B5EF4-FFF2-40B4-BE49-F238E27FC236}">
              <a16:creationId xmlns:a16="http://schemas.microsoft.com/office/drawing/2014/main" id="{7D033D01-08E0-9C61-22CF-E4501BB1E95E}"/>
            </a:ext>
          </a:extLst>
        </cdr:cNvPr>
        <cdr:cNvSpPr txBox="1"/>
      </cdr:nvSpPr>
      <cdr:spPr bwMode="auto">
        <a:xfrm xmlns:a="http://schemas.openxmlformats.org/drawingml/2006/main">
          <a:off x="660639" y="2273148"/>
          <a:ext cx="2615046" cy="2701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900" b="1" i="0" kern="1200" dirty="0">
              <a:solidFill>
                <a:schemeClr val="accent5">
                  <a:lumMod val="75000"/>
                </a:schemeClr>
              </a:solidFill>
              <a:latin typeface="+mn-lt"/>
              <a:ea typeface="Times New Roman" charset="0"/>
              <a:cs typeface="Times New Roman" charset="0"/>
            </a:rPr>
            <a:t>light duty vehicles</a:t>
          </a:r>
          <a:r>
            <a:rPr lang="en-US" sz="900" b="1" i="0" kern="1200" dirty="0">
              <a:solidFill>
                <a:schemeClr val="accent5">
                  <a:lumMod val="20000"/>
                  <a:lumOff val="80000"/>
                </a:schemeClr>
              </a:solidFill>
              <a:latin typeface="+mn-lt"/>
              <a:ea typeface="Times New Roman" charset="0"/>
              <a:cs typeface="Times New Roman" charset="0"/>
            </a:rPr>
            <a:t> </a:t>
          </a:r>
          <a:r>
            <a:rPr lang="en-US" sz="900" b="1" i="0" kern="1200" dirty="0">
              <a:solidFill>
                <a:schemeClr val="accent5">
                  <a:lumMod val="40000"/>
                  <a:lumOff val="60000"/>
                </a:schemeClr>
              </a:solidFill>
              <a:latin typeface="+mn-lt"/>
              <a:ea typeface="Times New Roman" charset="0"/>
              <a:cs typeface="Times New Roman" charset="0"/>
            </a:rPr>
            <a:t>freight trucks</a:t>
          </a:r>
          <a:r>
            <a:rPr lang="en-US" sz="900" b="1" i="0" kern="1200" baseline="0" dirty="0">
              <a:solidFill>
                <a:schemeClr val="accent5">
                  <a:lumMod val="40000"/>
                  <a:lumOff val="60000"/>
                </a:schemeClr>
              </a:solidFill>
              <a:latin typeface="+mn-lt"/>
              <a:ea typeface="Times New Roman" charset="0"/>
              <a:cs typeface="Times New Roman" charset="0"/>
            </a:rPr>
            <a:t> </a:t>
          </a:r>
          <a:r>
            <a:rPr lang="en-US" sz="900" b="1" i="0" kern="1200" baseline="0" dirty="0">
              <a:solidFill>
                <a:schemeClr val="accent3">
                  <a:lumMod val="75000"/>
                </a:schemeClr>
              </a:solidFill>
              <a:latin typeface="+mn-lt"/>
              <a:ea typeface="Times New Roman" charset="0"/>
              <a:cs typeface="Times New Roman" charset="0"/>
            </a:rPr>
            <a:t>air </a:t>
          </a:r>
          <a:r>
            <a:rPr lang="en-US" sz="900" b="1" i="0" kern="1200" baseline="0" dirty="0">
              <a:solidFill>
                <a:schemeClr val="tx2"/>
              </a:solidFill>
              <a:latin typeface="+mn-lt"/>
              <a:ea typeface="Times New Roman" charset="0"/>
              <a:cs typeface="Times New Roman" charset="0"/>
            </a:rPr>
            <a:t>water</a:t>
          </a:r>
          <a:r>
            <a:rPr lang="en-US" sz="900" b="1" i="0" kern="1200" baseline="0" dirty="0">
              <a:solidFill>
                <a:schemeClr val="accent3">
                  <a:lumMod val="75000"/>
                </a:schemeClr>
              </a:solidFill>
              <a:latin typeface="+mn-lt"/>
              <a:ea typeface="Times New Roman" charset="0"/>
              <a:cs typeface="Times New Roman" charset="0"/>
            </a:rPr>
            <a:t> </a:t>
          </a:r>
          <a:r>
            <a:rPr lang="en-US" sz="900" b="1" i="0" kern="1200" baseline="0" dirty="0">
              <a:solidFill>
                <a:schemeClr val="accent4"/>
              </a:solidFill>
              <a:latin typeface="+mn-lt"/>
              <a:ea typeface="Times New Roman" charset="0"/>
              <a:cs typeface="Times New Roman" charset="0"/>
            </a:rPr>
            <a:t>other</a:t>
          </a:r>
          <a:endParaRPr lang="en-US" sz="900" b="1" i="0" kern="1200" dirty="0">
            <a:solidFill>
              <a:schemeClr val="accent4"/>
            </a:solidFill>
            <a:latin typeface="+mn-lt"/>
            <a:ea typeface="Times New Roman" charset="0"/>
            <a:cs typeface="Times New Roman"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420873</xdr:colOff>
      <xdr:row>18</xdr:row>
      <xdr:rowOff>21528</xdr:rowOff>
    </xdr:to>
    <xdr:graphicFrame macro="">
      <xdr:nvGraphicFramePr>
        <xdr:cNvPr id="30" name="Chart 7">
          <a:extLst>
            <a:ext uri="{FF2B5EF4-FFF2-40B4-BE49-F238E27FC236}">
              <a16:creationId xmlns:a16="http://schemas.microsoft.com/office/drawing/2014/main" id="{E041185B-53EF-42CD-B2C6-38106DE97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45</xdr:row>
      <xdr:rowOff>0</xdr:rowOff>
    </xdr:from>
    <xdr:to>
      <xdr:col>8</xdr:col>
      <xdr:colOff>356755</xdr:colOff>
      <xdr:row>64</xdr:row>
      <xdr:rowOff>147551</xdr:rowOff>
    </xdr:to>
    <xdr:graphicFrame macro="">
      <xdr:nvGraphicFramePr>
        <xdr:cNvPr id="5" name="Chart 4">
          <a:extLst>
            <a:ext uri="{FF2B5EF4-FFF2-40B4-BE49-F238E27FC236}">
              <a16:creationId xmlns:a16="http://schemas.microsoft.com/office/drawing/2014/main" id="{09AACAAD-538D-458E-8869-41B8FA03E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0.85577</cdr:x>
      <cdr:y>0.2097</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0"/>
          <a:ext cx="3576205" cy="596469"/>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solidFill>
                <a:sysClr val="windowText" lastClr="000000"/>
              </a:solidFill>
              <a:effectLst/>
              <a:latin typeface="+mn-lt"/>
              <a:ea typeface="+mn-ea"/>
              <a:cs typeface="+mn-cs"/>
            </a:rPr>
            <a:t>Electricity</a:t>
          </a:r>
          <a:r>
            <a:rPr lang="en-US" sz="1100" b="1" baseline="0">
              <a:solidFill>
                <a:sysClr val="windowText" lastClr="000000"/>
              </a:solidFill>
              <a:effectLst/>
              <a:latin typeface="+mn-lt"/>
              <a:ea typeface="+mn-ea"/>
              <a:cs typeface="+mn-cs"/>
            </a:rPr>
            <a:t> and hydrogen production losses attributed to transportation sector demand</a:t>
          </a:r>
          <a:endParaRPr lang="en-US" sz="1100">
            <a:solidFill>
              <a:sysClr val="windowText" lastClr="000000"/>
            </a:solidFill>
            <a:effectLst/>
          </a:endParaRPr>
        </a:p>
        <a:p xmlns:a="http://schemas.openxmlformats.org/drawingml/2006/main">
          <a:r>
            <a:rPr lang="en-US" sz="1000" b="0">
              <a:solidFill>
                <a:sysClr val="windowText" lastClr="000000"/>
              </a:solidFill>
              <a:effectLst/>
              <a:latin typeface="+mn-lt"/>
              <a:ea typeface="+mn-ea"/>
              <a:cs typeface="+mn-cs"/>
            </a:rPr>
            <a:t>quadrillion British</a:t>
          </a:r>
          <a:r>
            <a:rPr lang="en-US" sz="1000" b="0" baseline="0">
              <a:solidFill>
                <a:sysClr val="windowText" lastClr="000000"/>
              </a:solidFill>
              <a:effectLst/>
              <a:latin typeface="+mn-lt"/>
              <a:ea typeface="+mn-ea"/>
              <a:cs typeface="+mn-cs"/>
            </a:rPr>
            <a:t> thermal units</a:t>
          </a:r>
          <a:endParaRPr lang="en-US" sz="900">
            <a:solidFill>
              <a:sysClr val="windowText" lastClr="000000"/>
            </a:solidFill>
            <a:effectLst/>
          </a:endParaRPr>
        </a:p>
      </cdr:txBody>
    </cdr:sp>
  </cdr:relSizeAnchor>
  <cdr:relSizeAnchor xmlns:cdr="http://schemas.openxmlformats.org/drawingml/2006/chartDrawing">
    <cdr:from>
      <cdr:x>0.0795</cdr:x>
      <cdr:y>0.22282</cdr:y>
    </cdr:from>
    <cdr:to>
      <cdr:x>0.44247</cdr:x>
      <cdr:y>0.42671</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330316" y="620285"/>
          <a:ext cx="1508009" cy="56759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18288" tIns="18288" rIns="45720" bIns="18288" rtlCol="0">
          <a:spAutoFit/>
        </a:bodyPr>
        <a:lstStyle xmlns:a="http://schemas.openxmlformats.org/drawingml/2006/main"/>
        <a:p xmlns:a="http://schemas.openxmlformats.org/drawingml/2006/main">
          <a:pPr algn="r"/>
          <a:r>
            <a:rPr lang="en-US" sz="900" b="1" baseline="0">
              <a:solidFill>
                <a:schemeClr val="accent4">
                  <a:lumMod val="75000"/>
                </a:schemeClr>
              </a:solidFill>
              <a:effectLst/>
              <a:latin typeface="+mn-lt"/>
              <a:ea typeface="+mn-ea"/>
              <a:cs typeface="+mn-cs"/>
            </a:rPr>
            <a:t>High Oil and Gas Supply</a:t>
          </a:r>
        </a:p>
        <a:p xmlns:a="http://schemas.openxmlformats.org/drawingml/2006/main">
          <a:pPr algn="r"/>
          <a:r>
            <a:rPr lang="en-US" sz="900" b="1" kern="1200" baseline="0">
              <a:solidFill>
                <a:sysClr val="windowText" lastClr="000000"/>
              </a:solidFill>
              <a:latin typeface="Arial" panose="020B0604020202020204" pitchFamily="34" charset="0"/>
              <a:cs typeface="Arial" panose="020B0604020202020204" pitchFamily="34" charset="0"/>
            </a:rPr>
            <a:t>Counterfactual Baseline</a:t>
          </a:r>
        </a:p>
        <a:p xmlns:a="http://schemas.openxmlformats.org/drawingml/2006/main">
          <a:pPr algn="r"/>
          <a:r>
            <a:rPr lang="en-US" sz="900" b="1" kern="1200" baseline="0">
              <a:solidFill>
                <a:schemeClr val="bg1">
                  <a:lumMod val="50000"/>
                </a:schemeClr>
              </a:solidFill>
              <a:latin typeface="Arial" panose="020B0604020202020204" pitchFamily="34" charset="0"/>
              <a:cs typeface="Arial" panose="020B0604020202020204" pitchFamily="34" charset="0"/>
            </a:rPr>
            <a:t>other cases</a:t>
          </a:r>
        </a:p>
        <a:p xmlns:a="http://schemas.openxmlformats.org/drawingml/2006/main">
          <a:pPr algn="r"/>
          <a:r>
            <a:rPr lang="en-US" sz="900" b="1" kern="1200" baseline="0">
              <a:solidFill>
                <a:schemeClr val="accent5">
                  <a:lumMod val="60000"/>
                  <a:lumOff val="40000"/>
                </a:schemeClr>
              </a:solidFill>
              <a:latin typeface="Arial" panose="020B0604020202020204" pitchFamily="34" charset="0"/>
              <a:cs typeface="Arial" panose="020B0604020202020204" pitchFamily="34" charset="0"/>
            </a:rPr>
            <a:t>Alternative Transportation</a:t>
          </a:r>
        </a:p>
      </cdr:txBody>
    </cdr:sp>
  </cdr:relSizeAnchor>
  <cdr:relSizeAnchor xmlns:cdr="http://schemas.openxmlformats.org/drawingml/2006/chartDrawing">
    <cdr:from>
      <cdr:x>0</cdr:x>
      <cdr:y>0.78077</cdr:y>
    </cdr:from>
    <cdr:to>
      <cdr:x>1</cdr:x>
      <cdr:y>1</cdr:y>
    </cdr:to>
    <cdr:sp macro="" textlink="">
      <cdr:nvSpPr>
        <cdr:cNvPr id="4" name="TextBox 4">
          <a:extLst xmlns:a="http://schemas.openxmlformats.org/drawingml/2006/main">
            <a:ext uri="{FF2B5EF4-FFF2-40B4-BE49-F238E27FC236}">
              <a16:creationId xmlns:a16="http://schemas.microsoft.com/office/drawing/2014/main" id="{91BE1D69-1614-E193-D920-B717475FA741}"/>
            </a:ext>
          </a:extLst>
        </cdr:cNvPr>
        <cdr:cNvSpPr txBox="1"/>
      </cdr:nvSpPr>
      <cdr:spPr>
        <a:xfrm xmlns:a="http://schemas.openxmlformats.org/drawingml/2006/main">
          <a:off x="0" y="2220816"/>
          <a:ext cx="4178918" cy="6235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endParaRPr lang="en-US" sz="800" b="0" i="0" baseline="0">
            <a:solidFill>
              <a:schemeClr val="tx1">
                <a:lumMod val="75000"/>
                <a:lumOff val="25000"/>
              </a:schemeClr>
            </a:solidFill>
            <a:effectLst/>
            <a:latin typeface="+mn-lt"/>
            <a:ea typeface="+mn-ea"/>
            <a:cs typeface="Arial" panose="020B0604020202020204" pitchFamily="34" charset="0"/>
          </a:endParaRPr>
        </a:p>
        <a:p xmlns:a="http://schemas.openxmlformats.org/drawingml/2006/main">
          <a:pPr eaLnBrk="0" hangingPunct="0"/>
          <a:r>
            <a:rPr lang="en-US" sz="800" b="0" i="0" baseline="0">
              <a:solidFill>
                <a:schemeClr val="tx1">
                  <a:lumMod val="75000"/>
                  <a:lumOff val="25000"/>
                </a:schemeClr>
              </a:solidFill>
              <a:effectLst/>
              <a:latin typeface="+mn-lt"/>
              <a:ea typeface="+mn-ea"/>
              <a:cs typeface="Arial" panose="020B0604020202020204" pitchFamily="34" charset="0"/>
            </a:rPr>
            <a:t>Note: </a:t>
          </a:r>
          <a:r>
            <a:rPr lang="en-US" sz="800" b="0" i="0">
              <a:solidFill>
                <a:schemeClr val="tx1">
                  <a:lumMod val="75000"/>
                  <a:lumOff val="25000"/>
                </a:schemeClr>
              </a:solidFill>
              <a:effectLst/>
              <a:latin typeface="+mn-lt"/>
              <a:ea typeface="+mn-ea"/>
              <a:cs typeface="+mn-cs"/>
            </a:rPr>
            <a:t>Electricity</a:t>
          </a:r>
          <a:r>
            <a:rPr lang="en-US" sz="800" b="0" i="0" baseline="0">
              <a:solidFill>
                <a:schemeClr val="tx1">
                  <a:lumMod val="75000"/>
                  <a:lumOff val="25000"/>
                </a:schemeClr>
              </a:solidFill>
              <a:effectLst/>
              <a:latin typeface="+mn-lt"/>
              <a:ea typeface="+mn-ea"/>
              <a:cs typeface="+mn-cs"/>
            </a:rPr>
            <a:t> losses include losses due to generation, transmission, and distribution of electricity for electric vehicles. Hydrogen losses include losses due to production of hydrogen to power fuel cell and hydrogen internal combustion engine vehicles.</a:t>
          </a:r>
          <a:endParaRPr lang="en-US" sz="800" b="0">
            <a:solidFill>
              <a:schemeClr val="tx1">
                <a:lumMod val="75000"/>
                <a:lumOff val="25000"/>
              </a:schemeClr>
            </a:solidFill>
            <a:effectLst/>
          </a:endParaRPr>
        </a:p>
        <a:p xmlns:a="http://schemas.openxmlformats.org/drawingml/2006/main">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0.88966</cdr:x>
      <cdr:y>0</cdr:y>
    </cdr:from>
    <cdr:to>
      <cdr:x>0.9784</cdr:x>
      <cdr:y>0.10566</cdr:y>
    </cdr:to>
    <cdr:pic>
      <cdr:nvPicPr>
        <cdr:cNvPr id="5" name="Picture 4">
          <a:extLst xmlns:a="http://schemas.openxmlformats.org/drawingml/2006/main">
            <a:ext uri="{FF2B5EF4-FFF2-40B4-BE49-F238E27FC236}">
              <a16:creationId xmlns:a16="http://schemas.microsoft.com/office/drawing/2014/main" id="{AFF68D45-E2AB-8E10-9368-08246EC6C10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681846" y="0"/>
          <a:ext cx="367270" cy="288948"/>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0.08001</cdr:x>
      <cdr:y>0.15184</cdr:y>
    </cdr:from>
    <cdr:to>
      <cdr:x>0.16929</cdr:x>
      <cdr:y>0.26508</cdr:y>
    </cdr:to>
    <cdr:sp macro="" textlink="">
      <cdr:nvSpPr>
        <cdr:cNvPr id="5" name="TextBox 1"/>
        <cdr:cNvSpPr txBox="1"/>
      </cdr:nvSpPr>
      <cdr:spPr bwMode="auto">
        <a:xfrm xmlns:a="http://schemas.openxmlformats.org/drawingml/2006/main">
          <a:off x="329214" y="472079"/>
          <a:ext cx="367370" cy="3520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1" i="0" dirty="0">
              <a:solidFill>
                <a:sysClr val="windowText" lastClr="000000"/>
              </a:solidFill>
              <a:latin typeface="+mn-lt"/>
              <a:ea typeface="Times New Roman" charset="0"/>
              <a:cs typeface="Times New Roman" charset="0"/>
            </a:rPr>
            <a:t>2025</a:t>
          </a:r>
          <a:endParaRPr lang="en-US" sz="1000" b="1" i="0" dirty="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0.23121</cdr:x>
      <cdr:y>0.26098</cdr:y>
    </cdr:from>
    <cdr:to>
      <cdr:x>0.2836</cdr:x>
      <cdr:y>0.3156</cdr:y>
    </cdr:to>
    <cdr:sp macro="" textlink="">
      <cdr:nvSpPr>
        <cdr:cNvPr id="6" name="TextBox 1"/>
        <cdr:cNvSpPr txBox="1"/>
      </cdr:nvSpPr>
      <cdr:spPr bwMode="auto">
        <a:xfrm xmlns:a="http://schemas.openxmlformats.org/drawingml/2006/main">
          <a:off x="951385" y="811389"/>
          <a:ext cx="215574" cy="1698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1" i="0" dirty="0">
              <a:solidFill>
                <a:sysClr val="windowText" lastClr="000000"/>
              </a:solidFill>
              <a:latin typeface="+mn-lt"/>
              <a:ea typeface="Times New Roman" charset="0"/>
              <a:cs typeface="Times New Roman" charset="0"/>
            </a:rPr>
            <a:t>2050</a:t>
          </a:r>
          <a:endParaRPr lang="en-US" sz="1000" b="1" i="0" dirty="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0.0153</cdr:x>
      <cdr:y>0</cdr:y>
    </cdr:from>
    <cdr:to>
      <cdr:x>0.9912</cdr:x>
      <cdr:y>0.12515</cdr:y>
    </cdr:to>
    <cdr:sp macro="" textlink="">
      <cdr:nvSpPr>
        <cdr:cNvPr id="11" name="TextBox 1"/>
        <cdr:cNvSpPr txBox="1"/>
      </cdr:nvSpPr>
      <cdr:spPr bwMode="auto">
        <a:xfrm xmlns:a="http://schemas.openxmlformats.org/drawingml/2006/main">
          <a:off x="92194" y="0"/>
          <a:ext cx="5880541" cy="3583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1000" b="1" i="0" dirty="0">
              <a:solidFill>
                <a:srgbClr val="333333"/>
              </a:solidFill>
              <a:latin typeface="+mn-lt"/>
              <a:ea typeface="Times New Roman" charset="0"/>
              <a:cs typeface="Times New Roman" charset="0"/>
            </a:rPr>
            <a:t>U.S.</a:t>
          </a:r>
          <a:r>
            <a:rPr lang="en-US" sz="1000" b="1" i="0" baseline="0" dirty="0">
              <a:solidFill>
                <a:srgbClr val="333333"/>
              </a:solidFill>
              <a:latin typeface="+mn-lt"/>
              <a:ea typeface="Times New Roman" charset="0"/>
              <a:cs typeface="Times New Roman" charset="0"/>
            </a:rPr>
            <a:t> transportation sector </a:t>
          </a:r>
          <a:r>
            <a:rPr lang="en-US" sz="1000" b="1" i="0" dirty="0">
              <a:solidFill>
                <a:srgbClr val="333333"/>
              </a:solidFill>
              <a:latin typeface="+mn-lt"/>
              <a:ea typeface="Times New Roman" charset="0"/>
              <a:cs typeface="Times New Roman" charset="0"/>
            </a:rPr>
            <a:t>consumption by mode</a:t>
          </a:r>
        </a:p>
        <a:p xmlns:a="http://schemas.openxmlformats.org/drawingml/2006/main">
          <a:pPr marL="0" marR="0" lvl="0" indent="0" algn="l" defTabSz="914400" eaLnBrk="0" fontAlgn="auto" latinLnBrk="0" hangingPunct="0">
            <a:lnSpc>
              <a:spcPct val="100000"/>
            </a:lnSpc>
            <a:spcBef>
              <a:spcPts val="0"/>
            </a:spcBef>
            <a:spcAft>
              <a:spcPts val="0"/>
            </a:spcAft>
            <a:buClrTx/>
            <a:buSzTx/>
            <a:buFontTx/>
            <a:buNone/>
            <a:tabLst/>
            <a:defRPr/>
          </a:pPr>
          <a:r>
            <a:rPr lang="en-US" sz="900" b="0" i="0">
              <a:effectLst/>
              <a:latin typeface="+mn-lt"/>
              <a:ea typeface="+mn-ea"/>
              <a:cs typeface="+mn-cs"/>
            </a:rPr>
            <a:t>quadrillion</a:t>
          </a:r>
          <a:r>
            <a:rPr lang="en-US" sz="900" b="0" i="0" baseline="0">
              <a:effectLst/>
              <a:latin typeface="+mn-lt"/>
              <a:ea typeface="+mn-ea"/>
              <a:cs typeface="+mn-cs"/>
            </a:rPr>
            <a:t> British thermal units</a:t>
          </a:r>
          <a:endParaRPr lang="en-US" sz="900">
            <a:effectLst/>
          </a:endParaRPr>
        </a:p>
      </cdr:txBody>
    </cdr:sp>
  </cdr:relSizeAnchor>
  <cdr:relSizeAnchor xmlns:cdr="http://schemas.openxmlformats.org/drawingml/2006/chartDrawing">
    <cdr:from>
      <cdr:x>0.16264</cdr:x>
      <cdr:y>0.08594</cdr:y>
    </cdr:from>
    <cdr:to>
      <cdr:x>0.52303</cdr:x>
      <cdr:y>0.20183</cdr:y>
    </cdr:to>
    <cdr:sp macro="" textlink="">
      <cdr:nvSpPr>
        <cdr:cNvPr id="13" name="TextBox 1">
          <a:extLst xmlns:a="http://schemas.openxmlformats.org/drawingml/2006/main">
            <a:ext uri="{FF2B5EF4-FFF2-40B4-BE49-F238E27FC236}">
              <a16:creationId xmlns:a16="http://schemas.microsoft.com/office/drawing/2014/main" id="{7309A93A-CF3D-7E89-21DD-571BB8A8276E}"/>
            </a:ext>
          </a:extLst>
        </cdr:cNvPr>
        <cdr:cNvSpPr txBox="1"/>
      </cdr:nvSpPr>
      <cdr:spPr>
        <a:xfrm xmlns:a="http://schemas.openxmlformats.org/drawingml/2006/main">
          <a:off x="669224" y="267194"/>
          <a:ext cx="1482923" cy="360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dirty="0">
              <a:solidFill>
                <a:sysClr val="windowText" lastClr="000000"/>
              </a:solidFill>
              <a:latin typeface="+mn-lt"/>
              <a:cs typeface="Calibri" panose="020F0502020204030204" pitchFamily="34" charset="0"/>
            </a:rPr>
            <a:t>Alternative </a:t>
          </a:r>
        </a:p>
        <a:p xmlns:a="http://schemas.openxmlformats.org/drawingml/2006/main">
          <a:pPr algn="ctr"/>
          <a:r>
            <a:rPr lang="en-US" sz="900" b="1" dirty="0">
              <a:solidFill>
                <a:sysClr val="windowText" lastClr="000000"/>
              </a:solidFill>
              <a:latin typeface="+mn-lt"/>
              <a:cs typeface="Calibri" panose="020F0502020204030204" pitchFamily="34" charset="0"/>
            </a:rPr>
            <a:t>transportation</a:t>
          </a:r>
        </a:p>
      </cdr:txBody>
    </cdr:sp>
  </cdr:relSizeAnchor>
  <cdr:relSizeAnchor xmlns:cdr="http://schemas.openxmlformats.org/drawingml/2006/chartDrawing">
    <cdr:from>
      <cdr:x>0.45644</cdr:x>
      <cdr:y>0.16913</cdr:y>
    </cdr:from>
    <cdr:to>
      <cdr:x>0.78676</cdr:x>
      <cdr:y>0.29394</cdr:y>
    </cdr:to>
    <cdr:sp macro="" textlink="">
      <cdr:nvSpPr>
        <cdr:cNvPr id="14" name="TextBox 1">
          <a:extLst xmlns:a="http://schemas.openxmlformats.org/drawingml/2006/main">
            <a:ext uri="{FF2B5EF4-FFF2-40B4-BE49-F238E27FC236}">
              <a16:creationId xmlns:a16="http://schemas.microsoft.com/office/drawing/2014/main" id="{648542D4-2D24-1C51-DF51-2B8ACC6ACA4F}"/>
            </a:ext>
          </a:extLst>
        </cdr:cNvPr>
        <cdr:cNvSpPr txBox="1"/>
      </cdr:nvSpPr>
      <cdr:spPr>
        <a:xfrm xmlns:a="http://schemas.openxmlformats.org/drawingml/2006/main">
          <a:off x="1878166" y="525829"/>
          <a:ext cx="1359176" cy="3880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dirty="0">
              <a:solidFill>
                <a:sysClr val="windowText" lastClr="000000"/>
              </a:solidFill>
              <a:latin typeface="+mn-lt"/>
              <a:cs typeface="Calibri" panose="020F0502020204030204" pitchFamily="34" charset="0"/>
            </a:rPr>
            <a:t>Low economic</a:t>
          </a:r>
        </a:p>
        <a:p xmlns:a="http://schemas.openxmlformats.org/drawingml/2006/main">
          <a:pPr algn="ctr"/>
          <a:r>
            <a:rPr lang="en-US" sz="900" b="1" dirty="0">
              <a:solidFill>
                <a:sysClr val="windowText" lastClr="000000"/>
              </a:solidFill>
              <a:latin typeface="+mn-lt"/>
              <a:cs typeface="Calibri" panose="020F0502020204030204" pitchFamily="34" charset="0"/>
            </a:rPr>
            <a:t>growth</a:t>
          </a:r>
        </a:p>
      </cdr:txBody>
    </cdr:sp>
  </cdr:relSizeAnchor>
  <cdr:relSizeAnchor xmlns:cdr="http://schemas.openxmlformats.org/drawingml/2006/chartDrawing">
    <cdr:from>
      <cdr:x>0.60247</cdr:x>
      <cdr:y>0.26565</cdr:y>
    </cdr:from>
    <cdr:to>
      <cdr:x>0.60247</cdr:x>
      <cdr:y>0.32341</cdr:y>
    </cdr:to>
    <cdr:cxnSp macro="">
      <cdr:nvCxnSpPr>
        <cdr:cNvPr id="16" name="Straight Arrow Connector 15">
          <a:extLst xmlns:a="http://schemas.openxmlformats.org/drawingml/2006/main">
            <a:ext uri="{FF2B5EF4-FFF2-40B4-BE49-F238E27FC236}">
              <a16:creationId xmlns:a16="http://schemas.microsoft.com/office/drawing/2014/main" id="{2A3DE9E9-8123-27DB-99CC-3337EDEAB1D1}"/>
            </a:ext>
          </a:extLst>
        </cdr:cNvPr>
        <cdr:cNvCxnSpPr/>
      </cdr:nvCxnSpPr>
      <cdr:spPr bwMode="auto">
        <a:xfrm xmlns:a="http://schemas.openxmlformats.org/drawingml/2006/main">
          <a:off x="2479048" y="825891"/>
          <a:ext cx="0" cy="179584"/>
        </a:xfrm>
        <a:prstGeom xmlns:a="http://schemas.openxmlformats.org/drawingml/2006/main" prst="straightConnector1">
          <a:avLst/>
        </a:prstGeom>
        <a:solidFill xmlns:a="http://schemas.openxmlformats.org/drawingml/2006/main">
          <a:schemeClr val="accent1"/>
        </a:solidFill>
        <a:ln xmlns:a="http://schemas.openxmlformats.org/drawingml/2006/main" w="9525" cap="flat" cmpd="sng" algn="ctr">
          <a:solidFill>
            <a:schemeClr val="bg1">
              <a:lumMod val="50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0.33101</cdr:x>
      <cdr:y>0.17938</cdr:y>
    </cdr:from>
    <cdr:to>
      <cdr:x>0.3311</cdr:x>
      <cdr:y>0.23821</cdr:y>
    </cdr:to>
    <cdr:cxnSp macro="">
      <cdr:nvCxnSpPr>
        <cdr:cNvPr id="18" name="Straight Arrow Connector 17">
          <a:extLst xmlns:a="http://schemas.openxmlformats.org/drawingml/2006/main">
            <a:ext uri="{FF2B5EF4-FFF2-40B4-BE49-F238E27FC236}">
              <a16:creationId xmlns:a16="http://schemas.microsoft.com/office/drawing/2014/main" id="{CF5B67BD-DD49-0935-060A-6004CF16F0D3}"/>
            </a:ext>
          </a:extLst>
        </cdr:cNvPr>
        <cdr:cNvCxnSpPr/>
      </cdr:nvCxnSpPr>
      <cdr:spPr bwMode="auto">
        <a:xfrm xmlns:a="http://schemas.openxmlformats.org/drawingml/2006/main">
          <a:off x="1362025" y="557695"/>
          <a:ext cx="405" cy="182880"/>
        </a:xfrm>
        <a:prstGeom xmlns:a="http://schemas.openxmlformats.org/drawingml/2006/main" prst="straightConnector1">
          <a:avLst/>
        </a:prstGeom>
        <a:solidFill xmlns:a="http://schemas.openxmlformats.org/drawingml/2006/main">
          <a:schemeClr val="accent1"/>
        </a:solidFill>
        <a:ln xmlns:a="http://schemas.openxmlformats.org/drawingml/2006/main" w="9525" cap="flat" cmpd="sng" algn="ctr">
          <a:solidFill>
            <a:schemeClr val="bg1">
              <a:lumMod val="50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0.02778</cdr:x>
      <cdr:y>0.7774</cdr:y>
    </cdr:from>
    <cdr:to>
      <cdr:x>1</cdr:x>
      <cdr:y>0.98351</cdr:y>
    </cdr:to>
    <cdr:sp macro="" textlink="">
      <cdr:nvSpPr>
        <cdr:cNvPr id="24" name="TextBox 4">
          <a:extLst xmlns:a="http://schemas.openxmlformats.org/drawingml/2006/main">
            <a:ext uri="{FF2B5EF4-FFF2-40B4-BE49-F238E27FC236}">
              <a16:creationId xmlns:a16="http://schemas.microsoft.com/office/drawing/2014/main" id="{9209B8E0-A7C1-311A-D605-A1CD145E414A}"/>
            </a:ext>
          </a:extLst>
        </cdr:cNvPr>
        <cdr:cNvSpPr txBox="1"/>
      </cdr:nvSpPr>
      <cdr:spPr>
        <a:xfrm xmlns:a="http://schemas.openxmlformats.org/drawingml/2006/main">
          <a:off x="114300" y="2416905"/>
          <a:ext cx="4000500" cy="6407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dk1"/>
              </a:solidFill>
              <a:effectLst/>
              <a:latin typeface="Arial" panose="020B0604020202020204" pitchFamily="34" charset="0"/>
              <a:ea typeface="+mn-ea"/>
              <a:cs typeface="Arial" panose="020B0604020202020204" pitchFamily="34" charset="0"/>
            </a:rPr>
            <a:t>Data source:</a:t>
          </a:r>
          <a:r>
            <a:rPr lang="en-US" sz="800" baseline="0">
              <a:solidFill>
                <a:schemeClr val="dk1"/>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dk1"/>
              </a:solidFill>
              <a:effectLst/>
              <a:latin typeface="Arial" panose="020B0604020202020204" pitchFamily="34" charset="0"/>
              <a:ea typeface="+mn-ea"/>
              <a:cs typeface="Arial" panose="020B0604020202020204" pitchFamily="34" charset="0"/>
            </a:rPr>
            <a:t>Annual Energy Outlook 2026</a:t>
          </a:r>
          <a:r>
            <a:rPr lang="en-US" sz="800" i="0" baseline="0">
              <a:solidFill>
                <a:schemeClr val="dk1"/>
              </a:solidFill>
              <a:effectLst/>
              <a:latin typeface="Arial" panose="020B0604020202020204" pitchFamily="34" charset="0"/>
              <a:ea typeface="+mn-ea"/>
              <a:cs typeface="Arial" panose="020B0604020202020204" pitchFamily="34" charset="0"/>
            </a:rPr>
            <a:t>, April 2026</a:t>
          </a:r>
          <a:endParaRPr lang="en-US" sz="800" b="0" i="0" baseline="0">
            <a:solidFill>
              <a:schemeClr val="dk1"/>
            </a:solidFill>
            <a:effectLst/>
            <a:latin typeface="+mn-lt"/>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effectLst/>
              <a:latin typeface="+mn-lt"/>
              <a:ea typeface="+mn-ea"/>
              <a:cs typeface="Arial" panose="020B0604020202020204" pitchFamily="34" charset="0"/>
            </a:rPr>
            <a:t>Note: </a:t>
          </a:r>
          <a:r>
            <a:rPr lang="en-US" sz="800" b="0" i="0">
              <a:solidFill>
                <a:schemeClr val="dk1"/>
              </a:solidFill>
              <a:effectLst/>
              <a:latin typeface="+mn-lt"/>
              <a:ea typeface="+mn-ea"/>
              <a:cs typeface="+mn-cs"/>
            </a:rPr>
            <a:t>Other</a:t>
          </a:r>
          <a:r>
            <a:rPr lang="en-US" sz="800" b="0" i="0" baseline="0">
              <a:solidFill>
                <a:schemeClr val="dk1"/>
              </a:solidFill>
              <a:effectLst/>
              <a:latin typeface="+mn-lt"/>
              <a:ea typeface="+mn-ea"/>
              <a:cs typeface="+mn-cs"/>
            </a:rPr>
            <a:t> includes rail, buses, and military. Not included in chart: natural gas consumption for pipeline operation and liquefaction, lubricants, losses due to electricity generation, transmission, and distribution, and losses due to hydrogen production.</a:t>
          </a:r>
          <a:endParaRPr lang="en-US" sz="800" b="0">
            <a:effectLst/>
            <a:latin typeface="+mn-lt"/>
          </a:endParaRPr>
        </a:p>
        <a:p xmlns:a="http://schemas.openxmlformats.org/drawingml/2006/main">
          <a:endParaRPr lang="en-US" sz="800" b="0" i="0" baseline="0">
            <a:solidFill>
              <a:schemeClr val="dk1"/>
            </a:solidFill>
            <a:effectLst/>
            <a:latin typeface="+mn-lt"/>
            <a:ea typeface="+mn-ea"/>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0.16055</cdr:x>
      <cdr:y>0.73116</cdr:y>
    </cdr:from>
    <cdr:to>
      <cdr:x>0.79607</cdr:x>
      <cdr:y>0.81806</cdr:y>
    </cdr:to>
    <cdr:sp macro="" textlink="">
      <cdr:nvSpPr>
        <cdr:cNvPr id="2" name="TextBox 1">
          <a:extLst xmlns:a="http://schemas.openxmlformats.org/drawingml/2006/main">
            <a:ext uri="{FF2B5EF4-FFF2-40B4-BE49-F238E27FC236}">
              <a16:creationId xmlns:a16="http://schemas.microsoft.com/office/drawing/2014/main" id="{7D033D01-08E0-9C61-22CF-E4501BB1E95E}"/>
            </a:ext>
          </a:extLst>
        </cdr:cNvPr>
        <cdr:cNvSpPr txBox="1"/>
      </cdr:nvSpPr>
      <cdr:spPr bwMode="auto">
        <a:xfrm xmlns:a="http://schemas.openxmlformats.org/drawingml/2006/main">
          <a:off x="660639" y="2273148"/>
          <a:ext cx="2615046" cy="2701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900" b="1" i="0" kern="1200" dirty="0">
              <a:solidFill>
                <a:schemeClr val="accent5">
                  <a:lumMod val="75000"/>
                </a:schemeClr>
              </a:solidFill>
              <a:latin typeface="+mn-lt"/>
              <a:ea typeface="Times New Roman" charset="0"/>
              <a:cs typeface="Times New Roman" charset="0"/>
            </a:rPr>
            <a:t>light duty vehicles</a:t>
          </a:r>
          <a:r>
            <a:rPr lang="en-US" sz="900" b="1" i="0" kern="1200" dirty="0">
              <a:solidFill>
                <a:schemeClr val="accent5">
                  <a:lumMod val="20000"/>
                  <a:lumOff val="80000"/>
                </a:schemeClr>
              </a:solidFill>
              <a:latin typeface="+mn-lt"/>
              <a:ea typeface="Times New Roman" charset="0"/>
              <a:cs typeface="Times New Roman" charset="0"/>
            </a:rPr>
            <a:t> </a:t>
          </a:r>
          <a:r>
            <a:rPr lang="en-US" sz="900" b="1" i="0" kern="1200" dirty="0">
              <a:solidFill>
                <a:schemeClr val="accent5">
                  <a:lumMod val="40000"/>
                  <a:lumOff val="60000"/>
                </a:schemeClr>
              </a:solidFill>
              <a:latin typeface="+mn-lt"/>
              <a:ea typeface="Times New Roman" charset="0"/>
              <a:cs typeface="Times New Roman" charset="0"/>
            </a:rPr>
            <a:t>freight trucks</a:t>
          </a:r>
          <a:r>
            <a:rPr lang="en-US" sz="900" b="1" i="0" kern="1200" baseline="0" dirty="0">
              <a:solidFill>
                <a:schemeClr val="accent5">
                  <a:lumMod val="40000"/>
                  <a:lumOff val="60000"/>
                </a:schemeClr>
              </a:solidFill>
              <a:latin typeface="+mn-lt"/>
              <a:ea typeface="Times New Roman" charset="0"/>
              <a:cs typeface="Times New Roman" charset="0"/>
            </a:rPr>
            <a:t> </a:t>
          </a:r>
          <a:r>
            <a:rPr lang="en-US" sz="900" b="1" i="0" kern="1200" baseline="0" dirty="0">
              <a:solidFill>
                <a:schemeClr val="accent3">
                  <a:lumMod val="75000"/>
                </a:schemeClr>
              </a:solidFill>
              <a:latin typeface="+mn-lt"/>
              <a:ea typeface="Times New Roman" charset="0"/>
              <a:cs typeface="Times New Roman" charset="0"/>
            </a:rPr>
            <a:t>air </a:t>
          </a:r>
          <a:r>
            <a:rPr lang="en-US" sz="900" b="1" i="0" kern="1200" baseline="0" dirty="0">
              <a:solidFill>
                <a:schemeClr val="tx2"/>
              </a:solidFill>
              <a:latin typeface="+mn-lt"/>
              <a:ea typeface="Times New Roman" charset="0"/>
              <a:cs typeface="Times New Roman" charset="0"/>
            </a:rPr>
            <a:t>water</a:t>
          </a:r>
          <a:r>
            <a:rPr lang="en-US" sz="900" b="1" i="0" kern="1200" baseline="0" dirty="0">
              <a:solidFill>
                <a:schemeClr val="accent3">
                  <a:lumMod val="75000"/>
                </a:schemeClr>
              </a:solidFill>
              <a:latin typeface="+mn-lt"/>
              <a:ea typeface="Times New Roman" charset="0"/>
              <a:cs typeface="Times New Roman" charset="0"/>
            </a:rPr>
            <a:t> </a:t>
          </a:r>
          <a:r>
            <a:rPr lang="en-US" sz="900" b="1" i="0" kern="1200" baseline="0" dirty="0">
              <a:solidFill>
                <a:schemeClr val="accent4"/>
              </a:solidFill>
              <a:latin typeface="+mn-lt"/>
              <a:ea typeface="Times New Roman" charset="0"/>
              <a:cs typeface="Times New Roman" charset="0"/>
            </a:rPr>
            <a:t>other</a:t>
          </a:r>
          <a:endParaRPr lang="en-US" sz="900" b="1" i="0" kern="1200" dirty="0">
            <a:solidFill>
              <a:schemeClr val="accent4"/>
            </a:solidFill>
            <a:latin typeface="+mn-lt"/>
            <a:ea typeface="Times New Roman" charset="0"/>
            <a:cs typeface="Times New Roman"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15</xdr:row>
      <xdr:rowOff>44450</xdr:rowOff>
    </xdr:to>
    <xdr:graphicFrame macro="">
      <xdr:nvGraphicFramePr>
        <xdr:cNvPr id="16" name="Chart 27">
          <a:extLst>
            <a:ext uri="{FF2B5EF4-FFF2-40B4-BE49-F238E27FC236}">
              <a16:creationId xmlns:a16="http://schemas.microsoft.com/office/drawing/2014/main" id="{527528CB-F728-EAF2-4230-134315E7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xdr:colOff>
      <xdr:row>0</xdr:row>
      <xdr:rowOff>0</xdr:rowOff>
    </xdr:from>
    <xdr:to>
      <xdr:col>8</xdr:col>
      <xdr:colOff>673100</xdr:colOff>
      <xdr:row>14</xdr:row>
      <xdr:rowOff>171450</xdr:rowOff>
    </xdr:to>
    <xdr:graphicFrame macro="">
      <xdr:nvGraphicFramePr>
        <xdr:cNvPr id="9" name="Chart 28">
          <a:extLst>
            <a:ext uri="{FF2B5EF4-FFF2-40B4-BE49-F238E27FC236}">
              <a16:creationId xmlns:a16="http://schemas.microsoft.com/office/drawing/2014/main" id="{96FC6263-A720-9717-A6AE-3FB961706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0.40545</cdr:x>
      <cdr:y>0.20486</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2409825" cy="56197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i="0">
              <a:effectLst/>
              <a:latin typeface="+mn-lt"/>
              <a:ea typeface="+mn-ea"/>
              <a:cs typeface="+mn-cs"/>
            </a:rPr>
            <a:t>Battery</a:t>
          </a:r>
          <a:r>
            <a:rPr lang="en-US" sz="1100" b="1" i="0" baseline="0">
              <a:effectLst/>
              <a:latin typeface="+mn-lt"/>
              <a:ea typeface="+mn-ea"/>
              <a:cs typeface="+mn-cs"/>
            </a:rPr>
            <a:t> e</a:t>
          </a:r>
          <a:r>
            <a:rPr lang="en-US" sz="1100" b="1" i="0">
              <a:effectLst/>
              <a:latin typeface="+mn-lt"/>
              <a:ea typeface="+mn-ea"/>
              <a:cs typeface="+mn-cs"/>
            </a:rPr>
            <a:t>lectric vehicle share of light-duty vehicle stocks</a:t>
          </a:r>
          <a:endParaRPr lang="en-US" sz="1100" b="0" i="0">
            <a:effectLst/>
            <a:latin typeface="+mn-lt"/>
            <a:ea typeface="+mn-ea"/>
            <a:cs typeface="+mn-cs"/>
          </a:endParaRPr>
        </a:p>
        <a:p xmlns:a="http://schemas.openxmlformats.org/drawingml/2006/main">
          <a:r>
            <a:rPr lang="en-US" sz="1000" b="0" i="0" kern="1200">
              <a:effectLst/>
              <a:latin typeface="+mn-lt"/>
              <a:ea typeface="+mn-ea"/>
              <a:cs typeface="+mn-cs"/>
            </a:rPr>
            <a:t>percentage</a:t>
          </a:r>
          <a:endParaRPr lang="en-US" sz="1100" b="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0.88876</cdr:y>
    </cdr:from>
    <cdr:to>
      <cdr:x>1</cdr:x>
      <cdr:y>1</cdr:y>
    </cdr:to>
    <cdr:sp macro="" textlink="">
      <cdr:nvSpPr>
        <cdr:cNvPr id="3" name="TextBox 29">
          <a:extLst xmlns:a="http://schemas.openxmlformats.org/drawingml/2006/main">
            <a:ext uri="{FF2B5EF4-FFF2-40B4-BE49-F238E27FC236}">
              <a16:creationId xmlns:a16="http://schemas.microsoft.com/office/drawing/2014/main" id="{45B9D763-57CA-A615-53AC-256BDF46641A}"/>
            </a:ext>
          </a:extLst>
        </cdr:cNvPr>
        <cdr:cNvSpPr txBox="1"/>
      </cdr:nvSpPr>
      <cdr:spPr>
        <a:xfrm xmlns:a="http://schemas.openxmlformats.org/drawingml/2006/main">
          <a:off x="0" y="2486025"/>
          <a:ext cx="6172200" cy="3111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mn-lt"/>
              <a:ea typeface="+mn-ea"/>
              <a:cs typeface="+mn-cs"/>
            </a:rPr>
            <a:t>Data source:</a:t>
          </a:r>
          <a:r>
            <a:rPr lang="en-US" sz="800" baseline="0">
              <a:solidFill>
                <a:schemeClr val="tx1">
                  <a:lumMod val="75000"/>
                  <a:lumOff val="25000"/>
                </a:schemeClr>
              </a:solidFill>
              <a:effectLst/>
              <a:latin typeface="+mn-lt"/>
              <a:ea typeface="+mn-ea"/>
              <a:cs typeface="+mn-cs"/>
            </a:rPr>
            <a:t> U.S. Energy Information Administration, </a:t>
          </a:r>
          <a:r>
            <a:rPr lang="en-US" sz="800" i="1" baseline="0">
              <a:solidFill>
                <a:schemeClr val="tx1">
                  <a:lumMod val="75000"/>
                  <a:lumOff val="25000"/>
                </a:schemeClr>
              </a:solidFill>
              <a:effectLst/>
              <a:latin typeface="+mn-lt"/>
              <a:ea typeface="+mn-ea"/>
              <a:cs typeface="+mn-cs"/>
            </a:rPr>
            <a:t>Annual Energy Outlook 2026, </a:t>
          </a:r>
          <a:r>
            <a:rPr lang="en-US" sz="800" baseline="0">
              <a:solidFill>
                <a:schemeClr val="tx1">
                  <a:lumMod val="75000"/>
                  <a:lumOff val="25000"/>
                </a:schemeClr>
              </a:solidFill>
              <a:effectLst/>
              <a:latin typeface="+mn-lt"/>
              <a:ea typeface="+mn-ea"/>
              <a:cs typeface="+mn-cs"/>
            </a:rPr>
            <a:t>April 2026</a:t>
          </a:r>
          <a:endParaRPr lang="en-US" sz="800">
            <a:solidFill>
              <a:schemeClr val="tx1">
                <a:lumMod val="75000"/>
                <a:lumOff val="25000"/>
              </a:schemeClr>
            </a:solidFill>
            <a:effectLst/>
          </a:endParaRPr>
        </a:p>
        <a:p xmlns:a="http://schemas.openxmlformats.org/drawingml/2006/main">
          <a:pPr eaLnBrk="1" fontAlgn="auto" latinLnBrk="0" hangingPunct="1"/>
          <a:r>
            <a:rPr lang="en-US" sz="800" i="0">
              <a:solidFill>
                <a:schemeClr val="tx1">
                  <a:lumMod val="75000"/>
                  <a:lumOff val="25000"/>
                </a:schemeClr>
              </a:solidFill>
              <a:effectLst/>
              <a:latin typeface="+mn-lt"/>
              <a:ea typeface="+mn-ea"/>
              <a:cs typeface="+mn-cs"/>
            </a:rPr>
            <a:t>Note: Alternative Transportation</a:t>
          </a:r>
          <a:r>
            <a:rPr lang="en-US" sz="800" i="0" baseline="0">
              <a:solidFill>
                <a:schemeClr val="tx1">
                  <a:lumMod val="75000"/>
                  <a:lumOff val="25000"/>
                </a:schemeClr>
              </a:solidFill>
              <a:effectLst/>
              <a:latin typeface="+mn-lt"/>
              <a:ea typeface="+mn-ea"/>
              <a:cs typeface="+mn-cs"/>
            </a:rPr>
            <a:t> and Combination cases closely align.</a:t>
          </a:r>
          <a:endParaRPr lang="en-US" sz="800">
            <a:solidFill>
              <a:schemeClr val="tx1">
                <a:lumMod val="75000"/>
                <a:lumOff val="25000"/>
              </a:schemeClr>
            </a:solidFill>
            <a:effectLst/>
          </a:endParaRPr>
        </a:p>
      </cdr:txBody>
    </cdr:sp>
  </cdr:relSizeAnchor>
  <cdr:relSizeAnchor xmlns:cdr="http://schemas.openxmlformats.org/drawingml/2006/chartDrawing">
    <cdr:from>
      <cdr:x>0.11592</cdr:x>
      <cdr:y>0</cdr:y>
    </cdr:from>
    <cdr:to>
      <cdr:x>0.22329</cdr:x>
      <cdr:y>0.22654</cdr:y>
    </cdr:to>
    <cdr:sp macro="" textlink="">
      <cdr:nvSpPr>
        <cdr:cNvPr id="7" name="TextBox 1">
          <a:extLst xmlns:a="http://schemas.openxmlformats.org/drawingml/2006/main">
            <a:ext uri="{FF2B5EF4-FFF2-40B4-BE49-F238E27FC236}">
              <a16:creationId xmlns:a16="http://schemas.microsoft.com/office/drawing/2014/main" id="{D7D182A1-2368-7AE3-A1BF-8AD86C1B4507}"/>
            </a:ext>
          </a:extLst>
        </cdr:cNvPr>
        <cdr:cNvSpPr txBox="1"/>
      </cdr:nvSpPr>
      <cdr:spPr>
        <a:xfrm xmlns:a="http://schemas.openxmlformats.org/drawingml/2006/main">
          <a:off x="688975" y="0"/>
          <a:ext cx="638178" cy="621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2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0.13356</cdr:x>
      <cdr:y>0.01042</cdr:y>
    </cdr:from>
    <cdr:to>
      <cdr:x>0.30663</cdr:x>
      <cdr:y>0.27849</cdr:y>
    </cdr:to>
    <cdr:sp macro="" textlink="">
      <cdr:nvSpPr>
        <cdr:cNvPr id="8" name="TextBox 1">
          <a:extLst xmlns:a="http://schemas.openxmlformats.org/drawingml/2006/main">
            <a:ext uri="{FF2B5EF4-FFF2-40B4-BE49-F238E27FC236}">
              <a16:creationId xmlns:a16="http://schemas.microsoft.com/office/drawing/2014/main" id="{A28A8EDC-9552-5ACD-4222-22713657FF0D}"/>
            </a:ext>
          </a:extLst>
        </cdr:cNvPr>
        <cdr:cNvSpPr txBox="1"/>
      </cdr:nvSpPr>
      <cdr:spPr>
        <a:xfrm xmlns:a="http://schemas.openxmlformats.org/drawingml/2006/main">
          <a:off x="793824" y="28575"/>
          <a:ext cx="1028659"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0.90839</cdr:x>
      <cdr:y>0.8824</cdr:y>
    </cdr:from>
    <cdr:to>
      <cdr:x>0.97224</cdr:x>
      <cdr:y>0.98972</cdr:y>
    </cdr:to>
    <cdr:pic>
      <cdr:nvPicPr>
        <cdr:cNvPr id="4" name="Picture 3">
          <a:extLst xmlns:a="http://schemas.openxmlformats.org/drawingml/2006/main">
            <a:ext uri="{FF2B5EF4-FFF2-40B4-BE49-F238E27FC236}">
              <a16:creationId xmlns:a16="http://schemas.microsoft.com/office/drawing/2014/main" id="{55A54C72-5A24-F26F-6AFE-F7DD259FB7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14503" y="2375768"/>
          <a:ext cx="366525" cy="288949"/>
        </a:xfrm>
        <a:prstGeom xmlns:a="http://schemas.openxmlformats.org/drawingml/2006/main" prst="rect">
          <a:avLst/>
        </a:prstGeom>
      </cdr:spPr>
    </cdr:pic>
  </cdr:relSizeAnchor>
</c:userShapes>
</file>

<file path=xl/drawings/drawing18.xml><?xml version="1.0" encoding="utf-8"?>
<c:userShapes xmlns:c="http://schemas.openxmlformats.org/drawingml/2006/chart">
  <cdr:relSizeAnchor xmlns:cdr="http://schemas.openxmlformats.org/drawingml/2006/chartDrawing">
    <cdr:from>
      <cdr:x>0</cdr:x>
      <cdr:y>0.00463</cdr:y>
    </cdr:from>
    <cdr:to>
      <cdr:x>1</cdr:x>
      <cdr:y>0.23491</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12466"/>
          <a:ext cx="3273425" cy="620006"/>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i="0">
              <a:effectLst/>
              <a:latin typeface="+mn-lt"/>
              <a:ea typeface="+mn-ea"/>
              <a:cs typeface="+mn-cs"/>
            </a:rPr>
            <a:t>Zero-emission vehicle share of Class 3-8 freight truck stocks</a:t>
          </a:r>
          <a:endParaRPr lang="en-US" sz="1100">
            <a:effectLst/>
          </a:endParaRPr>
        </a:p>
        <a:p xmlns:a="http://schemas.openxmlformats.org/drawingml/2006/main">
          <a:r>
            <a:rPr lang="en-US" sz="1000" kern="1200" baseline="0">
              <a:latin typeface="Arial" panose="020B0604020202020204" pitchFamily="34" charset="0"/>
              <a:cs typeface="Arial" panose="020B0604020202020204" pitchFamily="34" charset="0"/>
            </a:rPr>
            <a:t>percentage</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0.71967</cdr:x>
      <cdr:y>0.53224</cdr:y>
    </cdr:from>
    <cdr:to>
      <cdr:x>0.99418</cdr:x>
      <cdr:y>0.9033</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355787" y="1432992"/>
          <a:ext cx="898588" cy="999058"/>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bg1">
                  <a:lumMod val="50000"/>
                </a:schemeClr>
              </a:solidFill>
              <a:effectLst/>
              <a:latin typeface="Arial" panose="020B0604020202020204" pitchFamily="34" charset="0"/>
              <a:ea typeface="+mn-ea"/>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tx1"/>
              </a:solidFill>
              <a:effectLst/>
              <a:latin typeface="Arial" panose="020B0604020202020204" pitchFamily="34" charset="0"/>
              <a:ea typeface="+mn-ea"/>
              <a:cs typeface="Arial" panose="020B0604020202020204" pitchFamily="34" charset="0"/>
            </a:rPr>
            <a:t>Counterfactual Baseline</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1" baseline="0">
            <a:solidFill>
              <a:schemeClr val="tx1"/>
            </a:solidFill>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5">
                  <a:lumMod val="50000"/>
                </a:schemeClr>
              </a:solidFill>
              <a:effectLst/>
              <a:latin typeface="Arial" panose="020B0604020202020204" pitchFamily="34" charset="0"/>
              <a:ea typeface="+mn-ea"/>
              <a:cs typeface="Arial" panose="020B0604020202020204" pitchFamily="34" charset="0"/>
            </a:rPr>
            <a:t>Combination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5">
                  <a:lumMod val="60000"/>
                  <a:lumOff val="40000"/>
                </a:schemeClr>
              </a:solidFill>
              <a:effectLst/>
              <a:latin typeface="Arial" panose="020B0604020202020204" pitchFamily="34" charset="0"/>
              <a:ea typeface="+mn-ea"/>
              <a:cs typeface="Arial" panose="020B0604020202020204" pitchFamily="34" charset="0"/>
            </a:rPr>
            <a:t>Alternative Transportation</a:t>
          </a:r>
          <a:endParaRPr lang="en-US" sz="900">
            <a:solidFill>
              <a:schemeClr val="accent5">
                <a:lumMod val="60000"/>
                <a:lumOff val="40000"/>
              </a:schemeClr>
            </a:solidFill>
            <a:effectLst/>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108789</xdr:colOff>
      <xdr:row>14</xdr:row>
      <xdr:rowOff>171450</xdr:rowOff>
    </xdr:to>
    <xdr:graphicFrame macro="">
      <xdr:nvGraphicFramePr>
        <xdr:cNvPr id="39" name="Chart 6">
          <a:extLst>
            <a:ext uri="{FF2B5EF4-FFF2-40B4-BE49-F238E27FC236}">
              <a16:creationId xmlns:a16="http://schemas.microsoft.com/office/drawing/2014/main" id="{EE615AE4-75FC-9AB2-A3A0-6BD8E48DD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514708</xdr:colOff>
      <xdr:row>0</xdr:row>
      <xdr:rowOff>0</xdr:rowOff>
    </xdr:from>
    <xdr:to>
      <xdr:col>9</xdr:col>
      <xdr:colOff>209549</xdr:colOff>
      <xdr:row>14</xdr:row>
      <xdr:rowOff>171450</xdr:rowOff>
    </xdr:to>
    <xdr:graphicFrame macro="">
      <xdr:nvGraphicFramePr>
        <xdr:cNvPr id="2" name="Chart 7">
          <a:extLst>
            <a:ext uri="{FF2B5EF4-FFF2-40B4-BE49-F238E27FC236}">
              <a16:creationId xmlns:a16="http://schemas.microsoft.com/office/drawing/2014/main" id="{A11EC416-F6CF-8311-B1C6-B67389652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0.8359</cdr:x>
      <cdr:y>0.13042</cdr:y>
    </cdr:to>
    <cdr:sp macro="" textlink="">
      <cdr:nvSpPr>
        <cdr:cNvPr id="2" name="TextBox 1">
          <a:extLst xmlns:a="http://schemas.openxmlformats.org/drawingml/2006/main">
            <a:ext uri="{FF2B5EF4-FFF2-40B4-BE49-F238E27FC236}">
              <a16:creationId xmlns:a16="http://schemas.microsoft.com/office/drawing/2014/main" id="{9E1244B0-EDB3-B71F-46F9-AC4EE461E4C2}"/>
            </a:ext>
          </a:extLst>
        </cdr:cNvPr>
        <cdr:cNvSpPr txBox="1"/>
      </cdr:nvSpPr>
      <cdr:spPr>
        <a:xfrm xmlns:a="http://schemas.openxmlformats.org/drawingml/2006/main">
          <a:off x="0" y="0"/>
          <a:ext cx="4586082" cy="417405"/>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i="0">
              <a:effectLst/>
              <a:latin typeface="+mn-lt"/>
              <a:ea typeface="+mn-ea"/>
              <a:cs typeface="+mn-cs"/>
            </a:rPr>
            <a:t>U.S. consumption by fuel</a:t>
          </a:r>
          <a:r>
            <a:rPr lang="en-US" sz="1100" b="1" i="0" kern="1200" baseline="0">
              <a:effectLst/>
              <a:latin typeface="Arial" panose="020B0604020202020204" pitchFamily="34" charset="0"/>
              <a:ea typeface="+mn-ea"/>
              <a:cs typeface="Arial" panose="020B0604020202020204" pitchFamily="34" charset="0"/>
            </a:rPr>
            <a:t> in 2030, 2040, and 2050</a:t>
          </a:r>
          <a:endParaRPr lang="en-US" sz="1100" b="1" kern="1200" baseline="0">
            <a:latin typeface="Arial" panose="020B0604020202020204" pitchFamily="34" charset="0"/>
            <a:cs typeface="Arial" panose="020B0604020202020204" pitchFamily="34" charset="0"/>
          </a:endParaRPr>
        </a:p>
        <a:p xmlns:a="http://schemas.openxmlformats.org/drawingml/2006/main">
          <a:r>
            <a:rPr lang="en-US" sz="1000" b="0" baseline="0">
              <a:effectLst/>
              <a:latin typeface="+mn-lt"/>
              <a:ea typeface="+mn-ea"/>
              <a:cs typeface="+mn-cs"/>
            </a:rPr>
            <a:t>share of annual total</a:t>
          </a:r>
          <a:endParaRPr lang="en-US" sz="1000">
            <a:effectLst/>
          </a:endParaRPr>
        </a:p>
      </cdr:txBody>
    </cdr:sp>
  </cdr:relSizeAnchor>
  <cdr:relSizeAnchor xmlns:cdr="http://schemas.openxmlformats.org/drawingml/2006/chartDrawing">
    <cdr:from>
      <cdr:x>0.76119</cdr:x>
      <cdr:y>0.19552</cdr:y>
    </cdr:from>
    <cdr:to>
      <cdr:x>0.84626</cdr:x>
      <cdr:y>0.31383</cdr:y>
    </cdr:to>
    <cdr:sp macro="" textlink="">
      <cdr:nvSpPr>
        <cdr:cNvPr id="3" name="TextBox 1">
          <a:extLst xmlns:a="http://schemas.openxmlformats.org/drawingml/2006/main">
            <a:ext uri="{FF2B5EF4-FFF2-40B4-BE49-F238E27FC236}">
              <a16:creationId xmlns:a16="http://schemas.microsoft.com/office/drawing/2014/main" id="{347EF9C4-02DD-6B0C-1A8E-647067D2E8CF}"/>
            </a:ext>
          </a:extLst>
        </cdr:cNvPr>
        <cdr:cNvSpPr txBox="1"/>
      </cdr:nvSpPr>
      <cdr:spPr>
        <a:xfrm xmlns:a="http://schemas.openxmlformats.org/drawingml/2006/main">
          <a:off x="4187537" y="687675"/>
          <a:ext cx="467993" cy="416126"/>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700" b="0" i="0" kern="1200" baseline="0">
              <a:solidFill>
                <a:schemeClr val="tx1">
                  <a:lumMod val="65000"/>
                  <a:lumOff val="35000"/>
                </a:schemeClr>
              </a:solidFill>
              <a:effectLst/>
              <a:latin typeface="Arial" panose="020B0604020202020204" pitchFamily="34" charset="0"/>
              <a:ea typeface="+mn-ea"/>
              <a:cs typeface="Arial" panose="020B0604020202020204" pitchFamily="34" charset="0"/>
            </a:rPr>
            <a:t>2030</a:t>
          </a:r>
        </a:p>
        <a:p xmlns:a="http://schemas.openxmlformats.org/drawingml/2006/main">
          <a:pPr algn="r"/>
          <a:r>
            <a:rPr lang="en-US" sz="700" b="0" i="0" kern="1200" baseline="0">
              <a:solidFill>
                <a:schemeClr val="tx1">
                  <a:lumMod val="65000"/>
                  <a:lumOff val="35000"/>
                </a:schemeClr>
              </a:solidFill>
              <a:effectLst/>
              <a:latin typeface="Arial" panose="020B0604020202020204" pitchFamily="34" charset="0"/>
              <a:ea typeface="+mn-ea"/>
              <a:cs typeface="Arial" panose="020B0604020202020204" pitchFamily="34" charset="0"/>
            </a:rPr>
            <a:t>2040</a:t>
          </a:r>
        </a:p>
        <a:p xmlns:a="http://schemas.openxmlformats.org/drawingml/2006/main">
          <a:pPr algn="r"/>
          <a:r>
            <a:rPr lang="en-US" sz="700" b="0" i="0" kern="1200" baseline="0">
              <a:solidFill>
                <a:schemeClr val="tx1">
                  <a:lumMod val="65000"/>
                  <a:lumOff val="35000"/>
                </a:schemeClr>
              </a:solidFill>
              <a:effectLst/>
              <a:latin typeface="Arial" panose="020B0604020202020204" pitchFamily="34" charset="0"/>
              <a:ea typeface="+mn-ea"/>
              <a:cs typeface="Arial" panose="020B0604020202020204" pitchFamily="34" charset="0"/>
            </a:rPr>
            <a:t>2050   </a:t>
          </a:r>
          <a:endParaRPr lang="en-US" sz="500" b="0">
            <a:solidFill>
              <a:schemeClr val="tx1">
                <a:lumMod val="65000"/>
                <a:lumOff val="35000"/>
              </a:schemeClr>
            </a:solidFill>
            <a:effectLst/>
          </a:endParaRPr>
        </a:p>
      </cdr:txBody>
    </cdr:sp>
  </cdr:relSizeAnchor>
  <cdr:relSizeAnchor xmlns:cdr="http://schemas.openxmlformats.org/drawingml/2006/chartDrawing">
    <cdr:from>
      <cdr:x>0.76736</cdr:x>
      <cdr:y>0.29563</cdr:y>
    </cdr:from>
    <cdr:to>
      <cdr:x>0.93229</cdr:x>
      <cdr:y>0.42559</cdr:y>
    </cdr:to>
    <cdr:sp macro="" textlink="">
      <cdr:nvSpPr>
        <cdr:cNvPr id="5" name="TextBox 1">
          <a:extLst xmlns:a="http://schemas.openxmlformats.org/drawingml/2006/main">
            <a:ext uri="{FF2B5EF4-FFF2-40B4-BE49-F238E27FC236}">
              <a16:creationId xmlns:a16="http://schemas.microsoft.com/office/drawing/2014/main" id="{55A5FEE1-C688-3486-CD75-ACDF89249D82}"/>
            </a:ext>
          </a:extLst>
        </cdr:cNvPr>
        <cdr:cNvSpPr txBox="1"/>
      </cdr:nvSpPr>
      <cdr:spPr>
        <a:xfrm xmlns:a="http://schemas.openxmlformats.org/drawingml/2006/main">
          <a:off x="4210050" y="946149"/>
          <a:ext cx="904875" cy="415925"/>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45720" tIns="27432" rIns="27432" bIns="27432"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800" b="0" i="0" kern="1200" baseline="0">
              <a:solidFill>
                <a:schemeClr val="tx1">
                  <a:lumMod val="65000"/>
                  <a:lumOff val="35000"/>
                </a:schemeClr>
              </a:solidFill>
              <a:effectLst/>
              <a:latin typeface="Arial" panose="020B0604020202020204" pitchFamily="34" charset="0"/>
              <a:ea typeface="+mn-ea"/>
              <a:cs typeface="Arial" panose="020B0604020202020204" pitchFamily="34" charset="0"/>
            </a:rPr>
            <a:t>each dot represents one of the 11 AEO cases</a:t>
          </a:r>
          <a:endParaRPr lang="en-US" sz="600" b="0">
            <a:solidFill>
              <a:schemeClr val="tx1">
                <a:lumMod val="65000"/>
                <a:lumOff val="35000"/>
              </a:schemeClr>
            </a:solidFill>
            <a:effectLst/>
          </a:endParaRPr>
        </a:p>
      </cdr:txBody>
    </cdr:sp>
  </cdr:relSizeAnchor>
  <cdr:relSizeAnchor xmlns:cdr="http://schemas.openxmlformats.org/drawingml/2006/chartDrawing">
    <cdr:from>
      <cdr:x>0.73785</cdr:x>
      <cdr:y>0.28869</cdr:y>
    </cdr:from>
    <cdr:to>
      <cdr:x>0.76736</cdr:x>
      <cdr:y>0.36062</cdr:y>
    </cdr:to>
    <cdr:cxnSp macro="">
      <cdr:nvCxnSpPr>
        <cdr:cNvPr id="7" name="Connector: Curved 6">
          <a:extLst xmlns:a="http://schemas.openxmlformats.org/drawingml/2006/main">
            <a:ext uri="{FF2B5EF4-FFF2-40B4-BE49-F238E27FC236}">
              <a16:creationId xmlns:a16="http://schemas.microsoft.com/office/drawing/2014/main" id="{5A1A4AF8-644F-85F4-7A92-AD736B82341C}"/>
            </a:ext>
          </a:extLst>
        </cdr:cNvPr>
        <cdr:cNvCxnSpPr>
          <a:stCxn xmlns:a="http://schemas.openxmlformats.org/drawingml/2006/main" id="5" idx="1"/>
        </cdr:cNvCxnSpPr>
      </cdr:nvCxnSpPr>
      <cdr:spPr bwMode="auto">
        <a:xfrm xmlns:a="http://schemas.openxmlformats.org/drawingml/2006/main" rot="10800000">
          <a:off x="4048126" y="923926"/>
          <a:ext cx="161925" cy="230187"/>
        </a:xfrm>
        <a:prstGeom xmlns:a="http://schemas.openxmlformats.org/drawingml/2006/main" prst="curvedConnector2">
          <a:avLst/>
        </a:prstGeom>
        <a:solidFill xmlns:a="http://schemas.openxmlformats.org/drawingml/2006/main">
          <a:schemeClr val="accent1"/>
        </a:solidFill>
        <a:ln xmlns:a="http://schemas.openxmlformats.org/drawingml/2006/main" w="9525" cap="flat" cmpd="sng" algn="ctr">
          <a:solidFill>
            <a:schemeClr val="bg1">
              <a:lumMod val="50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0.92593</cdr:x>
      <cdr:y>0</cdr:y>
    </cdr:from>
    <cdr:to>
      <cdr:x>0.99515</cdr:x>
      <cdr:y>0.09191</cdr:y>
    </cdr:to>
    <cdr:pic>
      <cdr:nvPicPr>
        <cdr:cNvPr id="10" name="Picture 9">
          <a:extLst xmlns:a="http://schemas.openxmlformats.org/drawingml/2006/main">
            <a:ext uri="{FF2B5EF4-FFF2-40B4-BE49-F238E27FC236}">
              <a16:creationId xmlns:a16="http://schemas.microsoft.com/office/drawing/2014/main" id="{61247F04-B6B9-182F-9422-E752C48E33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00" y="0"/>
          <a:ext cx="379769" cy="294149"/>
        </a:xfrm>
        <a:prstGeom xmlns:a="http://schemas.openxmlformats.org/drawingml/2006/main" prst="rect">
          <a:avLst/>
        </a:prstGeom>
      </cdr:spPr>
    </cdr:pic>
  </cdr:relSizeAnchor>
  <cdr:relSizeAnchor xmlns:cdr="http://schemas.openxmlformats.org/drawingml/2006/chartDrawing">
    <cdr:from>
      <cdr:x>0</cdr:x>
      <cdr:y>0.94118</cdr:y>
    </cdr:from>
    <cdr:to>
      <cdr:x>0.92535</cdr:x>
      <cdr:y>1</cdr:y>
    </cdr:to>
    <cdr:sp macro="" textlink="">
      <cdr:nvSpPr>
        <cdr:cNvPr id="11" name="TextBox 1">
          <a:extLst xmlns:a="http://schemas.openxmlformats.org/drawingml/2006/main">
            <a:ext uri="{FF2B5EF4-FFF2-40B4-BE49-F238E27FC236}">
              <a16:creationId xmlns:a16="http://schemas.microsoft.com/office/drawing/2014/main" id="{5D69E962-3AD5-82B2-93D0-1623719BBE8D}"/>
            </a:ext>
          </a:extLst>
        </cdr:cNvPr>
        <cdr:cNvSpPr txBox="1"/>
      </cdr:nvSpPr>
      <cdr:spPr>
        <a:xfrm xmlns:a="http://schemas.openxmlformats.org/drawingml/2006/main">
          <a:off x="0" y="3309257"/>
          <a:ext cx="5076824" cy="206829"/>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latin typeface="Arial" panose="020B0604020202020204" pitchFamily="34" charset="0"/>
              <a:cs typeface="Arial" panose="020B0604020202020204" pitchFamily="34" charset="0"/>
            </a:rPr>
            <a:t>Data source:</a:t>
          </a:r>
          <a:r>
            <a:rPr lang="en-US" sz="900" kern="1200" baseline="0">
              <a:latin typeface="Arial" panose="020B0604020202020204" pitchFamily="34" charset="0"/>
              <a:cs typeface="Arial" panose="020B0604020202020204" pitchFamily="34" charset="0"/>
            </a:rPr>
            <a:t> U.S. Energy Information Administration, </a:t>
          </a:r>
          <a:r>
            <a:rPr lang="en-US" sz="900" i="1" kern="1200" baseline="0">
              <a:latin typeface="Arial" panose="020B0604020202020204" pitchFamily="34" charset="0"/>
              <a:cs typeface="Arial" panose="020B0604020202020204" pitchFamily="34" charset="0"/>
            </a:rPr>
            <a:t>Annual Energy Outlook 2026, </a:t>
          </a:r>
          <a:r>
            <a:rPr lang="en-US" sz="900" i="0" kern="1200" baseline="0">
              <a:latin typeface="Arial" panose="020B0604020202020204" pitchFamily="34" charset="0"/>
              <a:cs typeface="Arial" panose="020B0604020202020204" pitchFamily="34" charset="0"/>
            </a:rPr>
            <a:t>April 2026</a:t>
          </a:r>
        </a:p>
      </cdr:txBody>
    </cdr:sp>
  </cdr:relSizeAnchor>
  <cdr:relSizeAnchor xmlns:cdr="http://schemas.openxmlformats.org/drawingml/2006/chartDrawing">
    <cdr:from>
      <cdr:x>0.57876</cdr:x>
      <cdr:y>0.20746</cdr:y>
    </cdr:from>
    <cdr:to>
      <cdr:x>0.64941</cdr:x>
      <cdr:y>0.28443</cdr:y>
    </cdr:to>
    <cdr:sp macro="" textlink="">
      <cdr:nvSpPr>
        <cdr:cNvPr id="4" name="TextBox 1">
          <a:extLst xmlns:a="http://schemas.openxmlformats.org/drawingml/2006/main">
            <a:ext uri="{FF2B5EF4-FFF2-40B4-BE49-F238E27FC236}">
              <a16:creationId xmlns:a16="http://schemas.microsoft.com/office/drawing/2014/main" id="{A842593B-5D48-FCB2-DBBA-049396761B54}"/>
            </a:ext>
          </a:extLst>
        </cdr:cNvPr>
        <cdr:cNvSpPr txBox="1"/>
      </cdr:nvSpPr>
      <cdr:spPr>
        <a:xfrm xmlns:a="http://schemas.openxmlformats.org/drawingml/2006/main">
          <a:off x="3175304" y="725769"/>
          <a:ext cx="387627" cy="269278"/>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700" b="0">
              <a:solidFill>
                <a:schemeClr val="bg1">
                  <a:lumMod val="50000"/>
                </a:schemeClr>
              </a:solidFill>
              <a:effectLst/>
            </a:rPr>
            <a:t>2025 value</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0.33333</cdr:x>
      <cdr:y>0.15278</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2042843" cy="41910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Motor gasoline</a:t>
          </a:r>
          <a:r>
            <a:rPr lang="en-US" sz="1100" b="1" kern="1200" baseline="0">
              <a:latin typeface="Arial" panose="020B0604020202020204" pitchFamily="34" charset="0"/>
              <a:cs typeface="Arial" panose="020B0604020202020204" pitchFamily="34" charset="0"/>
            </a:rPr>
            <a:t> price</a:t>
          </a:r>
          <a:endParaRPr lang="en-US" sz="1100" b="1"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2025 U.S. dollars per gallon</a:t>
          </a:r>
        </a:p>
      </cdr:txBody>
    </cdr:sp>
  </cdr:relSizeAnchor>
  <cdr:relSizeAnchor xmlns:cdr="http://schemas.openxmlformats.org/drawingml/2006/chartDrawing">
    <cdr:from>
      <cdr:x>0.05609</cdr:x>
      <cdr:y>0.01736</cdr:y>
    </cdr:from>
    <cdr:to>
      <cdr:x>0.16346</cdr:x>
      <cdr:y>0.2439</cdr:y>
    </cdr:to>
    <cdr:sp macro="" textlink="">
      <cdr:nvSpPr>
        <cdr:cNvPr id="3" name="TextBox 1">
          <a:extLst xmlns:a="http://schemas.openxmlformats.org/drawingml/2006/main">
            <a:ext uri="{FF2B5EF4-FFF2-40B4-BE49-F238E27FC236}">
              <a16:creationId xmlns:a16="http://schemas.microsoft.com/office/drawing/2014/main" id="{16E4FEB6-BE7A-B304-0D00-D5748E8AB403}"/>
            </a:ext>
          </a:extLst>
        </cdr:cNvPr>
        <cdr:cNvSpPr txBox="1"/>
      </cdr:nvSpPr>
      <cdr:spPr>
        <a:xfrm xmlns:a="http://schemas.openxmlformats.org/drawingml/2006/main">
          <a:off x="333392" y="47625"/>
          <a:ext cx="638164" cy="6214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      </a:t>
          </a:r>
        </a:p>
        <a:p xmlns:a="http://schemas.openxmlformats.org/drawingml/2006/main">
          <a:pPr algn="ctr"/>
          <a:endParaRPr lang="en-US" sz="12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0.08334</cdr:x>
      <cdr:y>0.03819</cdr:y>
    </cdr:from>
    <cdr:to>
      <cdr:x>0.25641</cdr:x>
      <cdr:y>0.30626</cdr:y>
    </cdr:to>
    <cdr:sp macro="" textlink="">
      <cdr:nvSpPr>
        <cdr:cNvPr id="4" name="TextBox 1">
          <a:extLst xmlns:a="http://schemas.openxmlformats.org/drawingml/2006/main">
            <a:ext uri="{FF2B5EF4-FFF2-40B4-BE49-F238E27FC236}">
              <a16:creationId xmlns:a16="http://schemas.microsoft.com/office/drawing/2014/main" id="{5F4AE492-18AD-317A-E9E4-5899B622628F}"/>
            </a:ext>
          </a:extLst>
        </cdr:cNvPr>
        <cdr:cNvSpPr txBox="1"/>
      </cdr:nvSpPr>
      <cdr:spPr>
        <a:xfrm xmlns:a="http://schemas.openxmlformats.org/drawingml/2006/main">
          <a:off x="495337" y="104775"/>
          <a:ext cx="1028658"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65000"/>
                  <a:lumOff val="35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0.9223</cdr:x>
      <cdr:y>0.8588</cdr:y>
    </cdr:from>
    <cdr:to>
      <cdr:x>0.98628</cdr:x>
      <cdr:y>0.96612</cdr:y>
    </cdr:to>
    <cdr:pic>
      <cdr:nvPicPr>
        <cdr:cNvPr id="6" name="Picture 5">
          <a:extLst xmlns:a="http://schemas.openxmlformats.org/drawingml/2006/main">
            <a:ext uri="{FF2B5EF4-FFF2-40B4-BE49-F238E27FC236}">
              <a16:creationId xmlns:a16="http://schemas.microsoft.com/office/drawing/2014/main" id="{73D8BD92-CB6D-620F-B096-D7B21A2B955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652417" y="2355857"/>
          <a:ext cx="392107" cy="294400"/>
        </a:xfrm>
        <a:prstGeom xmlns:a="http://schemas.openxmlformats.org/drawingml/2006/main" prst="rect">
          <a:avLst/>
        </a:prstGeom>
      </cdr:spPr>
    </cdr:pic>
  </cdr:relSizeAnchor>
  <cdr:relSizeAnchor xmlns:cdr="http://schemas.openxmlformats.org/drawingml/2006/chartDrawing">
    <cdr:from>
      <cdr:x>0</cdr:x>
      <cdr:y>0.88542</cdr:y>
    </cdr:from>
    <cdr:to>
      <cdr:x>0.98581</cdr:x>
      <cdr:y>1</cdr:y>
    </cdr:to>
    <cdr:sp macro="" textlink="">
      <cdr:nvSpPr>
        <cdr:cNvPr id="7" name="TextBox 1">
          <a:extLst xmlns:a="http://schemas.openxmlformats.org/drawingml/2006/main">
            <a:ext uri="{FF2B5EF4-FFF2-40B4-BE49-F238E27FC236}">
              <a16:creationId xmlns:a16="http://schemas.microsoft.com/office/drawing/2014/main" id="{2F1040A8-6F61-2844-4AD8-6CE2CF477C7B}"/>
            </a:ext>
          </a:extLst>
        </cdr:cNvPr>
        <cdr:cNvSpPr txBox="1"/>
      </cdr:nvSpPr>
      <cdr:spPr>
        <a:xfrm xmlns:a="http://schemas.openxmlformats.org/drawingml/2006/main">
          <a:off x="0" y="2428874"/>
          <a:ext cx="6041624" cy="3143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i="0">
              <a:solidFill>
                <a:schemeClr val="tx1">
                  <a:lumMod val="75000"/>
                  <a:lumOff val="25000"/>
                </a:schemeClr>
              </a:solidFill>
              <a:effectLst/>
              <a:latin typeface="+mn-lt"/>
              <a:ea typeface="+mn-ea"/>
              <a:cs typeface="+mn-cs"/>
            </a:rPr>
            <a:t>Note: Alternative Transportation</a:t>
          </a:r>
          <a:r>
            <a:rPr lang="en-US" sz="800" i="0" baseline="0">
              <a:solidFill>
                <a:schemeClr val="tx1">
                  <a:lumMod val="75000"/>
                  <a:lumOff val="25000"/>
                </a:schemeClr>
              </a:solidFill>
              <a:effectLst/>
              <a:latin typeface="+mn-lt"/>
              <a:ea typeface="+mn-ea"/>
              <a:cs typeface="+mn-cs"/>
            </a:rPr>
            <a:t> and Combination cases closely align.</a:t>
          </a:r>
          <a:endParaRPr lang="en-US" sz="800">
            <a:solidFill>
              <a:schemeClr val="tx1">
                <a:lumMod val="75000"/>
                <a:lumOff val="25000"/>
              </a:schemeClr>
            </a:solidFill>
            <a:effectLst/>
          </a:endParaRPr>
        </a:p>
        <a:p xmlns:a="http://schemas.openxmlformats.org/drawingml/2006/main">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3.71741E-7</cdr:y>
    </cdr:from>
    <cdr:to>
      <cdr:x>0.99869</cdr:x>
      <cdr:y>0.14872</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1"/>
          <a:ext cx="3332747" cy="40005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effectLst/>
              <a:latin typeface="+mn-lt"/>
              <a:ea typeface="+mn-ea"/>
              <a:cs typeface="+mn-cs"/>
            </a:rPr>
            <a:t>U.S. motor gasoline consumption</a:t>
          </a:r>
          <a:endParaRPr lang="en-US" sz="1100">
            <a:effectLst/>
          </a:endParaRPr>
        </a:p>
        <a:p xmlns:a="http://schemas.openxmlformats.org/drawingml/2006/main">
          <a:r>
            <a:rPr lang="en-US" sz="1000" kern="1200" baseline="0">
              <a:latin typeface="Arial" panose="020B0604020202020204" pitchFamily="34" charset="0"/>
              <a:cs typeface="Arial" panose="020B0604020202020204" pitchFamily="34" charset="0"/>
            </a:rPr>
            <a:t>million barrels per day</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0.71612</cdr:x>
      <cdr:y>0.23939</cdr:y>
    </cdr:from>
    <cdr:to>
      <cdr:x>0.98217</cdr:x>
      <cdr:y>0.61205</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619017" y="656695"/>
          <a:ext cx="973015" cy="1022281"/>
        </a:xfrm>
        <a:prstGeom xmlns:a="http://schemas.openxmlformats.org/drawingml/2006/main" prst="rect">
          <a:avLst/>
        </a:prstGeom>
      </cdr:spPr>
      <cdr:txBody>
        <a:bodyPr xmlns:a="http://schemas.openxmlformats.org/drawingml/2006/main" vertOverflow="clip" wrap="square" lIns="18288" tIns="18288" rIns="18288" bIns="18288" rtlCol="0"/>
        <a:lstStyle xmlns:a="http://schemas.openxmlformats.org/drawingml/2006/main"/>
        <a:p xmlns:a="http://schemas.openxmlformats.org/drawingml/2006/main">
          <a:pPr algn="l"/>
          <a:r>
            <a:rPr lang="en-US" sz="900" b="1" baseline="0">
              <a:solidFill>
                <a:schemeClr val="accent5">
                  <a:lumMod val="60000"/>
                  <a:lumOff val="40000"/>
                </a:schemeClr>
              </a:solidFill>
              <a:effectLst/>
              <a:latin typeface="+mn-lt"/>
              <a:ea typeface="+mn-ea"/>
              <a:cs typeface="+mn-cs"/>
            </a:rPr>
            <a:t>Alternative Transportation</a:t>
          </a:r>
        </a:p>
        <a:p xmlns:a="http://schemas.openxmlformats.org/drawingml/2006/main">
          <a:pPr algn="l"/>
          <a:r>
            <a:rPr lang="en-US" sz="900" b="1" kern="1200" baseline="0">
              <a:solidFill>
                <a:schemeClr val="accent5">
                  <a:lumMod val="75000"/>
                </a:schemeClr>
              </a:solidFill>
              <a:latin typeface="Arial" panose="020B0604020202020204" pitchFamily="34" charset="0"/>
              <a:cs typeface="Arial" panose="020B0604020202020204" pitchFamily="34" charset="0"/>
            </a:rPr>
            <a:t>Combination</a:t>
          </a:r>
        </a:p>
        <a:p xmlns:a="http://schemas.openxmlformats.org/drawingml/2006/main">
          <a:pPr algn="l"/>
          <a:endParaRPr lang="en-US" sz="900" b="1" kern="1200" baseline="0">
            <a:solidFill>
              <a:sysClr val="windowText" lastClr="000000"/>
            </a:solidFill>
            <a:latin typeface="Arial" panose="020B0604020202020204" pitchFamily="34" charset="0"/>
            <a:cs typeface="Arial" panose="020B0604020202020204" pitchFamily="34" charset="0"/>
          </a:endParaRPr>
        </a:p>
        <a:p xmlns:a="http://schemas.openxmlformats.org/drawingml/2006/main">
          <a:pPr algn="l"/>
          <a:r>
            <a:rPr lang="en-US" sz="900" b="1" kern="1200" baseline="0">
              <a:solidFill>
                <a:sysClr val="windowText" lastClr="000000"/>
              </a:solidFill>
              <a:latin typeface="Arial" panose="020B0604020202020204" pitchFamily="34" charset="0"/>
              <a:cs typeface="Arial" panose="020B0604020202020204" pitchFamily="34" charset="0"/>
            </a:rPr>
            <a:t>Counterfactual Baseline</a:t>
          </a:r>
        </a:p>
        <a:p xmlns:a="http://schemas.openxmlformats.org/drawingml/2006/main">
          <a:pPr algn="l"/>
          <a:r>
            <a:rPr lang="en-US" sz="900" b="1" kern="1200" baseline="0">
              <a:solidFill>
                <a:schemeClr val="bg1">
                  <a:lumMod val="50000"/>
                </a:schemeClr>
              </a:solidFill>
              <a:latin typeface="Arial" panose="020B0604020202020204" pitchFamily="34" charset="0"/>
              <a:cs typeface="Arial" panose="020B0604020202020204" pitchFamily="34" charset="0"/>
            </a:rPr>
            <a:t>other cases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101600</xdr:colOff>
      <xdr:row>15</xdr:row>
      <xdr:rowOff>44450</xdr:rowOff>
    </xdr:to>
    <xdr:graphicFrame macro="">
      <xdr:nvGraphicFramePr>
        <xdr:cNvPr id="25" name="Chart 6">
          <a:extLst>
            <a:ext uri="{FF2B5EF4-FFF2-40B4-BE49-F238E27FC236}">
              <a16:creationId xmlns:a16="http://schemas.microsoft.com/office/drawing/2014/main" id="{040ADD38-D84F-7C35-EC20-4B6F45CB9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476252</xdr:colOff>
      <xdr:row>0</xdr:row>
      <xdr:rowOff>0</xdr:rowOff>
    </xdr:from>
    <xdr:to>
      <xdr:col>8</xdr:col>
      <xdr:colOff>557134</xdr:colOff>
      <xdr:row>15</xdr:row>
      <xdr:rowOff>44450</xdr:rowOff>
    </xdr:to>
    <xdr:graphicFrame macro="">
      <xdr:nvGraphicFramePr>
        <xdr:cNvPr id="23" name="Chart 7">
          <a:extLst>
            <a:ext uri="{FF2B5EF4-FFF2-40B4-BE49-F238E27FC236}">
              <a16:creationId xmlns:a16="http://schemas.microsoft.com/office/drawing/2014/main" id="{7C6DAE20-531E-5160-DE9D-3AA434253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cdr:y>
    </cdr:from>
    <cdr:to>
      <cdr:x>0.98695</cdr:x>
      <cdr:y>0.22473</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5874942" cy="615353"/>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Total electricity consumption,</a:t>
          </a:r>
        </a:p>
        <a:p xmlns:a="http://schemas.openxmlformats.org/drawingml/2006/main">
          <a:r>
            <a:rPr lang="en-US" sz="1100" b="1" kern="1200">
              <a:latin typeface="Arial" panose="020B0604020202020204" pitchFamily="34" charset="0"/>
              <a:cs typeface="Arial" panose="020B0604020202020204" pitchFamily="34" charset="0"/>
            </a:rPr>
            <a:t>all sectors</a:t>
          </a:r>
        </a:p>
        <a:p xmlns:a="http://schemas.openxmlformats.org/drawingml/2006/main">
          <a:r>
            <a:rPr lang="en-US" sz="1000" b="0" kern="1200">
              <a:latin typeface="Arial" panose="020B0604020202020204" pitchFamily="34" charset="0"/>
              <a:cs typeface="Arial" panose="020B0604020202020204" pitchFamily="34" charset="0"/>
            </a:rPr>
            <a:t>billion kilowatthours</a:t>
          </a:r>
        </a:p>
      </cdr:txBody>
    </cdr:sp>
  </cdr:relSizeAnchor>
  <cdr:relSizeAnchor xmlns:cdr="http://schemas.openxmlformats.org/drawingml/2006/chartDrawing">
    <cdr:from>
      <cdr:x>0</cdr:x>
      <cdr:y>0.93555</cdr:y>
    </cdr:from>
    <cdr:to>
      <cdr:x>1</cdr:x>
      <cdr:y>1</cdr:y>
    </cdr:to>
    <cdr:sp macro="" textlink="">
      <cdr:nvSpPr>
        <cdr:cNvPr id="3" name="TextBox 8">
          <a:extLst xmlns:a="http://schemas.openxmlformats.org/drawingml/2006/main">
            <a:ext uri="{FF2B5EF4-FFF2-40B4-BE49-F238E27FC236}">
              <a16:creationId xmlns:a16="http://schemas.microsoft.com/office/drawing/2014/main" id="{CCD9398D-CDF7-4EB9-F005-50A69271BF0D}"/>
            </a:ext>
          </a:extLst>
        </cdr:cNvPr>
        <cdr:cNvSpPr txBox="1"/>
      </cdr:nvSpPr>
      <cdr:spPr>
        <a:xfrm xmlns:a="http://schemas.openxmlformats.org/drawingml/2006/main">
          <a:off x="0" y="2561724"/>
          <a:ext cx="5952624" cy="1764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endParaRPr lang="en-US" sz="800" i="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0.07746</cdr:x>
      <cdr:y>0</cdr:y>
    </cdr:from>
    <cdr:to>
      <cdr:x>0.18483</cdr:x>
      <cdr:y>0.22654</cdr:y>
    </cdr:to>
    <cdr:sp macro="" textlink="">
      <cdr:nvSpPr>
        <cdr:cNvPr id="4" name="TextBox 1">
          <a:extLst xmlns:a="http://schemas.openxmlformats.org/drawingml/2006/main">
            <a:ext uri="{FF2B5EF4-FFF2-40B4-BE49-F238E27FC236}">
              <a16:creationId xmlns:a16="http://schemas.microsoft.com/office/drawing/2014/main" id="{3800909E-7FD3-AF8D-27BD-86C0EDD3D420}"/>
            </a:ext>
          </a:extLst>
        </cdr:cNvPr>
        <cdr:cNvSpPr txBox="1"/>
      </cdr:nvSpPr>
      <cdr:spPr>
        <a:xfrm xmlns:a="http://schemas.openxmlformats.org/drawingml/2006/main">
          <a:off x="460375" y="0"/>
          <a:ext cx="638178" cy="621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2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0.11913</cdr:x>
      <cdr:y>0</cdr:y>
    </cdr:from>
    <cdr:to>
      <cdr:x>0.2922</cdr:x>
      <cdr:y>0.26807</cdr:y>
    </cdr:to>
    <cdr:sp macro="" textlink="">
      <cdr:nvSpPr>
        <cdr:cNvPr id="5" name="TextBox 1">
          <a:extLst xmlns:a="http://schemas.openxmlformats.org/drawingml/2006/main">
            <a:ext uri="{FF2B5EF4-FFF2-40B4-BE49-F238E27FC236}">
              <a16:creationId xmlns:a16="http://schemas.microsoft.com/office/drawing/2014/main" id="{8353E8BE-27E3-21EA-5745-9BFA06507E28}"/>
            </a:ext>
          </a:extLst>
        </cdr:cNvPr>
        <cdr:cNvSpPr txBox="1"/>
      </cdr:nvSpPr>
      <cdr:spPr>
        <a:xfrm xmlns:a="http://schemas.openxmlformats.org/drawingml/2006/main">
          <a:off x="708086" y="0"/>
          <a:ext cx="1028645" cy="7353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cdr:x>
      <cdr:y>0.77894</cdr:y>
    </cdr:from>
    <cdr:to>
      <cdr:x>0.0562</cdr:x>
      <cdr:y>0.88396</cdr:y>
    </cdr:to>
    <cdr:sp macro="" textlink="">
      <cdr:nvSpPr>
        <cdr:cNvPr id="7" name="TextBox 1">
          <a:extLst xmlns:a="http://schemas.openxmlformats.org/drawingml/2006/main">
            <a:ext uri="{FF2B5EF4-FFF2-40B4-BE49-F238E27FC236}">
              <a16:creationId xmlns:a16="http://schemas.microsoft.com/office/drawing/2014/main" id="{15491019-9929-AE17-8BA7-517F42EF5371}"/>
            </a:ext>
          </a:extLst>
        </cdr:cNvPr>
        <cdr:cNvSpPr txBox="1"/>
      </cdr:nvSpPr>
      <cdr:spPr>
        <a:xfrm xmlns:a="http://schemas.openxmlformats.org/drawingml/2006/main">
          <a:off x="0" y="2143520"/>
          <a:ext cx="333375" cy="289021"/>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7432" tIns="27432" rIns="27432" bIns="27432"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a:t>
          </a:r>
        </a:p>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0</a:t>
          </a:r>
        </a:p>
      </cdr:txBody>
    </cdr:sp>
  </cdr:relSizeAnchor>
  <cdr:relSizeAnchor xmlns:cdr="http://schemas.openxmlformats.org/drawingml/2006/chartDrawing">
    <cdr:from>
      <cdr:x>0.8985</cdr:x>
      <cdr:y>0.83565</cdr:y>
    </cdr:from>
    <cdr:to>
      <cdr:x>0.96056</cdr:x>
      <cdr:y>0.94098</cdr:y>
    </cdr:to>
    <cdr:pic>
      <cdr:nvPicPr>
        <cdr:cNvPr id="8" name="Picture 7">
          <a:extLst xmlns:a="http://schemas.openxmlformats.org/drawingml/2006/main">
            <a:ext uri="{FF2B5EF4-FFF2-40B4-BE49-F238E27FC236}">
              <a16:creationId xmlns:a16="http://schemas.microsoft.com/office/drawing/2014/main" id="{404D991E-E67F-43D0-A124-60BFB539FA8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40350" y="2292350"/>
          <a:ext cx="368839" cy="288948"/>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0.99869</cdr:x>
      <cdr:y>0.21547</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0"/>
          <a:ext cx="3396280" cy="58033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effectLst/>
              <a:latin typeface="+mn-lt"/>
              <a:ea typeface="+mn-ea"/>
              <a:cs typeface="+mn-cs"/>
            </a:rPr>
            <a:t>Commercial data center server</a:t>
          </a:r>
        </a:p>
        <a:p xmlns:a="http://schemas.openxmlformats.org/drawingml/2006/main">
          <a:r>
            <a:rPr lang="en-US" sz="1100" b="1">
              <a:effectLst/>
              <a:latin typeface="+mn-lt"/>
              <a:ea typeface="+mn-ea"/>
              <a:cs typeface="+mn-cs"/>
            </a:rPr>
            <a:t>electricity</a:t>
          </a:r>
          <a:r>
            <a:rPr lang="en-US" sz="1100" b="1" baseline="0">
              <a:effectLst/>
              <a:latin typeface="+mn-lt"/>
              <a:ea typeface="+mn-ea"/>
              <a:cs typeface="+mn-cs"/>
            </a:rPr>
            <a:t> consumption</a:t>
          </a:r>
          <a:endParaRPr lang="en-US" sz="1100">
            <a:effectLst/>
          </a:endParaRPr>
        </a:p>
        <a:p xmlns:a="http://schemas.openxmlformats.org/drawingml/2006/main">
          <a:r>
            <a:rPr lang="en-US" sz="1000" kern="1200" baseline="0">
              <a:latin typeface="Arial" panose="020B0604020202020204" pitchFamily="34" charset="0"/>
              <a:cs typeface="Arial" panose="020B0604020202020204" pitchFamily="34" charset="0"/>
            </a:rPr>
            <a:t>billion kilowatthours</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0.7164</cdr:x>
      <cdr:y>0.30163</cdr:y>
    </cdr:from>
    <cdr:to>
      <cdr:x>1</cdr:x>
      <cdr:y>0.8095</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292769" y="827438"/>
          <a:ext cx="907631" cy="1393188"/>
        </a:xfrm>
        <a:prstGeom xmlns:a="http://schemas.openxmlformats.org/drawingml/2006/main" prst="rect">
          <a:avLst/>
        </a:prstGeom>
      </cdr:spPr>
      <cdr:txBody>
        <a:bodyPr xmlns:a="http://schemas.openxmlformats.org/drawingml/2006/main" vertOverflow="clip" wrap="square" lIns="18288" tIns="18288" rIns="18288" bIns="18288" rtlCol="0"/>
        <a:lstStyle xmlns:a="http://schemas.openxmlformats.org/drawingml/2006/main"/>
        <a:p xmlns:a="http://schemas.openxmlformats.org/drawingml/2006/main">
          <a:r>
            <a:rPr lang="en-US" sz="900" b="1" baseline="0">
              <a:solidFill>
                <a:schemeClr val="accent5">
                  <a:lumMod val="75000"/>
                </a:schemeClr>
              </a:solidFill>
              <a:effectLst/>
              <a:latin typeface="+mn-lt"/>
              <a:ea typeface="+mn-ea"/>
              <a:cs typeface="+mn-cs"/>
            </a:rPr>
            <a:t>High Electricity Demand</a:t>
          </a:r>
        </a:p>
        <a:p xmlns:a="http://schemas.openxmlformats.org/drawingml/2006/main">
          <a:r>
            <a:rPr lang="en-US" sz="900" b="1" baseline="0">
              <a:solidFill>
                <a:schemeClr val="accent1"/>
              </a:solidFill>
              <a:effectLst/>
              <a:latin typeface="+mn-lt"/>
              <a:ea typeface="+mn-ea"/>
              <a:cs typeface="+mn-cs"/>
            </a:rPr>
            <a:t>High Economic Growth</a:t>
          </a:r>
        </a:p>
        <a:p xmlns:a="http://schemas.openxmlformats.org/drawingml/2006/main">
          <a:r>
            <a:rPr lang="en-US" sz="900" b="1" kern="1200" baseline="0">
              <a:solidFill>
                <a:sysClr val="windowText" lastClr="000000"/>
              </a:solidFill>
              <a:latin typeface="+mn-lt"/>
              <a:cs typeface="Arial" panose="020B0604020202020204" pitchFamily="34" charset="0"/>
            </a:rPr>
            <a:t>Counterfactual Baseline</a:t>
          </a:r>
        </a:p>
        <a:p xmlns:a="http://schemas.openxmlformats.org/drawingml/2006/main">
          <a:r>
            <a:rPr lang="en-US" sz="900" b="1" kern="1200" baseline="0">
              <a:solidFill>
                <a:schemeClr val="bg1">
                  <a:lumMod val="50000"/>
                </a:schemeClr>
              </a:solidFill>
              <a:latin typeface="+mn-lt"/>
              <a:cs typeface="Arial" panose="020B0604020202020204" pitchFamily="34" charset="0"/>
            </a:rPr>
            <a:t>other cases</a:t>
          </a:r>
        </a:p>
        <a:p xmlns:a="http://schemas.openxmlformats.org/drawingml/2006/main">
          <a:endParaRPr lang="en-US" sz="900" b="1" kern="1200" baseline="0">
            <a:solidFill>
              <a:srgbClr val="196B24"/>
            </a:solidFill>
            <a:latin typeface="Arial" panose="020B0604020202020204" pitchFamily="34" charset="0"/>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478971</xdr:colOff>
      <xdr:row>14</xdr:row>
      <xdr:rowOff>28575</xdr:rowOff>
    </xdr:to>
    <xdr:grpSp>
      <xdr:nvGrpSpPr>
        <xdr:cNvPr id="2" name="Group 1">
          <a:extLst>
            <a:ext uri="{FF2B5EF4-FFF2-40B4-BE49-F238E27FC236}">
              <a16:creationId xmlns:a16="http://schemas.microsoft.com/office/drawing/2014/main" id="{EA1F237C-93DD-563B-484A-EF47549C6961}"/>
            </a:ext>
          </a:extLst>
        </xdr:cNvPr>
        <xdr:cNvGrpSpPr/>
      </xdr:nvGrpSpPr>
      <xdr:grpSpPr>
        <a:xfrm>
          <a:off x="0" y="0"/>
          <a:ext cx="5965371" cy="2847975"/>
          <a:chOff x="0" y="0"/>
          <a:chExt cx="5965057" cy="2847975"/>
        </a:xfrm>
      </xdr:grpSpPr>
      <xdr:graphicFrame macro="">
        <xdr:nvGraphicFramePr>
          <xdr:cNvPr id="219" name="Chart 7">
            <a:extLst>
              <a:ext uri="{FF2B5EF4-FFF2-40B4-BE49-F238E27FC236}">
                <a16:creationId xmlns:a16="http://schemas.microsoft.com/office/drawing/2014/main" id="{5834ABD1-D9B7-48E7-9FA4-04CC9E37EC17}"/>
              </a:ext>
            </a:extLst>
          </xdr:cNvPr>
          <xdr:cNvGraphicFramePr>
            <a:graphicFrameLocks/>
          </xdr:cNvGraphicFramePr>
        </xdr:nvGraphicFramePr>
        <xdr:xfrm>
          <a:off x="0" y="0"/>
          <a:ext cx="5943600" cy="28479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20" name="Chart 1">
            <a:extLst>
              <a:ext uri="{FF2B5EF4-FFF2-40B4-BE49-F238E27FC236}">
                <a16:creationId xmlns:a16="http://schemas.microsoft.com/office/drawing/2014/main" id="{23B535A4-47BF-F8FA-E046-5090DF05E846}"/>
              </a:ext>
            </a:extLst>
          </xdr:cNvPr>
          <xdr:cNvGraphicFramePr/>
        </xdr:nvGraphicFramePr>
        <xdr:xfrm>
          <a:off x="1719658" y="0"/>
          <a:ext cx="1823368" cy="284797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21" name="Chart 6">
            <a:extLst>
              <a:ext uri="{FF2B5EF4-FFF2-40B4-BE49-F238E27FC236}">
                <a16:creationId xmlns:a16="http://schemas.microsoft.com/office/drawing/2014/main" id="{5B6A08A9-BC72-4F83-BF63-8B379C9E59FD}"/>
              </a:ext>
            </a:extLst>
          </xdr:cNvPr>
          <xdr:cNvGraphicFramePr>
            <a:graphicFrameLocks/>
          </xdr:cNvGraphicFramePr>
        </xdr:nvGraphicFramePr>
        <xdr:xfrm>
          <a:off x="3328919" y="0"/>
          <a:ext cx="1843111" cy="28479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7">
            <a:extLst>
              <a:ext uri="{FF2B5EF4-FFF2-40B4-BE49-F238E27FC236}">
                <a16:creationId xmlns:a16="http://schemas.microsoft.com/office/drawing/2014/main" id="{8A40B14E-54C5-73C6-2786-BE9A7FC03785}"/>
              </a:ext>
            </a:extLst>
          </xdr:cNvPr>
          <xdr:cNvGraphicFramePr>
            <a:graphicFrameLocks/>
          </xdr:cNvGraphicFramePr>
        </xdr:nvGraphicFramePr>
        <xdr:xfrm>
          <a:off x="21457" y="0"/>
          <a:ext cx="5943600" cy="284797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Chart 1">
            <a:extLst>
              <a:ext uri="{FF2B5EF4-FFF2-40B4-BE49-F238E27FC236}">
                <a16:creationId xmlns:a16="http://schemas.microsoft.com/office/drawing/2014/main" id="{18810403-B3B7-E9EA-D14F-5E5BB8D621E5}"/>
              </a:ext>
            </a:extLst>
          </xdr:cNvPr>
          <xdr:cNvGraphicFramePr/>
        </xdr:nvGraphicFramePr>
        <xdr:xfrm>
          <a:off x="1741114" y="0"/>
          <a:ext cx="1823368" cy="284797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Chart 6">
            <a:extLst>
              <a:ext uri="{FF2B5EF4-FFF2-40B4-BE49-F238E27FC236}">
                <a16:creationId xmlns:a16="http://schemas.microsoft.com/office/drawing/2014/main" id="{09F7CC60-446B-74FB-6059-D98EAEBE8032}"/>
              </a:ext>
            </a:extLst>
          </xdr:cNvPr>
          <xdr:cNvGraphicFramePr>
            <a:graphicFrameLocks/>
          </xdr:cNvGraphicFramePr>
        </xdr:nvGraphicFramePr>
        <xdr:xfrm>
          <a:off x="3350375" y="0"/>
          <a:ext cx="1843111" cy="284797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26.xml><?xml version="1.0" encoding="utf-8"?>
<c:userShapes xmlns:c="http://schemas.openxmlformats.org/drawingml/2006/chart">
  <cdr:relSizeAnchor xmlns:cdr="http://schemas.openxmlformats.org/drawingml/2006/chartDrawing">
    <cdr:from>
      <cdr:x>0.07983</cdr:x>
      <cdr:y>0.62843</cdr:y>
    </cdr:from>
    <cdr:to>
      <cdr:x>0.27083</cdr:x>
      <cdr:y>1</cdr:y>
    </cdr:to>
    <cdr:sp macro="" textlink="">
      <cdr:nvSpPr>
        <cdr:cNvPr id="2" name="TextBox 1">
          <a:extLst xmlns:a="http://schemas.openxmlformats.org/drawingml/2006/main">
            <a:ext uri="{FF2B5EF4-FFF2-40B4-BE49-F238E27FC236}">
              <a16:creationId xmlns:a16="http://schemas.microsoft.com/office/drawing/2014/main" id="{543AC161-1EB0-38DD-566E-AC0F7838DAC7}"/>
            </a:ext>
          </a:extLst>
        </cdr:cNvPr>
        <cdr:cNvSpPr txBox="1"/>
      </cdr:nvSpPr>
      <cdr:spPr bwMode="auto">
        <a:xfrm xmlns:a="http://schemas.openxmlformats.org/drawingml/2006/main">
          <a:off x="474468" y="1714500"/>
          <a:ext cx="1135257" cy="10137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overflow" horzOverflow="overflow" wrap="square" lIns="27432" tIns="27432" rIns="27432" bIns="27432" rtlCol="0">
          <a:prstTxWarp prst="textNoShape">
            <a:avLst/>
          </a:prstTxWarp>
          <a:noAutofit/>
        </a:bodyPr>
        <a:lstStyle xmlns:a="http://schemas.openxmlformats.org/drawingml/2006/main"/>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Counterfactual</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Baseline</a:t>
          </a:r>
        </a:p>
      </cdr:txBody>
    </cdr:sp>
  </cdr:relSizeAnchor>
  <cdr:relSizeAnchor xmlns:cdr="http://schemas.openxmlformats.org/drawingml/2006/chartDrawing">
    <cdr:from>
      <cdr:x>0</cdr:x>
      <cdr:y>0</cdr:y>
    </cdr:from>
    <cdr:to>
      <cdr:x>0.53919</cdr:x>
      <cdr:y>0.14454</cdr:y>
    </cdr:to>
    <cdr:sp macro="" textlink="">
      <cdr:nvSpPr>
        <cdr:cNvPr id="4" name="TextBox 2">
          <a:extLst xmlns:a="http://schemas.openxmlformats.org/drawingml/2006/main">
            <a:ext uri="{FF2B5EF4-FFF2-40B4-BE49-F238E27FC236}">
              <a16:creationId xmlns:a16="http://schemas.microsoft.com/office/drawing/2014/main" id="{A566C7F2-5A15-E7BB-8F5F-B2D55B4FCC0D}"/>
            </a:ext>
          </a:extLst>
        </cdr:cNvPr>
        <cdr:cNvSpPr txBox="1"/>
      </cdr:nvSpPr>
      <cdr:spPr bwMode="auto">
        <a:xfrm xmlns:a="http://schemas.openxmlformats.org/drawingml/2006/main">
          <a:off x="0" y="0"/>
          <a:ext cx="3204731" cy="3964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100" b="1">
              <a:effectLst/>
              <a:latin typeface="+mn-lt"/>
              <a:ea typeface="+mn-ea"/>
              <a:cs typeface="+mn-cs"/>
            </a:rPr>
            <a:t>U.S. average hourly electricity demand, 2050</a:t>
          </a:r>
        </a:p>
        <a:p xmlns:a="http://schemas.openxmlformats.org/drawingml/2006/main">
          <a:pPr eaLnBrk="0" hangingPunct="0"/>
          <a:r>
            <a:rPr lang="en-US" sz="1000" b="0" i="0" dirty="0">
              <a:solidFill>
                <a:sysClr val="windowText" lastClr="000000"/>
              </a:solidFill>
              <a:effectLst/>
              <a:latin typeface="+mn-lt"/>
              <a:ea typeface="+mn-ea"/>
              <a:cs typeface="+mn-cs"/>
            </a:rPr>
            <a:t>gigawatts</a:t>
          </a:r>
          <a:endParaRPr lang="en-US" sz="1050" b="0" i="0" dirty="0">
            <a:solidFill>
              <a:sysClr val="windowText" lastClr="000000"/>
            </a:solidFill>
            <a:latin typeface="Times New Roman" charset="0"/>
            <a:ea typeface="Times New Roman" charset="0"/>
            <a:cs typeface="Times New Roman" charset="0"/>
          </a:endParaRPr>
        </a:p>
      </cdr:txBody>
    </cdr:sp>
  </cdr:relSizeAnchor>
  <cdr:relSizeAnchor xmlns:cdr="http://schemas.openxmlformats.org/drawingml/2006/chartDrawing">
    <cdr:from>
      <cdr:x>0.85623</cdr:x>
      <cdr:y>0.14237</cdr:y>
    </cdr:from>
    <cdr:to>
      <cdr:x>1</cdr:x>
      <cdr:y>0.87781</cdr:y>
    </cdr:to>
    <cdr:sp macro="" textlink="">
      <cdr:nvSpPr>
        <cdr:cNvPr id="5" name="TextBox 8">
          <a:extLst xmlns:a="http://schemas.openxmlformats.org/drawingml/2006/main">
            <a:ext uri="{FF2B5EF4-FFF2-40B4-BE49-F238E27FC236}">
              <a16:creationId xmlns:a16="http://schemas.microsoft.com/office/drawing/2014/main" id="{DD7B14CD-5F86-8BCC-61DE-8425EA66E46C}"/>
            </a:ext>
          </a:extLst>
        </cdr:cNvPr>
        <cdr:cNvSpPr txBox="1"/>
      </cdr:nvSpPr>
      <cdr:spPr bwMode="auto">
        <a:xfrm xmlns:a="http://schemas.openxmlformats.org/drawingml/2006/main">
          <a:off x="5089071" y="388416"/>
          <a:ext cx="854529" cy="2006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000" b="1" i="0" dirty="0">
              <a:solidFill>
                <a:schemeClr val="tx2"/>
              </a:solidFill>
              <a:latin typeface="+mn-lt"/>
              <a:ea typeface="Times New Roman" charset="0"/>
              <a:cs typeface="Times New Roman" charset="0"/>
            </a:rPr>
            <a:t>data center server</a:t>
          </a:r>
          <a:r>
            <a:rPr lang="en-US" sz="1000" b="1" i="0" baseline="0" dirty="0">
              <a:solidFill>
                <a:schemeClr val="tx2"/>
              </a:solidFill>
              <a:latin typeface="+mn-lt"/>
              <a:ea typeface="Times New Roman" charset="0"/>
              <a:cs typeface="Times New Roman" charset="0"/>
            </a:rPr>
            <a:t> load</a:t>
          </a:r>
        </a:p>
        <a:p xmlns:a="http://schemas.openxmlformats.org/drawingml/2006/main">
          <a:pPr eaLnBrk="0" hangingPunct="0"/>
          <a:endParaRPr lang="en-US" sz="400" b="1" i="0" baseline="0" dirty="0">
            <a:solidFill>
              <a:schemeClr val="tx2"/>
            </a:solidFill>
            <a:latin typeface="+mn-lt"/>
            <a:ea typeface="Times New Roman" charset="0"/>
            <a:cs typeface="Times New Roman" charset="0"/>
          </a:endParaRPr>
        </a:p>
        <a:p xmlns:a="http://schemas.openxmlformats.org/drawingml/2006/main">
          <a:pPr eaLnBrk="0" hangingPunct="0"/>
          <a:r>
            <a:rPr lang="en-US" sz="1000" b="1" i="0" baseline="0" dirty="0">
              <a:solidFill>
                <a:schemeClr val="accent5">
                  <a:lumMod val="60000"/>
                  <a:lumOff val="40000"/>
                </a:schemeClr>
              </a:solidFill>
              <a:latin typeface="+mn-lt"/>
              <a:ea typeface="Times New Roman" charset="0"/>
              <a:cs typeface="Times New Roman" charset="0"/>
            </a:rPr>
            <a:t>EV charging</a:t>
          </a:r>
        </a:p>
        <a:p xmlns:a="http://schemas.openxmlformats.org/drawingml/2006/main">
          <a:pPr eaLnBrk="0" hangingPunct="0"/>
          <a:r>
            <a:rPr lang="en-US" sz="1000" b="1" i="0" baseline="0" dirty="0">
              <a:solidFill>
                <a:schemeClr val="accent5">
                  <a:lumMod val="60000"/>
                  <a:lumOff val="40000"/>
                </a:schemeClr>
              </a:solidFill>
              <a:latin typeface="+mn-lt"/>
              <a:ea typeface="Times New Roman" charset="0"/>
              <a:cs typeface="Times New Roman" charset="0"/>
            </a:rPr>
            <a:t>(residential)</a:t>
          </a:r>
        </a:p>
        <a:p xmlns:a="http://schemas.openxmlformats.org/drawingml/2006/main">
          <a:pPr eaLnBrk="0" hangingPunct="0"/>
          <a:r>
            <a:rPr lang="en-US" sz="1000" b="1" i="0" baseline="0" dirty="0">
              <a:solidFill>
                <a:schemeClr val="accent5">
                  <a:lumMod val="75000"/>
                </a:schemeClr>
              </a:solidFill>
              <a:latin typeface="+mn-lt"/>
              <a:ea typeface="Times New Roman" charset="0"/>
              <a:cs typeface="Times New Roman" charset="0"/>
            </a:rPr>
            <a:t>EV charging</a:t>
          </a:r>
        </a:p>
        <a:p xmlns:a="http://schemas.openxmlformats.org/drawingml/2006/main">
          <a:pPr eaLnBrk="0" hangingPunct="0"/>
          <a:r>
            <a:rPr lang="en-US" sz="1000" b="1" i="0" baseline="0" dirty="0">
              <a:solidFill>
                <a:schemeClr val="accent5">
                  <a:lumMod val="75000"/>
                </a:schemeClr>
              </a:solidFill>
              <a:latin typeface="+mn-lt"/>
              <a:ea typeface="Times New Roman" charset="0"/>
              <a:cs typeface="Times New Roman" charset="0"/>
            </a:rPr>
            <a:t>(commercial)</a:t>
          </a:r>
          <a:endParaRPr lang="en-US" sz="1000" b="1" i="0" dirty="0">
            <a:solidFill>
              <a:schemeClr val="accent5">
                <a:lumMod val="75000"/>
              </a:schemeClr>
            </a:solidFill>
            <a:latin typeface="+mn-lt"/>
            <a:ea typeface="Times New Roman" charset="0"/>
            <a:cs typeface="Times New Roman" charset="0"/>
          </a:endParaRPr>
        </a:p>
        <a:p xmlns:a="http://schemas.openxmlformats.org/drawingml/2006/main">
          <a:pPr eaLnBrk="0" hangingPunct="0"/>
          <a:endParaRPr lang="en-US" sz="400" b="1" i="0" dirty="0">
            <a:solidFill>
              <a:schemeClr val="tx1">
                <a:lumMod val="65000"/>
                <a:lumOff val="35000"/>
              </a:schemeClr>
            </a:solidFill>
            <a:latin typeface="+mn-lt"/>
            <a:ea typeface="Times New Roman" charset="0"/>
            <a:cs typeface="Times New Roman" charset="0"/>
          </a:endParaRPr>
        </a:p>
        <a:p xmlns:a="http://schemas.openxmlformats.org/drawingml/2006/main">
          <a:pPr eaLnBrk="0" hangingPunct="0"/>
          <a:r>
            <a:rPr lang="en-US" sz="1000" b="1" i="0" dirty="0">
              <a:solidFill>
                <a:schemeClr val="bg1">
                  <a:lumMod val="50000"/>
                </a:schemeClr>
              </a:solidFill>
              <a:latin typeface="+mn-lt"/>
              <a:ea typeface="Times New Roman" charset="0"/>
              <a:cs typeface="Times New Roman" charset="0"/>
            </a:rPr>
            <a:t>other</a:t>
          </a:r>
          <a:r>
            <a:rPr lang="en-US" sz="1000" b="1" i="0" baseline="0" dirty="0">
              <a:solidFill>
                <a:schemeClr val="bg1">
                  <a:lumMod val="50000"/>
                </a:schemeClr>
              </a:solidFill>
              <a:latin typeface="+mn-lt"/>
              <a:ea typeface="Times New Roman" charset="0"/>
              <a:cs typeface="Times New Roman" charset="0"/>
            </a:rPr>
            <a:t> incremental load</a:t>
          </a:r>
        </a:p>
        <a:p xmlns:a="http://schemas.openxmlformats.org/drawingml/2006/main">
          <a:pPr eaLnBrk="0" hangingPunct="0"/>
          <a:endParaRPr lang="en-US" sz="400" b="1" i="0" baseline="0" dirty="0">
            <a:solidFill>
              <a:schemeClr val="bg1">
                <a:lumMod val="65000"/>
              </a:schemeClr>
            </a:solidFill>
            <a:latin typeface="+mn-lt"/>
            <a:ea typeface="Times New Roman" charset="0"/>
            <a:cs typeface="Times New Roman" charset="0"/>
          </a:endParaRPr>
        </a:p>
        <a:p xmlns:a="http://schemas.openxmlformats.org/drawingml/2006/main">
          <a:pPr eaLnBrk="0" hangingPunct="0"/>
          <a:r>
            <a:rPr lang="en-US" sz="1000" b="1" i="0" baseline="0" dirty="0">
              <a:solidFill>
                <a:schemeClr val="bg1">
                  <a:lumMod val="65000"/>
                </a:schemeClr>
              </a:solidFill>
              <a:latin typeface="+mn-lt"/>
              <a:ea typeface="Times New Roman" charset="0"/>
              <a:cs typeface="Times New Roman" charset="0"/>
            </a:rPr>
            <a:t>2025 total load</a:t>
          </a:r>
          <a:endParaRPr lang="en-US" sz="1000" b="1" i="0" dirty="0">
            <a:solidFill>
              <a:schemeClr val="bg1">
                <a:lumMod val="65000"/>
              </a:schemeClr>
            </a:solidFill>
            <a:latin typeface="+mn-lt"/>
            <a:ea typeface="Times New Roman" charset="0"/>
            <a:cs typeface="Times New Roman" charset="0"/>
          </a:endParaRPr>
        </a:p>
      </cdr:txBody>
    </cdr:sp>
  </cdr:relSizeAnchor>
  <cdr:relSizeAnchor xmlns:cdr="http://schemas.openxmlformats.org/drawingml/2006/chartDrawing">
    <cdr:from>
      <cdr:x>0.00054</cdr:x>
      <cdr:y>0.90374</cdr:y>
    </cdr:from>
    <cdr:to>
      <cdr:x>0.92293</cdr:x>
      <cdr:y>1</cdr:y>
    </cdr:to>
    <cdr:sp macro="" textlink="">
      <cdr:nvSpPr>
        <cdr:cNvPr id="7" name="TextBox 8">
          <a:extLst xmlns:a="http://schemas.openxmlformats.org/drawingml/2006/main">
            <a:ext uri="{FF2B5EF4-FFF2-40B4-BE49-F238E27FC236}">
              <a16:creationId xmlns:a16="http://schemas.microsoft.com/office/drawing/2014/main" id="{82B79121-12A2-AB56-EAD3-3DBF075E1BCF}"/>
            </a:ext>
          </a:extLst>
        </cdr:cNvPr>
        <cdr:cNvSpPr txBox="1"/>
      </cdr:nvSpPr>
      <cdr:spPr>
        <a:xfrm xmlns:a="http://schemas.openxmlformats.org/drawingml/2006/main">
          <a:off x="3208" y="2572017"/>
          <a:ext cx="5489716" cy="2739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p>
        <a:p xmlns:a="http://schemas.openxmlformats.org/drawingml/2006/main">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Note: EV=Electric Vehicles</a:t>
          </a:r>
          <a:endParaRPr lang="en-US" sz="800" i="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0.90193</cdr:x>
      <cdr:y>0.87023</cdr:y>
    </cdr:from>
    <cdr:to>
      <cdr:x>0.96578</cdr:x>
      <cdr:y>0.97739</cdr:y>
    </cdr:to>
    <cdr:pic>
      <cdr:nvPicPr>
        <cdr:cNvPr id="8" name="Picture 7">
          <a:extLst xmlns:a="http://schemas.openxmlformats.org/drawingml/2006/main">
            <a:ext uri="{FF2B5EF4-FFF2-40B4-BE49-F238E27FC236}">
              <a16:creationId xmlns:a16="http://schemas.microsoft.com/office/drawing/2014/main" id="{1DCF81F3-148E-2378-36BF-0227E913A6D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39229" y="2369457"/>
          <a:ext cx="385057" cy="291765"/>
        </a:xfrm>
        <a:prstGeom xmlns:a="http://schemas.openxmlformats.org/drawingml/2006/main" prst="rect">
          <a:avLst/>
        </a:prstGeom>
      </cdr:spPr>
    </cdr:pic>
  </cdr:relSizeAnchor>
</c:userShapes>
</file>

<file path=xl/drawings/drawing27.xml><?xml version="1.0" encoding="utf-8"?>
<c:userShapes xmlns:c="http://schemas.openxmlformats.org/drawingml/2006/chart">
  <cdr:relSizeAnchor xmlns:cdr="http://schemas.openxmlformats.org/drawingml/2006/chartDrawing">
    <cdr:from>
      <cdr:x>0.22612</cdr:x>
      <cdr:y>0.63</cdr:y>
    </cdr:from>
    <cdr:to>
      <cdr:x>0.83812</cdr:x>
      <cdr:y>1</cdr:y>
    </cdr:to>
    <cdr:sp macro="" textlink="">
      <cdr:nvSpPr>
        <cdr:cNvPr id="2" name="TextBox 1">
          <a:extLst xmlns:a="http://schemas.openxmlformats.org/drawingml/2006/main">
            <a:ext uri="{FF2B5EF4-FFF2-40B4-BE49-F238E27FC236}">
              <a16:creationId xmlns:a16="http://schemas.microsoft.com/office/drawing/2014/main" id="{F138B449-F15D-CEB4-75C7-676D5A0EB4FC}"/>
            </a:ext>
          </a:extLst>
        </cdr:cNvPr>
        <cdr:cNvSpPr txBox="1"/>
      </cdr:nvSpPr>
      <cdr:spPr bwMode="auto">
        <a:xfrm xmlns:a="http://schemas.openxmlformats.org/drawingml/2006/main">
          <a:off x="412438" y="1728216"/>
          <a:ext cx="1116304" cy="10149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Alternative</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Transportation</a:t>
          </a:r>
        </a:p>
      </cdr:txBody>
    </cdr:sp>
  </cdr:relSizeAnchor>
</c:userShapes>
</file>

<file path=xl/drawings/drawing28.xml><?xml version="1.0" encoding="utf-8"?>
<c:userShapes xmlns:c="http://schemas.openxmlformats.org/drawingml/2006/chart">
  <cdr:relSizeAnchor xmlns:cdr="http://schemas.openxmlformats.org/drawingml/2006/chartDrawing">
    <cdr:from>
      <cdr:x>0.11045</cdr:x>
      <cdr:y>0.63</cdr:y>
    </cdr:from>
    <cdr:to>
      <cdr:x>0.98135</cdr:x>
      <cdr:y>1</cdr:y>
    </cdr:to>
    <cdr:sp macro="" textlink="">
      <cdr:nvSpPr>
        <cdr:cNvPr id="2" name="TextBox 1">
          <a:extLst xmlns:a="http://schemas.openxmlformats.org/drawingml/2006/main">
            <a:ext uri="{FF2B5EF4-FFF2-40B4-BE49-F238E27FC236}">
              <a16:creationId xmlns:a16="http://schemas.microsoft.com/office/drawing/2014/main" id="{F138B449-F15D-CEB4-75C7-676D5A0EB4FC}"/>
            </a:ext>
          </a:extLst>
        </cdr:cNvPr>
        <cdr:cNvSpPr txBox="1"/>
      </cdr:nvSpPr>
      <cdr:spPr bwMode="auto">
        <a:xfrm xmlns:a="http://schemas.openxmlformats.org/drawingml/2006/main">
          <a:off x="203643" y="1728216"/>
          <a:ext cx="1605699" cy="10149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High Electricity</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Demand</a:t>
          </a:r>
        </a:p>
      </cdr:txBody>
    </cdr:sp>
  </cdr:relSizeAnchor>
</c:userShapes>
</file>

<file path=xl/drawings/drawing29.xml><?xml version="1.0" encoding="utf-8"?>
<c:userShapes xmlns:c="http://schemas.openxmlformats.org/drawingml/2006/chart">
  <cdr:relSizeAnchor xmlns:cdr="http://schemas.openxmlformats.org/drawingml/2006/chartDrawing">
    <cdr:from>
      <cdr:x>0.07983</cdr:x>
      <cdr:y>0.62843</cdr:y>
    </cdr:from>
    <cdr:to>
      <cdr:x>0.27083</cdr:x>
      <cdr:y>1</cdr:y>
    </cdr:to>
    <cdr:sp macro="" textlink="">
      <cdr:nvSpPr>
        <cdr:cNvPr id="2" name="TextBox 1">
          <a:extLst xmlns:a="http://schemas.openxmlformats.org/drawingml/2006/main">
            <a:ext uri="{FF2B5EF4-FFF2-40B4-BE49-F238E27FC236}">
              <a16:creationId xmlns:a16="http://schemas.microsoft.com/office/drawing/2014/main" id="{543AC161-1EB0-38DD-566E-AC0F7838DAC7}"/>
            </a:ext>
          </a:extLst>
        </cdr:cNvPr>
        <cdr:cNvSpPr txBox="1"/>
      </cdr:nvSpPr>
      <cdr:spPr bwMode="auto">
        <a:xfrm xmlns:a="http://schemas.openxmlformats.org/drawingml/2006/main">
          <a:off x="474468" y="1714500"/>
          <a:ext cx="1135257" cy="10137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overflow" horzOverflow="overflow" wrap="square" lIns="27432" tIns="27432" rIns="27432" bIns="27432" rtlCol="0">
          <a:prstTxWarp prst="textNoShape">
            <a:avLst/>
          </a:prstTxWarp>
          <a:noAutofit/>
        </a:bodyPr>
        <a:lstStyle xmlns:a="http://schemas.openxmlformats.org/drawingml/2006/main"/>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Counterfactual</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Baseline</a:t>
          </a:r>
        </a:p>
      </cdr:txBody>
    </cdr:sp>
  </cdr:relSizeAnchor>
  <cdr:relSizeAnchor xmlns:cdr="http://schemas.openxmlformats.org/drawingml/2006/chartDrawing">
    <cdr:from>
      <cdr:x>0</cdr:x>
      <cdr:y>0</cdr:y>
    </cdr:from>
    <cdr:to>
      <cdr:x>0.53919</cdr:x>
      <cdr:y>0.14454</cdr:y>
    </cdr:to>
    <cdr:sp macro="" textlink="">
      <cdr:nvSpPr>
        <cdr:cNvPr id="4" name="TextBox 2">
          <a:extLst xmlns:a="http://schemas.openxmlformats.org/drawingml/2006/main">
            <a:ext uri="{FF2B5EF4-FFF2-40B4-BE49-F238E27FC236}">
              <a16:creationId xmlns:a16="http://schemas.microsoft.com/office/drawing/2014/main" id="{A566C7F2-5A15-E7BB-8F5F-B2D55B4FCC0D}"/>
            </a:ext>
          </a:extLst>
        </cdr:cNvPr>
        <cdr:cNvSpPr txBox="1"/>
      </cdr:nvSpPr>
      <cdr:spPr bwMode="auto">
        <a:xfrm xmlns:a="http://schemas.openxmlformats.org/drawingml/2006/main">
          <a:off x="0" y="0"/>
          <a:ext cx="3204731" cy="3964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100" b="1">
              <a:effectLst/>
              <a:latin typeface="+mn-lt"/>
              <a:ea typeface="+mn-ea"/>
              <a:cs typeface="+mn-cs"/>
            </a:rPr>
            <a:t>U.S. average hourly electricity demand, 2050</a:t>
          </a:r>
        </a:p>
        <a:p xmlns:a="http://schemas.openxmlformats.org/drawingml/2006/main">
          <a:pPr eaLnBrk="0" hangingPunct="0"/>
          <a:r>
            <a:rPr lang="en-US" sz="1000" b="0" i="0" dirty="0">
              <a:solidFill>
                <a:sysClr val="windowText" lastClr="000000"/>
              </a:solidFill>
              <a:effectLst/>
              <a:latin typeface="+mn-lt"/>
              <a:ea typeface="+mn-ea"/>
              <a:cs typeface="+mn-cs"/>
            </a:rPr>
            <a:t>gigawatts</a:t>
          </a:r>
          <a:endParaRPr lang="en-US" sz="1050" b="0" i="0" dirty="0">
            <a:solidFill>
              <a:sysClr val="windowText" lastClr="000000"/>
            </a:solidFill>
            <a:latin typeface="Times New Roman" charset="0"/>
            <a:ea typeface="Times New Roman" charset="0"/>
            <a:cs typeface="Times New Roman" charset="0"/>
          </a:endParaRPr>
        </a:p>
      </cdr:txBody>
    </cdr:sp>
  </cdr:relSizeAnchor>
  <cdr:relSizeAnchor xmlns:cdr="http://schemas.openxmlformats.org/drawingml/2006/chartDrawing">
    <cdr:from>
      <cdr:x>0.85623</cdr:x>
      <cdr:y>0.14237</cdr:y>
    </cdr:from>
    <cdr:to>
      <cdr:x>1</cdr:x>
      <cdr:y>0.87781</cdr:y>
    </cdr:to>
    <cdr:sp macro="" textlink="">
      <cdr:nvSpPr>
        <cdr:cNvPr id="5" name="TextBox 8">
          <a:extLst xmlns:a="http://schemas.openxmlformats.org/drawingml/2006/main">
            <a:ext uri="{FF2B5EF4-FFF2-40B4-BE49-F238E27FC236}">
              <a16:creationId xmlns:a16="http://schemas.microsoft.com/office/drawing/2014/main" id="{DD7B14CD-5F86-8BCC-61DE-8425EA66E46C}"/>
            </a:ext>
          </a:extLst>
        </cdr:cNvPr>
        <cdr:cNvSpPr txBox="1"/>
      </cdr:nvSpPr>
      <cdr:spPr bwMode="auto">
        <a:xfrm xmlns:a="http://schemas.openxmlformats.org/drawingml/2006/main">
          <a:off x="5089071" y="388416"/>
          <a:ext cx="854529" cy="2006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000" b="1" i="0" dirty="0">
              <a:solidFill>
                <a:schemeClr val="tx2"/>
              </a:solidFill>
              <a:latin typeface="+mn-lt"/>
              <a:ea typeface="Times New Roman" charset="0"/>
              <a:cs typeface="Times New Roman" charset="0"/>
            </a:rPr>
            <a:t>data center server</a:t>
          </a:r>
          <a:r>
            <a:rPr lang="en-US" sz="1000" b="1" i="0" baseline="0" dirty="0">
              <a:solidFill>
                <a:schemeClr val="tx2"/>
              </a:solidFill>
              <a:latin typeface="+mn-lt"/>
              <a:ea typeface="Times New Roman" charset="0"/>
              <a:cs typeface="Times New Roman" charset="0"/>
            </a:rPr>
            <a:t> load</a:t>
          </a:r>
        </a:p>
        <a:p xmlns:a="http://schemas.openxmlformats.org/drawingml/2006/main">
          <a:pPr eaLnBrk="0" hangingPunct="0"/>
          <a:endParaRPr lang="en-US" sz="400" b="1" i="0" baseline="0" dirty="0">
            <a:solidFill>
              <a:schemeClr val="tx2"/>
            </a:solidFill>
            <a:latin typeface="+mn-lt"/>
            <a:ea typeface="Times New Roman" charset="0"/>
            <a:cs typeface="Times New Roman" charset="0"/>
          </a:endParaRPr>
        </a:p>
        <a:p xmlns:a="http://schemas.openxmlformats.org/drawingml/2006/main">
          <a:pPr eaLnBrk="0" hangingPunct="0"/>
          <a:r>
            <a:rPr lang="en-US" sz="1000" b="1" i="0" baseline="0" dirty="0">
              <a:solidFill>
                <a:schemeClr val="accent5">
                  <a:lumMod val="60000"/>
                  <a:lumOff val="40000"/>
                </a:schemeClr>
              </a:solidFill>
              <a:latin typeface="+mn-lt"/>
              <a:ea typeface="Times New Roman" charset="0"/>
              <a:cs typeface="Times New Roman" charset="0"/>
            </a:rPr>
            <a:t>EV charging</a:t>
          </a:r>
        </a:p>
        <a:p xmlns:a="http://schemas.openxmlformats.org/drawingml/2006/main">
          <a:pPr eaLnBrk="0" hangingPunct="0"/>
          <a:r>
            <a:rPr lang="en-US" sz="1000" b="1" i="0" baseline="0" dirty="0">
              <a:solidFill>
                <a:schemeClr val="accent5">
                  <a:lumMod val="60000"/>
                  <a:lumOff val="40000"/>
                </a:schemeClr>
              </a:solidFill>
              <a:latin typeface="+mn-lt"/>
              <a:ea typeface="Times New Roman" charset="0"/>
              <a:cs typeface="Times New Roman" charset="0"/>
            </a:rPr>
            <a:t>(residential)</a:t>
          </a:r>
        </a:p>
        <a:p xmlns:a="http://schemas.openxmlformats.org/drawingml/2006/main">
          <a:pPr eaLnBrk="0" hangingPunct="0"/>
          <a:r>
            <a:rPr lang="en-US" sz="1000" b="1" i="0" baseline="0" dirty="0">
              <a:solidFill>
                <a:schemeClr val="accent5">
                  <a:lumMod val="75000"/>
                </a:schemeClr>
              </a:solidFill>
              <a:latin typeface="+mn-lt"/>
              <a:ea typeface="Times New Roman" charset="0"/>
              <a:cs typeface="Times New Roman" charset="0"/>
            </a:rPr>
            <a:t>EV charging</a:t>
          </a:r>
        </a:p>
        <a:p xmlns:a="http://schemas.openxmlformats.org/drawingml/2006/main">
          <a:pPr eaLnBrk="0" hangingPunct="0"/>
          <a:r>
            <a:rPr lang="en-US" sz="1000" b="1" i="0" baseline="0" dirty="0">
              <a:solidFill>
                <a:schemeClr val="accent5">
                  <a:lumMod val="75000"/>
                </a:schemeClr>
              </a:solidFill>
              <a:latin typeface="+mn-lt"/>
              <a:ea typeface="Times New Roman" charset="0"/>
              <a:cs typeface="Times New Roman" charset="0"/>
            </a:rPr>
            <a:t>(commercial)</a:t>
          </a:r>
          <a:endParaRPr lang="en-US" sz="1000" b="1" i="0" dirty="0">
            <a:solidFill>
              <a:schemeClr val="accent5">
                <a:lumMod val="75000"/>
              </a:schemeClr>
            </a:solidFill>
            <a:latin typeface="+mn-lt"/>
            <a:ea typeface="Times New Roman" charset="0"/>
            <a:cs typeface="Times New Roman" charset="0"/>
          </a:endParaRPr>
        </a:p>
        <a:p xmlns:a="http://schemas.openxmlformats.org/drawingml/2006/main">
          <a:pPr eaLnBrk="0" hangingPunct="0"/>
          <a:endParaRPr lang="en-US" sz="400" b="1" i="0" dirty="0">
            <a:solidFill>
              <a:schemeClr val="tx1">
                <a:lumMod val="65000"/>
                <a:lumOff val="35000"/>
              </a:schemeClr>
            </a:solidFill>
            <a:latin typeface="+mn-lt"/>
            <a:ea typeface="Times New Roman" charset="0"/>
            <a:cs typeface="Times New Roman" charset="0"/>
          </a:endParaRPr>
        </a:p>
        <a:p xmlns:a="http://schemas.openxmlformats.org/drawingml/2006/main">
          <a:pPr eaLnBrk="0" hangingPunct="0"/>
          <a:r>
            <a:rPr lang="en-US" sz="1000" b="1" i="0" dirty="0">
              <a:solidFill>
                <a:schemeClr val="bg1">
                  <a:lumMod val="50000"/>
                </a:schemeClr>
              </a:solidFill>
              <a:latin typeface="+mn-lt"/>
              <a:ea typeface="Times New Roman" charset="0"/>
              <a:cs typeface="Times New Roman" charset="0"/>
            </a:rPr>
            <a:t>other</a:t>
          </a:r>
          <a:r>
            <a:rPr lang="en-US" sz="1000" b="1" i="0" baseline="0" dirty="0">
              <a:solidFill>
                <a:schemeClr val="bg1">
                  <a:lumMod val="50000"/>
                </a:schemeClr>
              </a:solidFill>
              <a:latin typeface="+mn-lt"/>
              <a:ea typeface="Times New Roman" charset="0"/>
              <a:cs typeface="Times New Roman" charset="0"/>
            </a:rPr>
            <a:t> incremental load</a:t>
          </a:r>
        </a:p>
        <a:p xmlns:a="http://schemas.openxmlformats.org/drawingml/2006/main">
          <a:pPr eaLnBrk="0" hangingPunct="0"/>
          <a:endParaRPr lang="en-US" sz="400" b="1" i="0" baseline="0" dirty="0">
            <a:solidFill>
              <a:schemeClr val="bg1">
                <a:lumMod val="65000"/>
              </a:schemeClr>
            </a:solidFill>
            <a:latin typeface="+mn-lt"/>
            <a:ea typeface="Times New Roman" charset="0"/>
            <a:cs typeface="Times New Roman" charset="0"/>
          </a:endParaRPr>
        </a:p>
        <a:p xmlns:a="http://schemas.openxmlformats.org/drawingml/2006/main">
          <a:pPr eaLnBrk="0" hangingPunct="0"/>
          <a:r>
            <a:rPr lang="en-US" sz="1000" b="1" i="0" baseline="0" dirty="0">
              <a:solidFill>
                <a:schemeClr val="bg1">
                  <a:lumMod val="65000"/>
                </a:schemeClr>
              </a:solidFill>
              <a:latin typeface="+mn-lt"/>
              <a:ea typeface="Times New Roman" charset="0"/>
              <a:cs typeface="Times New Roman" charset="0"/>
            </a:rPr>
            <a:t>2025 total load</a:t>
          </a:r>
          <a:endParaRPr lang="en-US" sz="1000" b="1" i="0" dirty="0">
            <a:solidFill>
              <a:schemeClr val="bg1">
                <a:lumMod val="65000"/>
              </a:schemeClr>
            </a:solidFill>
            <a:latin typeface="+mn-lt"/>
            <a:ea typeface="Times New Roman" charset="0"/>
            <a:cs typeface="Times New Roman" charset="0"/>
          </a:endParaRPr>
        </a:p>
      </cdr:txBody>
    </cdr:sp>
  </cdr:relSizeAnchor>
  <cdr:relSizeAnchor xmlns:cdr="http://schemas.openxmlformats.org/drawingml/2006/chartDrawing">
    <cdr:from>
      <cdr:x>0.00054</cdr:x>
      <cdr:y>0.90374</cdr:y>
    </cdr:from>
    <cdr:to>
      <cdr:x>0.92293</cdr:x>
      <cdr:y>1</cdr:y>
    </cdr:to>
    <cdr:sp macro="" textlink="">
      <cdr:nvSpPr>
        <cdr:cNvPr id="7" name="TextBox 8">
          <a:extLst xmlns:a="http://schemas.openxmlformats.org/drawingml/2006/main">
            <a:ext uri="{FF2B5EF4-FFF2-40B4-BE49-F238E27FC236}">
              <a16:creationId xmlns:a16="http://schemas.microsoft.com/office/drawing/2014/main" id="{82B79121-12A2-AB56-EAD3-3DBF075E1BCF}"/>
            </a:ext>
          </a:extLst>
        </cdr:cNvPr>
        <cdr:cNvSpPr txBox="1"/>
      </cdr:nvSpPr>
      <cdr:spPr>
        <a:xfrm xmlns:a="http://schemas.openxmlformats.org/drawingml/2006/main">
          <a:off x="3208" y="2572017"/>
          <a:ext cx="5489716" cy="2739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p>
        <a:p xmlns:a="http://schemas.openxmlformats.org/drawingml/2006/main">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Note: EV=Electric Vehicles</a:t>
          </a:r>
          <a:endParaRPr lang="en-US" sz="800" i="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0.90193</cdr:x>
      <cdr:y>0.87023</cdr:y>
    </cdr:from>
    <cdr:to>
      <cdr:x>0.96578</cdr:x>
      <cdr:y>0.97739</cdr:y>
    </cdr:to>
    <cdr:pic>
      <cdr:nvPicPr>
        <cdr:cNvPr id="8" name="Picture 7">
          <a:extLst xmlns:a="http://schemas.openxmlformats.org/drawingml/2006/main">
            <a:ext uri="{FF2B5EF4-FFF2-40B4-BE49-F238E27FC236}">
              <a16:creationId xmlns:a16="http://schemas.microsoft.com/office/drawing/2014/main" id="{1DCF81F3-148E-2378-36BF-0227E913A6D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39229" y="2369457"/>
          <a:ext cx="385057" cy="291765"/>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101600</xdr:colOff>
      <xdr:row>15</xdr:row>
      <xdr:rowOff>44450</xdr:rowOff>
    </xdr:to>
    <xdr:graphicFrame macro="">
      <xdr:nvGraphicFramePr>
        <xdr:cNvPr id="9" name="Chart 6">
          <a:extLst>
            <a:ext uri="{FF2B5EF4-FFF2-40B4-BE49-F238E27FC236}">
              <a16:creationId xmlns:a16="http://schemas.microsoft.com/office/drawing/2014/main" id="{59293DAE-83A4-2AD3-C691-CF47D2D00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533400</xdr:colOff>
      <xdr:row>0</xdr:row>
      <xdr:rowOff>0</xdr:rowOff>
    </xdr:from>
    <xdr:to>
      <xdr:col>9</xdr:col>
      <xdr:colOff>110587</xdr:colOff>
      <xdr:row>15</xdr:row>
      <xdr:rowOff>44450</xdr:rowOff>
    </xdr:to>
    <xdr:graphicFrame macro="">
      <xdr:nvGraphicFramePr>
        <xdr:cNvPr id="23" name="Chart 7">
          <a:extLst>
            <a:ext uri="{FF2B5EF4-FFF2-40B4-BE49-F238E27FC236}">
              <a16:creationId xmlns:a16="http://schemas.microsoft.com/office/drawing/2014/main" id="{5BA67EDC-6599-0585-CC9B-9BA7175B2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0.22612</cdr:x>
      <cdr:y>0.63</cdr:y>
    </cdr:from>
    <cdr:to>
      <cdr:x>0.83812</cdr:x>
      <cdr:y>1</cdr:y>
    </cdr:to>
    <cdr:sp macro="" textlink="">
      <cdr:nvSpPr>
        <cdr:cNvPr id="2" name="TextBox 1">
          <a:extLst xmlns:a="http://schemas.openxmlformats.org/drawingml/2006/main">
            <a:ext uri="{FF2B5EF4-FFF2-40B4-BE49-F238E27FC236}">
              <a16:creationId xmlns:a16="http://schemas.microsoft.com/office/drawing/2014/main" id="{F138B449-F15D-CEB4-75C7-676D5A0EB4FC}"/>
            </a:ext>
          </a:extLst>
        </cdr:cNvPr>
        <cdr:cNvSpPr txBox="1"/>
      </cdr:nvSpPr>
      <cdr:spPr bwMode="auto">
        <a:xfrm xmlns:a="http://schemas.openxmlformats.org/drawingml/2006/main">
          <a:off x="412438" y="1728216"/>
          <a:ext cx="1116304" cy="10149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Alternative</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Transportation</a:t>
          </a:r>
        </a:p>
      </cdr:txBody>
    </cdr:sp>
  </cdr:relSizeAnchor>
</c:userShapes>
</file>

<file path=xl/drawings/drawing31.xml><?xml version="1.0" encoding="utf-8"?>
<c:userShapes xmlns:c="http://schemas.openxmlformats.org/drawingml/2006/chart">
  <cdr:relSizeAnchor xmlns:cdr="http://schemas.openxmlformats.org/drawingml/2006/chartDrawing">
    <cdr:from>
      <cdr:x>0.11045</cdr:x>
      <cdr:y>0.63</cdr:y>
    </cdr:from>
    <cdr:to>
      <cdr:x>0.98135</cdr:x>
      <cdr:y>1</cdr:y>
    </cdr:to>
    <cdr:sp macro="" textlink="">
      <cdr:nvSpPr>
        <cdr:cNvPr id="2" name="TextBox 1">
          <a:extLst xmlns:a="http://schemas.openxmlformats.org/drawingml/2006/main">
            <a:ext uri="{FF2B5EF4-FFF2-40B4-BE49-F238E27FC236}">
              <a16:creationId xmlns:a16="http://schemas.microsoft.com/office/drawing/2014/main" id="{F138B449-F15D-CEB4-75C7-676D5A0EB4FC}"/>
            </a:ext>
          </a:extLst>
        </cdr:cNvPr>
        <cdr:cNvSpPr txBox="1"/>
      </cdr:nvSpPr>
      <cdr:spPr bwMode="auto">
        <a:xfrm xmlns:a="http://schemas.openxmlformats.org/drawingml/2006/main">
          <a:off x="203643" y="1728216"/>
          <a:ext cx="1605699" cy="10149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High Electricity</a:t>
          </a:r>
        </a:p>
        <a:p xmlns:a="http://schemas.openxmlformats.org/drawingml/2006/main">
          <a:pPr algn="ctr" eaLnBrk="0" hangingPunct="0"/>
          <a:r>
            <a:rPr lang="en-US" sz="1000" b="1" i="0" kern="1200" dirty="0">
              <a:solidFill>
                <a:srgbClr val="333333"/>
              </a:solidFill>
              <a:latin typeface="+mn-lt"/>
              <a:ea typeface="Times New Roman" charset="0"/>
              <a:cs typeface="Times New Roman" charset="0"/>
            </a:rPr>
            <a:t>Demand</a:t>
          </a: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15</xdr:row>
      <xdr:rowOff>44450</xdr:rowOff>
    </xdr:to>
    <xdr:graphicFrame macro="">
      <xdr:nvGraphicFramePr>
        <xdr:cNvPr id="15" name="Chart 7">
          <a:extLst>
            <a:ext uri="{FF2B5EF4-FFF2-40B4-BE49-F238E27FC236}">
              <a16:creationId xmlns:a16="http://schemas.microsoft.com/office/drawing/2014/main" id="{E50BCA27-4BFD-4FD0-9FBE-28033696B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cdr:y>
    </cdr:from>
    <cdr:to>
      <cdr:x>0.7716</cdr:x>
      <cdr:y>0.17828</cdr:y>
    </cdr:to>
    <cdr:sp macro="" textlink="">
      <cdr:nvSpPr>
        <cdr:cNvPr id="3" name="TextBox 2">
          <a:extLst xmlns:a="http://schemas.openxmlformats.org/drawingml/2006/main">
            <a:ext uri="{FF2B5EF4-FFF2-40B4-BE49-F238E27FC236}">
              <a16:creationId xmlns:a16="http://schemas.microsoft.com/office/drawing/2014/main" id="{010C5FCB-C483-A8FC-9E66-F69D534AB541}"/>
            </a:ext>
          </a:extLst>
        </cdr:cNvPr>
        <cdr:cNvSpPr txBox="1"/>
      </cdr:nvSpPr>
      <cdr:spPr>
        <a:xfrm xmlns:a="http://schemas.openxmlformats.org/drawingml/2006/main">
          <a:off x="0" y="0"/>
          <a:ext cx="4586082" cy="489058"/>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i="0">
              <a:effectLst/>
              <a:latin typeface="+mn-lt"/>
              <a:ea typeface="+mn-ea"/>
              <a:cs typeface="+mn-cs"/>
            </a:rPr>
            <a:t>Total generation </a:t>
          </a:r>
          <a:r>
            <a:rPr lang="en-US" sz="1100" b="1">
              <a:effectLst/>
              <a:latin typeface="+mn-lt"/>
              <a:ea typeface="+mn-ea"/>
              <a:cs typeface="+mn-cs"/>
            </a:rPr>
            <a:t>in </a:t>
          </a:r>
          <a:r>
            <a:rPr lang="en-US" sz="1100" b="1" i="0">
              <a:effectLst/>
              <a:latin typeface="+mn-lt"/>
              <a:ea typeface="+mn-ea"/>
              <a:cs typeface="+mn-cs"/>
            </a:rPr>
            <a:t>all sectors</a:t>
          </a:r>
          <a:r>
            <a:rPr lang="en-US" sz="1100" b="1" kern="1200" baseline="0">
              <a:latin typeface="Arial" panose="020B0604020202020204" pitchFamily="34" charset="0"/>
              <a:cs typeface="Arial" panose="020B0604020202020204" pitchFamily="34" charset="0"/>
            </a:rPr>
            <a:t>, 2025 and 2050</a:t>
          </a:r>
        </a:p>
        <a:p xmlns:a="http://schemas.openxmlformats.org/drawingml/2006/main">
          <a:r>
            <a:rPr lang="en-US" sz="1000" b="0" baseline="0">
              <a:effectLst/>
              <a:latin typeface="+mn-lt"/>
              <a:ea typeface="+mn-ea"/>
              <a:cs typeface="+mn-cs"/>
            </a:rPr>
            <a:t>billion kilowatthours</a:t>
          </a:r>
          <a:endParaRPr lang="en-US" sz="1000">
            <a:effectLst/>
          </a:endParaRPr>
        </a:p>
      </cdr:txBody>
    </cdr:sp>
  </cdr:relSizeAnchor>
  <cdr:relSizeAnchor xmlns:cdr="http://schemas.openxmlformats.org/drawingml/2006/chartDrawing">
    <cdr:from>
      <cdr:x>0</cdr:x>
      <cdr:y>0.88536</cdr:y>
    </cdr:from>
    <cdr:to>
      <cdr:x>0.89969</cdr:x>
      <cdr:y>1</cdr:y>
    </cdr:to>
    <cdr:sp macro="" textlink="">
      <cdr:nvSpPr>
        <cdr:cNvPr id="5" name="TextBox 4">
          <a:extLst xmlns:a="http://schemas.openxmlformats.org/drawingml/2006/main">
            <a:ext uri="{FF2B5EF4-FFF2-40B4-BE49-F238E27FC236}">
              <a16:creationId xmlns:a16="http://schemas.microsoft.com/office/drawing/2014/main" id="{2C3883D2-69DD-ABD2-EFF8-7B70DE610315}"/>
            </a:ext>
          </a:extLst>
        </cdr:cNvPr>
        <cdr:cNvSpPr txBox="1"/>
      </cdr:nvSpPr>
      <cdr:spPr>
        <a:xfrm xmlns:a="http://schemas.openxmlformats.org/drawingml/2006/main">
          <a:off x="0" y="2476499"/>
          <a:ext cx="5553074" cy="32067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800" kern="1200">
              <a:solidFill>
                <a:schemeClr val="tx1">
                  <a:lumMod val="75000"/>
                  <a:lumOff val="25000"/>
                </a:schemeClr>
              </a:solidFill>
              <a:latin typeface="Arial" panose="020B0604020202020204" pitchFamily="34" charset="0"/>
              <a:cs typeface="Arial" panose="020B0604020202020204" pitchFamily="34" charset="0"/>
            </a:rPr>
            <a:t>Data source:</a:t>
          </a:r>
          <a:r>
            <a:rPr lang="en-US" sz="800" kern="1200" baseline="0">
              <a:solidFill>
                <a:schemeClr val="tx1">
                  <a:lumMod val="75000"/>
                  <a:lumOff val="25000"/>
                </a:schemeClr>
              </a:solidFill>
              <a:latin typeface="Arial" panose="020B0604020202020204" pitchFamily="34" charset="0"/>
              <a:cs typeface="Arial" panose="020B0604020202020204" pitchFamily="34" charset="0"/>
            </a:rPr>
            <a:t> U.S. Energy Information Administration, </a:t>
          </a:r>
          <a:r>
            <a:rPr lang="en-US" sz="800" i="1" kern="1200" baseline="0">
              <a:solidFill>
                <a:schemeClr val="tx1">
                  <a:lumMod val="75000"/>
                  <a:lumOff val="25000"/>
                </a:schemeClr>
              </a:solidFill>
              <a:latin typeface="Arial" panose="020B0604020202020204" pitchFamily="34" charset="0"/>
              <a:cs typeface="Arial" panose="020B0604020202020204" pitchFamily="34" charset="0"/>
            </a:rPr>
            <a:t>Annual Energy Outlook 2026, </a:t>
          </a:r>
          <a:r>
            <a:rPr lang="en-US" sz="800" i="0" kern="1200" baseline="0">
              <a:solidFill>
                <a:schemeClr val="tx1">
                  <a:lumMod val="75000"/>
                  <a:lumOff val="25000"/>
                </a:schemeClr>
              </a:solidFill>
              <a:latin typeface="Arial" panose="020B0604020202020204" pitchFamily="34" charset="0"/>
              <a:cs typeface="Arial" panose="020B0604020202020204" pitchFamily="34" charset="0"/>
            </a:rPr>
            <a:t>April 2026</a:t>
          </a:r>
          <a:endParaRPr lang="en-US" sz="800" kern="1200" baseline="0">
            <a:solidFill>
              <a:schemeClr val="tx1">
                <a:lumMod val="75000"/>
                <a:lumOff val="25000"/>
              </a:schemeClr>
            </a:solidFill>
            <a:latin typeface="Arial" panose="020B0604020202020204" pitchFamily="34" charset="0"/>
            <a:cs typeface="Arial" panose="020B0604020202020204" pitchFamily="34" charset="0"/>
          </a:endParaRPr>
        </a:p>
        <a:p xmlns:a="http://schemas.openxmlformats.org/drawingml/2006/main">
          <a:r>
            <a:rPr lang="en-US" sz="800" baseline="0">
              <a:solidFill>
                <a:schemeClr val="tx1">
                  <a:lumMod val="75000"/>
                  <a:lumOff val="25000"/>
                </a:schemeClr>
              </a:solidFill>
              <a:effectLst/>
              <a:latin typeface="+mn-lt"/>
              <a:ea typeface="+mn-ea"/>
              <a:cs typeface="+mn-cs"/>
            </a:rPr>
            <a:t>Note: Alt=Alternative; Combination=Alternative Transportation-Alternative Electricity; ZTC=Zero-carbon Technology Cost</a:t>
          </a:r>
          <a:endParaRPr lang="en-US" sz="800">
            <a:solidFill>
              <a:schemeClr val="tx1">
                <a:lumMod val="75000"/>
                <a:lumOff val="25000"/>
              </a:schemeClr>
            </a:solidFill>
            <a:effectLst/>
          </a:endParaRPr>
        </a:p>
      </cdr:txBody>
    </cdr:sp>
  </cdr:relSizeAnchor>
  <cdr:relSizeAnchor xmlns:cdr="http://schemas.openxmlformats.org/drawingml/2006/chartDrawing">
    <cdr:from>
      <cdr:x>0.31695</cdr:x>
      <cdr:y>0.14068</cdr:y>
    </cdr:from>
    <cdr:to>
      <cdr:x>0.86993</cdr:x>
      <cdr:y>0.20362</cdr:y>
    </cdr:to>
    <cdr:sp macro="" textlink="">
      <cdr:nvSpPr>
        <cdr:cNvPr id="4" name="TextBox 1">
          <a:extLst xmlns:a="http://schemas.openxmlformats.org/drawingml/2006/main">
            <a:ext uri="{FF2B5EF4-FFF2-40B4-BE49-F238E27FC236}">
              <a16:creationId xmlns:a16="http://schemas.microsoft.com/office/drawing/2014/main" id="{AA8D9709-6216-3838-43F2-9771D0CB6BA7}"/>
            </a:ext>
          </a:extLst>
        </cdr:cNvPr>
        <cdr:cNvSpPr txBox="1"/>
      </cdr:nvSpPr>
      <cdr:spPr bwMode="auto">
        <a:xfrm xmlns:a="http://schemas.openxmlformats.org/drawingml/2006/main">
          <a:off x="1951339" y="394847"/>
          <a:ext cx="3404484" cy="176653"/>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18288" tIns="9144" rIns="18288" bIns="9144"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kern="1200" dirty="0">
              <a:solidFill>
                <a:schemeClr val="tx1">
                  <a:lumMod val="50000"/>
                  <a:lumOff val="50000"/>
                </a:schemeClr>
              </a:solidFill>
              <a:latin typeface="+mn-lt"/>
              <a:ea typeface="Times New Roman" charset="0"/>
              <a:cs typeface="Times New Roman" charset="0"/>
            </a:rPr>
            <a:t>other</a:t>
          </a:r>
          <a:r>
            <a:rPr lang="en-US" sz="900" b="1" i="0" kern="1200" baseline="0" dirty="0">
              <a:solidFill>
                <a:schemeClr val="accent1">
                  <a:lumMod val="75000"/>
                </a:schemeClr>
              </a:solidFill>
              <a:latin typeface="+mn-lt"/>
              <a:ea typeface="Times New Roman" charset="0"/>
              <a:cs typeface="Times New Roman" charset="0"/>
            </a:rPr>
            <a:t>   </a:t>
          </a:r>
          <a:r>
            <a:rPr lang="en-US" sz="900" b="1" i="0" kern="1200" baseline="0" dirty="0">
              <a:solidFill>
                <a:schemeClr val="accent5">
                  <a:lumMod val="60000"/>
                  <a:lumOff val="40000"/>
                </a:schemeClr>
              </a:solidFill>
              <a:latin typeface="+mn-lt"/>
              <a:ea typeface="Times New Roman" charset="0"/>
              <a:cs typeface="Times New Roman" charset="0"/>
            </a:rPr>
            <a:t>coal</a:t>
          </a:r>
          <a:r>
            <a:rPr lang="en-US" sz="900" b="1" i="0" kern="1200" baseline="0" dirty="0">
              <a:solidFill>
                <a:schemeClr val="bg1">
                  <a:lumMod val="50000"/>
                </a:schemeClr>
              </a:solidFill>
              <a:latin typeface="+mn-lt"/>
              <a:ea typeface="Times New Roman" charset="0"/>
              <a:cs typeface="Times New Roman" charset="0"/>
            </a:rPr>
            <a:t> </a:t>
          </a:r>
          <a:r>
            <a:rPr lang="en-US" sz="900" b="1" i="0" kern="1200" baseline="0" dirty="0">
              <a:solidFill>
                <a:schemeClr val="accent1">
                  <a:lumMod val="75000"/>
                </a:schemeClr>
              </a:solidFill>
              <a:latin typeface="+mn-lt"/>
              <a:ea typeface="Times New Roman" charset="0"/>
              <a:cs typeface="Times New Roman" charset="0"/>
            </a:rPr>
            <a:t> </a:t>
          </a:r>
          <a:r>
            <a:rPr lang="en-US" sz="1000" b="1" i="0" kern="1200" baseline="0" dirty="0">
              <a:solidFill>
                <a:schemeClr val="accent5"/>
              </a:solidFill>
              <a:latin typeface="Arial" panose="020B0604020202020204" pitchFamily="34" charset="0"/>
              <a:ea typeface="Times New Roman" charset="0"/>
              <a:cs typeface="Arial" panose="020B0604020202020204" pitchFamily="34" charset="0"/>
            </a:rPr>
            <a:t> </a:t>
          </a:r>
          <a:r>
            <a:rPr lang="en-US" sz="900" b="1" i="0" baseline="0">
              <a:solidFill>
                <a:schemeClr val="accent5">
                  <a:lumMod val="75000"/>
                </a:schemeClr>
              </a:solidFill>
              <a:effectLst/>
              <a:latin typeface="Arial" panose="020B0604020202020204" pitchFamily="34" charset="0"/>
              <a:ea typeface="+mn-ea"/>
              <a:cs typeface="Arial" panose="020B0604020202020204" pitchFamily="34" charset="0"/>
            </a:rPr>
            <a:t>nuclear</a:t>
          </a:r>
          <a:r>
            <a:rPr lang="en-US" sz="900" b="1" i="0" baseline="0">
              <a:solidFill>
                <a:schemeClr val="accent5"/>
              </a:solidFill>
              <a:effectLst/>
              <a:latin typeface="Arial" panose="020B0604020202020204" pitchFamily="34" charset="0"/>
              <a:ea typeface="+mn-ea"/>
              <a:cs typeface="Arial" panose="020B0604020202020204" pitchFamily="34" charset="0"/>
            </a:rPr>
            <a:t> </a:t>
          </a:r>
          <a:r>
            <a:rPr lang="en-US" sz="1000" b="1" i="0" baseline="0">
              <a:solidFill>
                <a:schemeClr val="accent5"/>
              </a:solidFill>
              <a:effectLst/>
              <a:latin typeface="Arial" panose="020B0604020202020204" pitchFamily="34" charset="0"/>
              <a:ea typeface="+mn-ea"/>
              <a:cs typeface="Arial" panose="020B0604020202020204" pitchFamily="34" charset="0"/>
            </a:rPr>
            <a:t> </a:t>
          </a:r>
          <a:r>
            <a:rPr lang="en-US" sz="900" b="1" i="0" baseline="0">
              <a:solidFill>
                <a:schemeClr val="tx2"/>
              </a:solidFill>
              <a:effectLst/>
              <a:latin typeface="+mn-lt"/>
              <a:ea typeface="+mn-ea"/>
              <a:cs typeface="+mn-cs"/>
            </a:rPr>
            <a:t>natural gas and oil   </a:t>
          </a:r>
          <a:r>
            <a:rPr lang="en-US" sz="900" b="1" i="0" kern="1200" baseline="0" dirty="0">
              <a:solidFill>
                <a:schemeClr val="accent3">
                  <a:lumMod val="75000"/>
                </a:schemeClr>
              </a:solidFill>
              <a:latin typeface="+mn-lt"/>
              <a:ea typeface="Times New Roman" charset="0"/>
              <a:cs typeface="Times New Roman" charset="0"/>
            </a:rPr>
            <a:t>wind</a:t>
          </a:r>
          <a:r>
            <a:rPr lang="en-US" sz="900" b="1" i="0" kern="1200" baseline="0" dirty="0">
              <a:solidFill>
                <a:schemeClr val="accent1">
                  <a:lumMod val="75000"/>
                </a:schemeClr>
              </a:solidFill>
              <a:latin typeface="+mn-lt"/>
              <a:ea typeface="Times New Roman" charset="0"/>
              <a:cs typeface="Times New Roman" charset="0"/>
            </a:rPr>
            <a:t>   </a:t>
          </a:r>
          <a:r>
            <a:rPr lang="en-US" sz="900" b="1" i="0" kern="1200" baseline="0" dirty="0">
              <a:solidFill>
                <a:schemeClr val="accent3"/>
              </a:solidFill>
              <a:latin typeface="+mn-lt"/>
              <a:ea typeface="Times New Roman" charset="0"/>
              <a:cs typeface="Times New Roman" charset="0"/>
            </a:rPr>
            <a:t>solar</a:t>
          </a:r>
          <a:endParaRPr lang="en-US" sz="900" b="1" i="0" kern="1200" dirty="0">
            <a:solidFill>
              <a:schemeClr val="accent3"/>
            </a:solidFill>
            <a:latin typeface="+mn-lt"/>
            <a:ea typeface="Times New Roman" charset="0"/>
            <a:cs typeface="Times New Roman" charset="0"/>
          </a:endParaRPr>
        </a:p>
      </cdr:txBody>
    </cdr:sp>
  </cdr:relSizeAnchor>
  <cdr:relSizeAnchor xmlns:cdr="http://schemas.openxmlformats.org/drawingml/2006/chartDrawing">
    <cdr:from>
      <cdr:x>0.93137</cdr:x>
      <cdr:y>0.87369</cdr:y>
    </cdr:from>
    <cdr:to>
      <cdr:x>0.99536</cdr:x>
      <cdr:y>0.9815</cdr:y>
    </cdr:to>
    <cdr:pic>
      <cdr:nvPicPr>
        <cdr:cNvPr id="2" name="Picture 1">
          <a:extLst xmlns:a="http://schemas.openxmlformats.org/drawingml/2006/main">
            <a:ext uri="{FF2B5EF4-FFF2-40B4-BE49-F238E27FC236}">
              <a16:creationId xmlns:a16="http://schemas.microsoft.com/office/drawing/2014/main" id="{3FFAD277-53F3-F38A-EB13-DABEC1E968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48595" y="2443852"/>
          <a:ext cx="394959" cy="301563"/>
        </a:xfrm>
        <a:prstGeom xmlns:a="http://schemas.openxmlformats.org/drawingml/2006/main" prst="rect">
          <a:avLst/>
        </a:prstGeom>
      </cdr:spPr>
    </cdr:pic>
  </cdr:relSizeAnchor>
</c:userShapes>
</file>

<file path=xl/drawings/drawing3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220580</xdr:colOff>
      <xdr:row>16</xdr:row>
      <xdr:rowOff>50282</xdr:rowOff>
    </xdr:to>
    <xdr:graphicFrame macro="">
      <xdr:nvGraphicFramePr>
        <xdr:cNvPr id="157" name="Chart 11">
          <a:extLst>
            <a:ext uri="{FF2B5EF4-FFF2-40B4-BE49-F238E27FC236}">
              <a16:creationId xmlns:a16="http://schemas.microsoft.com/office/drawing/2014/main" id="{BFBBE40D-99F5-4C03-8F22-2F8FB1A52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11</xdr:row>
      <xdr:rowOff>152329</xdr:rowOff>
    </xdr:from>
    <xdr:to>
      <xdr:col>8</xdr:col>
      <xdr:colOff>139494</xdr:colOff>
      <xdr:row>16</xdr:row>
      <xdr:rowOff>75335</xdr:rowOff>
    </xdr:to>
    <xdr:graphicFrame macro="">
      <xdr:nvGraphicFramePr>
        <xdr:cNvPr id="158" name="Chart 14">
          <a:extLst>
            <a:ext uri="{FF2B5EF4-FFF2-40B4-BE49-F238E27FC236}">
              <a16:creationId xmlns:a16="http://schemas.microsoft.com/office/drawing/2014/main" id="{A7AE4210-74AB-4C61-AB23-686BC1B26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cdr:y>
    </cdr:from>
    <cdr:to>
      <cdr:x>0.9844</cdr:x>
      <cdr:y>0.12855</cdr:y>
    </cdr:to>
    <cdr:sp macro="" textlink="">
      <cdr:nvSpPr>
        <cdr:cNvPr id="2" name="TextBox 1">
          <a:extLst xmlns:a="http://schemas.openxmlformats.org/drawingml/2006/main">
            <a:ext uri="{FF2B5EF4-FFF2-40B4-BE49-F238E27FC236}">
              <a16:creationId xmlns:a16="http://schemas.microsoft.com/office/drawing/2014/main" id="{82D033A3-76F5-34D8-D6F4-B690DDF3BFCB}"/>
            </a:ext>
          </a:extLst>
        </cdr:cNvPr>
        <cdr:cNvSpPr txBox="1"/>
      </cdr:nvSpPr>
      <cdr:spPr bwMode="auto">
        <a:xfrm xmlns:a="http://schemas.openxmlformats.org/drawingml/2006/main">
          <a:off x="0" y="0"/>
          <a:ext cx="5651500" cy="5336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overflow" horzOverflow="overflow" wrap="square" lIns="27432" tIns="27432" rIns="27432" bIns="27432" rtlCol="0">
          <a:prstTxWarp prst="textNoShape">
            <a:avLst/>
          </a:prstTxWarp>
        </a:bodyPr>
        <a:lstStyle xmlns:a="http://schemas.openxmlformats.org/drawingml/2006/main"/>
        <a:p xmlns:a="http://schemas.openxmlformats.org/drawingml/2006/main">
          <a:pPr eaLnBrk="0" hangingPunct="0"/>
          <a:r>
            <a:rPr lang="en-US" sz="1100" b="1" i="0" kern="1200" dirty="0">
              <a:solidFill>
                <a:sysClr val="windowText" lastClr="000000"/>
              </a:solidFill>
              <a:latin typeface="+mn-lt"/>
              <a:ea typeface="Times New Roman" charset="0"/>
              <a:cs typeface="Times New Roman" charset="0"/>
            </a:rPr>
            <a:t>Cumulative electricity generating</a:t>
          </a:r>
          <a:r>
            <a:rPr lang="en-US" sz="1100" b="1" i="0" kern="1200" baseline="0" dirty="0">
              <a:solidFill>
                <a:sysClr val="windowText" lastClr="000000"/>
              </a:solidFill>
              <a:latin typeface="+mn-lt"/>
              <a:ea typeface="Times New Roman" charset="0"/>
              <a:cs typeface="Times New Roman" charset="0"/>
            </a:rPr>
            <a:t> capacity additions and retirements (2025–2050)</a:t>
          </a:r>
        </a:p>
        <a:p xmlns:a="http://schemas.openxmlformats.org/drawingml/2006/main">
          <a:pPr eaLnBrk="0" hangingPunct="0"/>
          <a:r>
            <a:rPr lang="en-US" sz="1100" b="1" i="0" kern="1200" baseline="0" dirty="0">
              <a:solidFill>
                <a:sysClr val="windowText" lastClr="000000"/>
              </a:solidFill>
              <a:latin typeface="+mn-lt"/>
              <a:ea typeface="Times New Roman" charset="0"/>
              <a:cs typeface="Times New Roman" charset="0"/>
            </a:rPr>
            <a:t>AEO2026 selected cases</a:t>
          </a:r>
        </a:p>
        <a:p xmlns:a="http://schemas.openxmlformats.org/drawingml/2006/main">
          <a:pPr eaLnBrk="0" hangingPunct="0"/>
          <a:r>
            <a:rPr lang="en-US" sz="1000" i="0" kern="1200" baseline="0" dirty="0">
              <a:solidFill>
                <a:sysClr val="windowText" lastClr="000000"/>
              </a:solidFill>
              <a:latin typeface="+mn-lt"/>
              <a:ea typeface="Times New Roman" charset="0"/>
              <a:cs typeface="Times New Roman" charset="0"/>
            </a:rPr>
            <a:t>gigawatts</a:t>
          </a:r>
          <a:endParaRPr lang="en-US" sz="1000" i="0" kern="1200" dirty="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0.86061</cdr:x>
      <cdr:y>0.61161</cdr:y>
    </cdr:from>
    <cdr:to>
      <cdr:x>0.93753</cdr:x>
      <cdr:y>0.64085</cdr:y>
    </cdr:to>
    <cdr:cxnSp macro="">
      <cdr:nvCxnSpPr>
        <cdr:cNvPr id="9" name="Connector: Curved 8">
          <a:extLst xmlns:a="http://schemas.openxmlformats.org/drawingml/2006/main">
            <a:ext uri="{FF2B5EF4-FFF2-40B4-BE49-F238E27FC236}">
              <a16:creationId xmlns:a16="http://schemas.microsoft.com/office/drawing/2014/main" id="{D0097CCF-2F9B-7DA4-EECC-9177615C7798}"/>
            </a:ext>
          </a:extLst>
        </cdr:cNvPr>
        <cdr:cNvCxnSpPr/>
      </cdr:nvCxnSpPr>
      <cdr:spPr bwMode="auto">
        <a:xfrm xmlns:a="http://schemas.openxmlformats.org/drawingml/2006/main" rot="16200000" flipV="1">
          <a:off x="5085255" y="1738635"/>
          <a:ext cx="91440" cy="438981"/>
        </a:xfrm>
        <a:prstGeom xmlns:a="http://schemas.openxmlformats.org/drawingml/2006/main" prst="curvedConnector2">
          <a:avLst/>
        </a:prstGeom>
        <a:solidFill xmlns:a="http://schemas.openxmlformats.org/drawingml/2006/main">
          <a:schemeClr val="accent1"/>
        </a:solidFill>
        <a:ln xmlns:a="http://schemas.openxmlformats.org/drawingml/2006/main" w="9525" cap="flat" cmpd="sng" algn="ctr">
          <a:solidFill>
            <a:schemeClr val="bg1">
              <a:lumMod val="6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0.86061</cdr:x>
      <cdr:y>0.76771</cdr:y>
    </cdr:from>
    <cdr:to>
      <cdr:x>0.93753</cdr:x>
      <cdr:y>0.7974</cdr:y>
    </cdr:to>
    <cdr:cxnSp macro="">
      <cdr:nvCxnSpPr>
        <cdr:cNvPr id="13" name="Connector: Curved 12">
          <a:extLst xmlns:a="http://schemas.openxmlformats.org/drawingml/2006/main">
            <a:ext uri="{FF2B5EF4-FFF2-40B4-BE49-F238E27FC236}">
              <a16:creationId xmlns:a16="http://schemas.microsoft.com/office/drawing/2014/main" id="{1830E462-5A82-14F7-4250-8E5642CA86AF}"/>
            </a:ext>
          </a:extLst>
        </cdr:cNvPr>
        <cdr:cNvCxnSpPr/>
      </cdr:nvCxnSpPr>
      <cdr:spPr bwMode="auto">
        <a:xfrm xmlns:a="http://schemas.openxmlformats.org/drawingml/2006/main" rot="5400000">
          <a:off x="5295822" y="2295268"/>
          <a:ext cx="95764" cy="457200"/>
        </a:xfrm>
        <a:prstGeom xmlns:a="http://schemas.openxmlformats.org/drawingml/2006/main" prst="curvedConnector2">
          <a:avLst/>
        </a:prstGeom>
        <a:solidFill xmlns:a="http://schemas.openxmlformats.org/drawingml/2006/main">
          <a:schemeClr val="accent1"/>
        </a:solidFill>
        <a:ln xmlns:a="http://schemas.openxmlformats.org/drawingml/2006/main" w="9525" cap="flat" cmpd="sng" algn="ctr">
          <a:solidFill>
            <a:schemeClr val="bg1">
              <a:lumMod val="6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0.87506</cdr:x>
      <cdr:y>0.64085</cdr:y>
    </cdr:from>
    <cdr:to>
      <cdr:x>1</cdr:x>
      <cdr:y>0.7717</cdr:y>
    </cdr:to>
    <cdr:sp macro="" textlink="">
      <cdr:nvSpPr>
        <cdr:cNvPr id="6" name="TextBox 1">
          <a:extLst xmlns:a="http://schemas.openxmlformats.org/drawingml/2006/main">
            <a:ext uri="{FF2B5EF4-FFF2-40B4-BE49-F238E27FC236}">
              <a16:creationId xmlns:a16="http://schemas.microsoft.com/office/drawing/2014/main" id="{6751C94A-63F1-E087-D6F9-7BC8C9FA114C}"/>
            </a:ext>
          </a:extLst>
        </cdr:cNvPr>
        <cdr:cNvSpPr txBox="1"/>
      </cdr:nvSpPr>
      <cdr:spPr bwMode="auto">
        <a:xfrm xmlns:a="http://schemas.openxmlformats.org/drawingml/2006/main">
          <a:off x="4993950" y="2003846"/>
          <a:ext cx="713030" cy="4091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900" b="1" i="0" kern="1200">
              <a:solidFill>
                <a:schemeClr val="tx1">
                  <a:lumMod val="50000"/>
                  <a:lumOff val="50000"/>
                </a:schemeClr>
              </a:solidFill>
              <a:latin typeface="+mn-lt"/>
              <a:ea typeface="Times New Roman" charset="0"/>
              <a:cs typeface="Times New Roman" charset="0"/>
            </a:rPr>
            <a:t> additions</a:t>
          </a:r>
        </a:p>
        <a:p xmlns:a="http://schemas.openxmlformats.org/drawingml/2006/main">
          <a:pPr algn="l" eaLnBrk="0" hangingPunct="0"/>
          <a:endParaRPr lang="en-US" sz="600" b="1" i="0" kern="1200">
            <a:solidFill>
              <a:schemeClr val="tx1">
                <a:lumMod val="50000"/>
                <a:lumOff val="50000"/>
              </a:schemeClr>
            </a:solidFill>
            <a:latin typeface="+mn-lt"/>
            <a:ea typeface="Times New Roman" charset="0"/>
            <a:cs typeface="Times New Roman" charset="0"/>
          </a:endParaRPr>
        </a:p>
        <a:p xmlns:a="http://schemas.openxmlformats.org/drawingml/2006/main">
          <a:pPr algn="l" eaLnBrk="0" hangingPunct="0"/>
          <a:r>
            <a:rPr lang="en-US" sz="900" b="1" i="0" kern="1200">
              <a:solidFill>
                <a:schemeClr val="tx1">
                  <a:lumMod val="50000"/>
                  <a:lumOff val="50000"/>
                </a:schemeClr>
              </a:solidFill>
              <a:latin typeface="+mn-lt"/>
              <a:ea typeface="Times New Roman" charset="0"/>
              <a:cs typeface="Times New Roman" charset="0"/>
            </a:rPr>
            <a:t> retirements</a:t>
          </a:r>
        </a:p>
      </cdr:txBody>
    </cdr:sp>
  </cdr:relSizeAnchor>
  <cdr:relSizeAnchor xmlns:cdr="http://schemas.openxmlformats.org/drawingml/2006/chartDrawing">
    <cdr:from>
      <cdr:x>0.62922</cdr:x>
      <cdr:y>0.09479</cdr:y>
    </cdr:from>
    <cdr:to>
      <cdr:x>0.88624</cdr:x>
      <cdr:y>0.30564</cdr:y>
    </cdr:to>
    <cdr:sp macro="" textlink="">
      <cdr:nvSpPr>
        <cdr:cNvPr id="11" name="TextBox 1">
          <a:extLst xmlns:a="http://schemas.openxmlformats.org/drawingml/2006/main">
            <a:ext uri="{FF2B5EF4-FFF2-40B4-BE49-F238E27FC236}">
              <a16:creationId xmlns:a16="http://schemas.microsoft.com/office/drawing/2014/main" id="{F27B6866-D290-BB45-70F6-7E3CE0F0D12E}"/>
            </a:ext>
          </a:extLst>
        </cdr:cNvPr>
        <cdr:cNvSpPr txBox="1"/>
      </cdr:nvSpPr>
      <cdr:spPr bwMode="auto">
        <a:xfrm xmlns:a="http://schemas.openxmlformats.org/drawingml/2006/main">
          <a:off x="3590927" y="296410"/>
          <a:ext cx="1466848" cy="659297"/>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4">
                  <a:lumMod val="75000"/>
                </a:schemeClr>
              </a:solidFill>
              <a:effectLst/>
              <a:latin typeface="Arial" panose="020B0604020202020204" pitchFamily="34" charset="0"/>
              <a:cs typeface="Arial" panose="020B0604020202020204" pitchFamily="34" charset="0"/>
            </a:rPr>
            <a:t>diurnal storage</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3"/>
              </a:solidFill>
              <a:effectLst/>
              <a:latin typeface="Arial" panose="020B0604020202020204" pitchFamily="34" charset="0"/>
              <a:cs typeface="Arial" panose="020B0604020202020204" pitchFamily="34" charset="0"/>
            </a:rPr>
            <a:t>solar</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3">
                  <a:lumMod val="75000"/>
                </a:schemeClr>
              </a:solidFill>
              <a:effectLst/>
              <a:latin typeface="Arial" panose="020B0604020202020204" pitchFamily="34" charset="0"/>
              <a:cs typeface="Arial" panose="020B0604020202020204" pitchFamily="34" charset="0"/>
            </a:rPr>
            <a:t>wind</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tx2"/>
              </a:solidFill>
              <a:effectLst/>
              <a:latin typeface="Arial" panose="020B0604020202020204" pitchFamily="34" charset="0"/>
              <a:cs typeface="Arial" panose="020B0604020202020204" pitchFamily="34" charset="0"/>
            </a:rPr>
            <a:t>natural</a:t>
          </a:r>
          <a:r>
            <a:rPr lang="en-US" sz="1000" b="1" baseline="0">
              <a:solidFill>
                <a:schemeClr val="tx2"/>
              </a:solidFill>
              <a:effectLst/>
              <a:latin typeface="Arial" panose="020B0604020202020204" pitchFamily="34" charset="0"/>
              <a:cs typeface="Arial" panose="020B0604020202020204" pitchFamily="34" charset="0"/>
            </a:rPr>
            <a:t> gas and oil</a:t>
          </a:r>
          <a:endParaRPr lang="en-US" sz="1000" b="1">
            <a:solidFill>
              <a:schemeClr val="tx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0.9207</cdr:x>
      <cdr:y>0.89103</cdr:y>
    </cdr:from>
    <cdr:to>
      <cdr:x>0.9902</cdr:x>
      <cdr:y>0.98633</cdr:y>
    </cdr:to>
    <cdr:pic>
      <cdr:nvPicPr>
        <cdr:cNvPr id="18" name="Picture 17">
          <a:extLst xmlns:a="http://schemas.openxmlformats.org/drawingml/2006/main">
            <a:ext uri="{FF2B5EF4-FFF2-40B4-BE49-F238E27FC236}">
              <a16:creationId xmlns:a16="http://schemas.microsoft.com/office/drawing/2014/main" id="{2BBE2D36-A605-A0E1-8466-B97AE4BB911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54420" y="2786118"/>
          <a:ext cx="396637" cy="297982"/>
        </a:xfrm>
        <a:prstGeom xmlns:a="http://schemas.openxmlformats.org/drawingml/2006/main" prst="rect">
          <a:avLst/>
        </a:prstGeom>
      </cdr:spPr>
    </cdr:pic>
  </cdr:relSizeAnchor>
  <cdr:relSizeAnchor xmlns:cdr="http://schemas.openxmlformats.org/drawingml/2006/chartDrawing">
    <cdr:from>
      <cdr:x>0.84786</cdr:x>
      <cdr:y>0.09849</cdr:y>
    </cdr:from>
    <cdr:to>
      <cdr:x>1</cdr:x>
      <cdr:y>0.30934</cdr:y>
    </cdr:to>
    <cdr:sp macro="" textlink="">
      <cdr:nvSpPr>
        <cdr:cNvPr id="19" name="TextBox 1">
          <a:extLst xmlns:a="http://schemas.openxmlformats.org/drawingml/2006/main">
            <a:ext uri="{FF2B5EF4-FFF2-40B4-BE49-F238E27FC236}">
              <a16:creationId xmlns:a16="http://schemas.microsoft.com/office/drawing/2014/main" id="{BB845863-06EB-3DAE-C1B6-EA12E80791A6}"/>
            </a:ext>
          </a:extLst>
        </cdr:cNvPr>
        <cdr:cNvSpPr txBox="1"/>
      </cdr:nvSpPr>
      <cdr:spPr bwMode="auto">
        <a:xfrm xmlns:a="http://schemas.openxmlformats.org/drawingml/2006/main">
          <a:off x="4838700" y="307975"/>
          <a:ext cx="868279" cy="659297"/>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5">
                  <a:lumMod val="60000"/>
                  <a:lumOff val="40000"/>
                </a:schemeClr>
              </a:solidFill>
              <a:effectLst/>
              <a:latin typeface="Arial" panose="020B0604020202020204" pitchFamily="34" charset="0"/>
              <a:cs typeface="Arial" panose="020B0604020202020204" pitchFamily="34" charset="0"/>
            </a:rPr>
            <a:t>coal</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2">
                  <a:lumMod val="50000"/>
                </a:schemeClr>
              </a:solidFill>
              <a:effectLst/>
              <a:latin typeface="Arial" panose="020B0604020202020204" pitchFamily="34" charset="0"/>
              <a:cs typeface="Arial" panose="020B0604020202020204" pitchFamily="34" charset="0"/>
            </a:rPr>
            <a:t>fossil steam</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accent5"/>
              </a:solidFill>
              <a:effectLst/>
              <a:latin typeface="Arial" panose="020B0604020202020204" pitchFamily="34" charset="0"/>
              <a:cs typeface="Arial" panose="020B0604020202020204" pitchFamily="34" charset="0"/>
            </a:rPr>
            <a:t>nuclear</a:t>
          </a:r>
        </a:p>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1000" b="1">
              <a:solidFill>
                <a:schemeClr val="bg1">
                  <a:lumMod val="50000"/>
                </a:schemeClr>
              </a:solidFill>
              <a:effectLst/>
              <a:latin typeface="Arial" panose="020B0604020202020204" pitchFamily="34" charset="0"/>
              <a:cs typeface="Arial" panose="020B0604020202020204" pitchFamily="34" charset="0"/>
            </a:rPr>
            <a:t>other</a:t>
          </a:r>
        </a:p>
      </cdr:txBody>
    </cdr:sp>
  </cdr:relSizeAnchor>
</c:userShapes>
</file>

<file path=xl/drawings/drawing36.xml><?xml version="1.0" encoding="utf-8"?>
<c:userShapes xmlns:c="http://schemas.openxmlformats.org/drawingml/2006/chart">
  <cdr:relSizeAnchor xmlns:cdr="http://schemas.openxmlformats.org/drawingml/2006/chartDrawing">
    <cdr:from>
      <cdr:x>0</cdr:x>
      <cdr:y>0.54325</cdr:y>
    </cdr:from>
    <cdr:to>
      <cdr:x>0.9195</cdr:x>
      <cdr:y>0.94394</cdr:y>
    </cdr:to>
    <cdr:sp macro="" textlink="">
      <cdr:nvSpPr>
        <cdr:cNvPr id="3" name="TextBox 16">
          <a:extLst xmlns:a="http://schemas.openxmlformats.org/drawingml/2006/main">
            <a:ext uri="{FF2B5EF4-FFF2-40B4-BE49-F238E27FC236}">
              <a16:creationId xmlns:a16="http://schemas.microsoft.com/office/drawing/2014/main" id="{56F0602D-A04D-4E8C-8D41-18DFD366DE74}"/>
            </a:ext>
          </a:extLst>
        </cdr:cNvPr>
        <cdr:cNvSpPr txBox="1"/>
      </cdr:nvSpPr>
      <cdr:spPr>
        <a:xfrm xmlns:a="http://schemas.openxmlformats.org/drawingml/2006/main">
          <a:off x="0" y="459276"/>
          <a:ext cx="5143500" cy="3387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p>
        <a:p xmlns:a="http://schemas.openxmlformats.org/drawingml/2006/main">
          <a:r>
            <a:rPr lang="en-US" sz="800">
              <a:solidFill>
                <a:schemeClr val="tx1">
                  <a:lumMod val="75000"/>
                  <a:lumOff val="25000"/>
                </a:schemeClr>
              </a:solidFill>
              <a:latin typeface="Arial" panose="020B0604020202020204" pitchFamily="34" charset="0"/>
              <a:cs typeface="Arial" panose="020B0604020202020204" pitchFamily="34" charset="0"/>
            </a:rPr>
            <a:t>Note: ZTC=Zero-carbon Technology Cost; LOGS=Low Oil and Gas Supply; HOGS=High Oil and Gas Supply</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16933</xdr:colOff>
      <xdr:row>20</xdr:row>
      <xdr:rowOff>122531</xdr:rowOff>
    </xdr:to>
    <xdr:graphicFrame macro="">
      <xdr:nvGraphicFramePr>
        <xdr:cNvPr id="203" name="SL51SH3">
          <a:extLst>
            <a:ext uri="{FF2B5EF4-FFF2-40B4-BE49-F238E27FC236}">
              <a16:creationId xmlns:a16="http://schemas.microsoft.com/office/drawing/2014/main" id="{6057C3D6-49D5-4CEC-9C60-AB152D047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cdr:y>
    </cdr:from>
    <cdr:to>
      <cdr:x>0.989</cdr:x>
      <cdr:y>0.1371</cdr:y>
    </cdr:to>
    <cdr:sp macro="" textlink="">
      <cdr:nvSpPr>
        <cdr:cNvPr id="2" name="TextBox 1"/>
        <cdr:cNvSpPr txBox="1"/>
      </cdr:nvSpPr>
      <cdr:spPr bwMode="auto">
        <a:xfrm xmlns:a="http://schemas.openxmlformats.org/drawingml/2006/main">
          <a:off x="0" y="0"/>
          <a:ext cx="5878220" cy="5619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27432" rtlCol="0">
          <a:prstTxWarp prst="textNoShape">
            <a:avLst/>
          </a:prstTxWarp>
        </a:bodyPr>
        <a:lstStyle xmlns:a="http://schemas.openxmlformats.org/drawingml/2006/main"/>
        <a:p xmlns:a="http://schemas.openxmlformats.org/drawingml/2006/main">
          <a:pPr eaLnBrk="0" hangingPunct="0"/>
          <a:r>
            <a:rPr lang="en-US" sz="1100" b="1" i="0" dirty="0">
              <a:solidFill>
                <a:sysClr val="windowText" lastClr="000000"/>
              </a:solidFill>
              <a:latin typeface="Arial" panose="020B0604020202020204" pitchFamily="34" charset="0"/>
              <a:ea typeface="Times New Roman" charset="0"/>
              <a:cs typeface="Arial" panose="020B0604020202020204" pitchFamily="34" charset="0"/>
            </a:rPr>
            <a:t>Total renewables capacity</a:t>
          </a:r>
          <a:r>
            <a:rPr lang="en-US" sz="1100" b="1" i="0" baseline="0" dirty="0">
              <a:solidFill>
                <a:sysClr val="windowText" lastClr="000000"/>
              </a:solidFill>
              <a:latin typeface="Arial" panose="020B0604020202020204" pitchFamily="34" charset="0"/>
              <a:ea typeface="Times New Roman" charset="0"/>
              <a:cs typeface="Arial" panose="020B0604020202020204" pitchFamily="34" charset="0"/>
            </a:rPr>
            <a:t> </a:t>
          </a:r>
          <a:r>
            <a:rPr lang="en-US" sz="1100" b="1" dirty="0">
              <a:latin typeface="Arial" panose="020B0604020202020204" pitchFamily="34" charset="0"/>
              <a:ea typeface="Times New Roman" charset="0"/>
              <a:cs typeface="Arial" panose="020B0604020202020204" pitchFamily="34" charset="0"/>
            </a:rPr>
            <a:t>in </a:t>
          </a:r>
          <a:r>
            <a:rPr lang="en-US" sz="1100" b="1" i="0" dirty="0">
              <a:solidFill>
                <a:sysClr val="windowText" lastClr="000000"/>
              </a:solidFill>
              <a:latin typeface="Arial" panose="020B0604020202020204" pitchFamily="34" charset="0"/>
              <a:ea typeface="Times New Roman" charset="0"/>
              <a:cs typeface="Arial" panose="020B0604020202020204" pitchFamily="34" charset="0"/>
            </a:rPr>
            <a:t>all sectors,</a:t>
          </a:r>
          <a:r>
            <a:rPr lang="en-US" sz="1100" b="1" i="0" baseline="0" dirty="0">
              <a:solidFill>
                <a:sysClr val="windowText" lastClr="000000"/>
              </a:solidFill>
              <a:latin typeface="Arial" panose="020B0604020202020204" pitchFamily="34" charset="0"/>
              <a:ea typeface="Times New Roman" charset="0"/>
              <a:cs typeface="Arial" panose="020B0604020202020204" pitchFamily="34" charset="0"/>
            </a:rPr>
            <a:t> 2025 and 2050</a:t>
          </a:r>
        </a:p>
        <a:p xmlns:a="http://schemas.openxmlformats.org/drawingml/2006/main">
          <a:pPr eaLnBrk="0" hangingPunct="0"/>
          <a:r>
            <a:rPr lang="en-US" sz="1100" b="1" dirty="0">
              <a:latin typeface="Arial" panose="020B0604020202020204" pitchFamily="34" charset="0"/>
              <a:ea typeface="Times New Roman" charset="0"/>
              <a:cs typeface="Arial" panose="020B0604020202020204" pitchFamily="34" charset="0"/>
            </a:rPr>
            <a:t>AEO2026 selected side cases</a:t>
          </a:r>
          <a:endParaRPr lang="en-US" sz="1100" b="1" i="0" baseline="0" dirty="0">
            <a:solidFill>
              <a:sysClr val="windowText" lastClr="000000"/>
            </a:solidFill>
            <a:latin typeface="Arial" panose="020B0604020202020204" pitchFamily="34" charset="0"/>
            <a:ea typeface="Times New Roman" charset="0"/>
            <a:cs typeface="Arial" panose="020B0604020202020204" pitchFamily="34" charset="0"/>
          </a:endParaRPr>
        </a:p>
        <a:p xmlns:a="http://schemas.openxmlformats.org/drawingml/2006/main">
          <a:pPr eaLnBrk="0" hangingPunct="0"/>
          <a:r>
            <a:rPr lang="en-US" sz="1000" b="0" i="0" baseline="0" dirty="0">
              <a:solidFill>
                <a:sysClr val="windowText" lastClr="000000"/>
              </a:solidFill>
              <a:latin typeface="Arial" panose="020B0604020202020204" pitchFamily="34" charset="0"/>
              <a:ea typeface="Times New Roman" charset="0"/>
              <a:cs typeface="Arial" panose="020B0604020202020204" pitchFamily="34" charset="0"/>
            </a:rPr>
            <a:t>gigawatts</a:t>
          </a:r>
          <a:endParaRPr lang="en-US" sz="1100" b="1" i="0" dirty="0">
            <a:solidFill>
              <a:sysClr val="windowText" lastClr="000000"/>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0.00393</cdr:x>
      <cdr:y>0.88043</cdr:y>
    </cdr:from>
    <cdr:to>
      <cdr:x>0.40475</cdr:x>
      <cdr:y>0.99804</cdr:y>
    </cdr:to>
    <cdr:sp macro="" textlink="">
      <cdr:nvSpPr>
        <cdr:cNvPr id="3" name="TextBox 5">
          <a:extLst xmlns:a="http://schemas.openxmlformats.org/drawingml/2006/main">
            <a:ext uri="{FF2B5EF4-FFF2-40B4-BE49-F238E27FC236}">
              <a16:creationId xmlns:a16="http://schemas.microsoft.com/office/drawing/2014/main" id="{B2FE7CC6-1777-38E1-204B-6964A792EDCB}"/>
            </a:ext>
          </a:extLst>
        </cdr:cNvPr>
        <cdr:cNvSpPr txBox="1"/>
      </cdr:nvSpPr>
      <cdr:spPr bwMode="auto">
        <a:xfrm xmlns:a="http://schemas.openxmlformats.org/drawingml/2006/main">
          <a:off x="24324" y="3705515"/>
          <a:ext cx="2480751" cy="494992"/>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vertOverflow="overflow" horzOverflow="overflow" wrap="square" lIns="27432" tIns="27432" rIns="27432" bIns="27432"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lang="en-US" sz="800" i="0">
              <a:solidFill>
                <a:schemeClr val="tx1">
                  <a:lumMod val="75000"/>
                  <a:lumOff val="25000"/>
                </a:schemeClr>
              </a:solidFill>
              <a:effectLst/>
              <a:latin typeface="Arial" panose="020B0604020202020204" pitchFamily="34" charset="0"/>
              <a:ea typeface="+mn-ea"/>
              <a:cs typeface="Arial" panose="020B0604020202020204" pitchFamily="34" charset="0"/>
            </a:rPr>
            <a:t>Other renewables = hydropower, geothermal, biomass, municipal waste</a:t>
          </a:r>
          <a:endParaRPr lang="en-US" sz="800" i="1"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0.71474</cdr:x>
      <cdr:y>0</cdr:y>
    </cdr:from>
    <cdr:to>
      <cdr:x>1</cdr:x>
      <cdr:y>0.26536</cdr:y>
    </cdr:to>
    <cdr:sp macro="" textlink="">
      <cdr:nvSpPr>
        <cdr:cNvPr id="6" name="TextBox 1">
          <a:extLst xmlns:a="http://schemas.openxmlformats.org/drawingml/2006/main">
            <a:ext uri="{FF2B5EF4-FFF2-40B4-BE49-F238E27FC236}">
              <a16:creationId xmlns:a16="http://schemas.microsoft.com/office/drawing/2014/main" id="{D338AB69-1CD1-A67F-EC42-A4CE87BB4858}"/>
            </a:ext>
          </a:extLst>
        </cdr:cNvPr>
        <cdr:cNvSpPr txBox="1"/>
      </cdr:nvSpPr>
      <cdr:spPr bwMode="auto">
        <a:xfrm xmlns:a="http://schemas.openxmlformats.org/drawingml/2006/main">
          <a:off x="4248150" y="0"/>
          <a:ext cx="1695450" cy="1091897"/>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endParaRPr lang="en-US" sz="1100" b="1" i="0" dirty="0">
            <a:solidFill>
              <a:schemeClr val="tx2"/>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0.0577</cdr:x>
      <cdr:y>0.72546</cdr:y>
    </cdr:from>
    <cdr:to>
      <cdr:x>0.16667</cdr:x>
      <cdr:y>0.81435</cdr:y>
    </cdr:to>
    <cdr:sp macro="" textlink="">
      <cdr:nvSpPr>
        <cdr:cNvPr id="30" name="TextBox 1">
          <a:extLst xmlns:a="http://schemas.openxmlformats.org/drawingml/2006/main">
            <a:ext uri="{FF2B5EF4-FFF2-40B4-BE49-F238E27FC236}">
              <a16:creationId xmlns:a16="http://schemas.microsoft.com/office/drawing/2014/main" id="{009504E7-E5C8-2BC7-5C2F-3C549D29DCA0}"/>
            </a:ext>
          </a:extLst>
        </cdr:cNvPr>
        <cdr:cNvSpPr txBox="1"/>
      </cdr:nvSpPr>
      <cdr:spPr bwMode="auto">
        <a:xfrm xmlns:a="http://schemas.openxmlformats.org/drawingml/2006/main">
          <a:off x="342929" y="3095683"/>
          <a:ext cx="647674" cy="379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CAISO</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0.18893</cdr:x>
      <cdr:y>0.72546</cdr:y>
    </cdr:from>
    <cdr:to>
      <cdr:x>0.2979</cdr:x>
      <cdr:y>0.81435</cdr:y>
    </cdr:to>
    <cdr:sp macro="" textlink="">
      <cdr:nvSpPr>
        <cdr:cNvPr id="31" name="TextBox 1">
          <a:extLst xmlns:a="http://schemas.openxmlformats.org/drawingml/2006/main">
            <a:ext uri="{FF2B5EF4-FFF2-40B4-BE49-F238E27FC236}">
              <a16:creationId xmlns:a16="http://schemas.microsoft.com/office/drawing/2014/main" id="{FDDDB21F-5646-13A2-CBD1-E44DB98CD657}"/>
            </a:ext>
          </a:extLst>
        </cdr:cNvPr>
        <cdr:cNvSpPr txBox="1"/>
      </cdr:nvSpPr>
      <cdr:spPr bwMode="auto">
        <a:xfrm xmlns:a="http://schemas.openxmlformats.org/drawingml/2006/main">
          <a:off x="1122900" y="3095683"/>
          <a:ext cx="647675" cy="379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West</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0.32015</cdr:x>
      <cdr:y>0.72454</cdr:y>
    </cdr:from>
    <cdr:to>
      <cdr:x>0.44367</cdr:x>
      <cdr:y>0.8125</cdr:y>
    </cdr:to>
    <cdr:sp macro="" textlink="">
      <cdr:nvSpPr>
        <cdr:cNvPr id="32" name="TextBox 1">
          <a:extLst xmlns:a="http://schemas.openxmlformats.org/drawingml/2006/main">
            <a:ext uri="{FF2B5EF4-FFF2-40B4-BE49-F238E27FC236}">
              <a16:creationId xmlns:a16="http://schemas.microsoft.com/office/drawing/2014/main" id="{6066DA71-76E2-F140-A79C-0F524D24A99E}"/>
            </a:ext>
          </a:extLst>
        </cdr:cNvPr>
        <cdr:cNvSpPr txBox="1"/>
      </cdr:nvSpPr>
      <cdr:spPr bwMode="auto">
        <a:xfrm xmlns:a="http://schemas.openxmlformats.org/drawingml/2006/main">
          <a:off x="1840500" y="3067220"/>
          <a:ext cx="710083" cy="3723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Mid-Continent</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0.45139</cdr:x>
      <cdr:y>0.72546</cdr:y>
    </cdr:from>
    <cdr:to>
      <cdr:x>0.56036</cdr:x>
      <cdr:y>0.81435</cdr:y>
    </cdr:to>
    <cdr:sp macro="" textlink="">
      <cdr:nvSpPr>
        <cdr:cNvPr id="33" name="TextBox 1">
          <a:extLst xmlns:a="http://schemas.openxmlformats.org/drawingml/2006/main">
            <a:ext uri="{FF2B5EF4-FFF2-40B4-BE49-F238E27FC236}">
              <a16:creationId xmlns:a16="http://schemas.microsoft.com/office/drawing/2014/main" id="{55BA280B-1B7F-6E16-D69B-E9C89691EE2E}"/>
            </a:ext>
          </a:extLst>
        </cdr:cNvPr>
        <cdr:cNvSpPr txBox="1"/>
      </cdr:nvSpPr>
      <cdr:spPr bwMode="auto">
        <a:xfrm xmlns:a="http://schemas.openxmlformats.org/drawingml/2006/main">
          <a:off x="2682903" y="3095683"/>
          <a:ext cx="647674" cy="379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ERCOT</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0.58262</cdr:x>
      <cdr:y>0.72546</cdr:y>
    </cdr:from>
    <cdr:to>
      <cdr:x>0.71244</cdr:x>
      <cdr:y>0.81435</cdr:y>
    </cdr:to>
    <cdr:sp macro="" textlink="">
      <cdr:nvSpPr>
        <cdr:cNvPr id="34" name="TextBox 1">
          <a:extLst xmlns:a="http://schemas.openxmlformats.org/drawingml/2006/main">
            <a:ext uri="{FF2B5EF4-FFF2-40B4-BE49-F238E27FC236}">
              <a16:creationId xmlns:a16="http://schemas.microsoft.com/office/drawing/2014/main" id="{98B17C83-1B38-6ED1-A16C-3E301871EA96}"/>
            </a:ext>
          </a:extLst>
        </cdr:cNvPr>
        <cdr:cNvSpPr txBox="1"/>
      </cdr:nvSpPr>
      <cdr:spPr bwMode="auto">
        <a:xfrm xmlns:a="http://schemas.openxmlformats.org/drawingml/2006/main">
          <a:off x="3349404" y="3071114"/>
          <a:ext cx="746345" cy="3763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Northeast</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0.71385</cdr:x>
      <cdr:y>0.72546</cdr:y>
    </cdr:from>
    <cdr:to>
      <cdr:x>0.82283</cdr:x>
      <cdr:y>0.81435</cdr:y>
    </cdr:to>
    <cdr:sp macro="" textlink="">
      <cdr:nvSpPr>
        <cdr:cNvPr id="35" name="TextBox 1">
          <a:extLst xmlns:a="http://schemas.openxmlformats.org/drawingml/2006/main">
            <a:ext uri="{FF2B5EF4-FFF2-40B4-BE49-F238E27FC236}">
              <a16:creationId xmlns:a16="http://schemas.microsoft.com/office/drawing/2014/main" id="{B9CAE5F5-E0F1-F5AB-919A-4EAF468A12A4}"/>
            </a:ext>
          </a:extLst>
        </cdr:cNvPr>
        <cdr:cNvSpPr txBox="1"/>
      </cdr:nvSpPr>
      <cdr:spPr bwMode="auto">
        <a:xfrm xmlns:a="http://schemas.openxmlformats.org/drawingml/2006/main">
          <a:off x="4242846" y="3095683"/>
          <a:ext cx="647733" cy="379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PJM</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0.84509</cdr:x>
      <cdr:y>0.72546</cdr:y>
    </cdr:from>
    <cdr:to>
      <cdr:x>0.96635</cdr:x>
      <cdr:y>0.81435</cdr:y>
    </cdr:to>
    <cdr:sp macro="" textlink="">
      <cdr:nvSpPr>
        <cdr:cNvPr id="36" name="TextBox 1">
          <a:extLst xmlns:a="http://schemas.openxmlformats.org/drawingml/2006/main">
            <a:ext uri="{FF2B5EF4-FFF2-40B4-BE49-F238E27FC236}">
              <a16:creationId xmlns:a16="http://schemas.microsoft.com/office/drawing/2014/main" id="{C966D425-4535-4824-B9E0-83642B9F55E1}"/>
            </a:ext>
          </a:extLst>
        </cdr:cNvPr>
        <cdr:cNvSpPr txBox="1"/>
      </cdr:nvSpPr>
      <cdr:spPr bwMode="auto">
        <a:xfrm xmlns:a="http://schemas.openxmlformats.org/drawingml/2006/main">
          <a:off x="5022874" y="3095683"/>
          <a:ext cx="720721" cy="379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1000" b="1" i="0" dirty="0">
              <a:solidFill>
                <a:schemeClr val="tx1">
                  <a:lumMod val="75000"/>
                  <a:lumOff val="25000"/>
                </a:schemeClr>
              </a:solidFill>
              <a:latin typeface="Arial" panose="020B0604020202020204" pitchFamily="34" charset="0"/>
              <a:ea typeface="Times New Roman" charset="0"/>
              <a:cs typeface="Arial" panose="020B0604020202020204" pitchFamily="34" charset="0"/>
            </a:rPr>
            <a:t>Southeast</a:t>
          </a:r>
          <a:endParaRPr lang="en-US" sz="1100" b="1"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0.05682</cdr:x>
      <cdr:y>0.21852</cdr:y>
    </cdr:from>
    <cdr:to>
      <cdr:x>0.21067</cdr:x>
      <cdr:y>0.33753</cdr:y>
    </cdr:to>
    <cdr:sp macro="" textlink="">
      <cdr:nvSpPr>
        <cdr:cNvPr id="37" name="TextBox 1">
          <a:extLst xmlns:a="http://schemas.openxmlformats.org/drawingml/2006/main">
            <a:ext uri="{FF2B5EF4-FFF2-40B4-BE49-F238E27FC236}">
              <a16:creationId xmlns:a16="http://schemas.microsoft.com/office/drawing/2014/main" id="{FBE4C82A-06C1-3524-55A7-991229AB381A}"/>
            </a:ext>
          </a:extLst>
        </cdr:cNvPr>
        <cdr:cNvSpPr txBox="1"/>
      </cdr:nvSpPr>
      <cdr:spPr bwMode="auto">
        <a:xfrm xmlns:a="http://schemas.openxmlformats.org/drawingml/2006/main">
          <a:off x="336927" y="902559"/>
          <a:ext cx="912269" cy="491556"/>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900" b="0" i="0" dirty="0">
              <a:solidFill>
                <a:schemeClr val="tx1">
                  <a:lumMod val="65000"/>
                  <a:lumOff val="35000"/>
                </a:schemeClr>
              </a:solidFill>
              <a:latin typeface="Arial" panose="020B0604020202020204" pitchFamily="34" charset="0"/>
              <a:ea typeface="Times New Roman" charset="0"/>
              <a:cs typeface="Arial" panose="020B0604020202020204" pitchFamily="34" charset="0"/>
            </a:rPr>
            <a:t>each</a:t>
          </a:r>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panel:</a:t>
          </a:r>
        </a:p>
        <a:p xmlns:a="http://schemas.openxmlformats.org/drawingml/2006/main">
          <a:pPr algn="l" eaLnBrk="0" hangingPunct="0"/>
          <a:r>
            <a:rPr lang="en-US" sz="900" b="0" i="0" dirty="0">
              <a:solidFill>
                <a:schemeClr val="tx1">
                  <a:lumMod val="65000"/>
                  <a:lumOff val="35000"/>
                </a:schemeClr>
              </a:solidFill>
              <a:latin typeface="Arial" panose="020B0604020202020204" pitchFamily="34" charset="0"/>
              <a:ea typeface="Times New Roman" charset="0"/>
              <a:cs typeface="Arial" panose="020B0604020202020204" pitchFamily="34" charset="0"/>
            </a:rPr>
            <a:t>left-most column</a:t>
          </a:r>
        </a:p>
        <a:p xmlns:a="http://schemas.openxmlformats.org/drawingml/2006/main">
          <a:pPr algn="l" eaLnBrk="0" hangingPunct="0"/>
          <a:r>
            <a:rPr lang="en-US" sz="1000" b="1" i="0" dirty="0">
              <a:solidFill>
                <a:schemeClr val="tx1">
                  <a:lumMod val="65000"/>
                  <a:lumOff val="35000"/>
                </a:schemeClr>
              </a:solidFill>
              <a:latin typeface="Arial" panose="020B0604020202020204" pitchFamily="34" charset="0"/>
              <a:ea typeface="Times New Roman" charset="0"/>
              <a:cs typeface="Arial" panose="020B0604020202020204" pitchFamily="34" charset="0"/>
            </a:rPr>
            <a:t>2025</a:t>
          </a:r>
        </a:p>
      </cdr:txBody>
    </cdr:sp>
  </cdr:relSizeAnchor>
  <cdr:relSizeAnchor xmlns:cdr="http://schemas.openxmlformats.org/drawingml/2006/chartDrawing">
    <cdr:from>
      <cdr:x>0.50641</cdr:x>
      <cdr:y>0.78547</cdr:y>
    </cdr:from>
    <cdr:to>
      <cdr:x>0.92628</cdr:x>
      <cdr:y>1</cdr:y>
    </cdr:to>
    <cdr:sp macro="" textlink="">
      <cdr:nvSpPr>
        <cdr:cNvPr id="38" name="TextBox 1">
          <a:extLst xmlns:a="http://schemas.openxmlformats.org/drawingml/2006/main">
            <a:ext uri="{FF2B5EF4-FFF2-40B4-BE49-F238E27FC236}">
              <a16:creationId xmlns:a16="http://schemas.microsoft.com/office/drawing/2014/main" id="{BE225CCE-433B-B5C2-1992-741CA7253722}"/>
            </a:ext>
          </a:extLst>
        </cdr:cNvPr>
        <cdr:cNvSpPr txBox="1"/>
      </cdr:nvSpPr>
      <cdr:spPr bwMode="auto">
        <a:xfrm xmlns:a="http://schemas.openxmlformats.org/drawingml/2006/main">
          <a:off x="3119768" y="3325813"/>
          <a:ext cx="2586634" cy="9083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000" b="1"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2050 values </a:t>
          </a:r>
          <a:r>
            <a:rPr lang="en-US" sz="10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in selected cases, left to right: </a:t>
          </a:r>
        </a:p>
        <a:p xmlns:a="http://schemas.openxmlformats.org/drawingml/2006/main">
          <a:pPr eaLnBrk="0" hangingPunct="0"/>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High Zero-carbon Technology Cost </a:t>
          </a:r>
        </a:p>
        <a:p xmlns:a="http://schemas.openxmlformats.org/drawingml/2006/main">
          <a:pPr eaLnBrk="0" hangingPunct="0"/>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High Oil and Gas Supply</a:t>
          </a:r>
        </a:p>
        <a:p xmlns:a="http://schemas.openxmlformats.org/drawingml/2006/main">
          <a:pPr eaLnBrk="0" hangingPunct="0"/>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Counterfactual Baseline  </a:t>
          </a:r>
        </a:p>
        <a:p xmlns:a="http://schemas.openxmlformats.org/drawingml/2006/main">
          <a:pPr eaLnBrk="0" hangingPunct="0"/>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Low Oil and Gas Supply</a:t>
          </a:r>
        </a:p>
        <a:p xmlns:a="http://schemas.openxmlformats.org/drawingml/2006/main">
          <a:pPr eaLnBrk="0" hangingPunct="0"/>
          <a:r>
            <a:rPr lang="en-US" sz="900" b="0" i="0" baseline="0" dirty="0">
              <a:solidFill>
                <a:schemeClr val="tx1">
                  <a:lumMod val="65000"/>
                  <a:lumOff val="35000"/>
                </a:schemeClr>
              </a:solidFill>
              <a:latin typeface="Arial" panose="020B0604020202020204" pitchFamily="34" charset="0"/>
              <a:ea typeface="Times New Roman" charset="0"/>
              <a:cs typeface="Arial" panose="020B0604020202020204" pitchFamily="34" charset="0"/>
            </a:rPr>
            <a:t>  Low Zero-carbon Technology Cost</a:t>
          </a:r>
          <a:endParaRPr lang="en-US" sz="1050" b="0" i="0" dirty="0">
            <a:solidFill>
              <a:schemeClr val="tx1">
                <a:lumMod val="65000"/>
                <a:lumOff val="3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0.06631</cdr:x>
      <cdr:y>0.33229</cdr:y>
    </cdr:from>
    <cdr:to>
      <cdr:x>0.06631</cdr:x>
      <cdr:y>0.58604</cdr:y>
    </cdr:to>
    <cdr:cxnSp macro="">
      <cdr:nvCxnSpPr>
        <cdr:cNvPr id="40" name="Straight Connector 39">
          <a:extLst xmlns:a="http://schemas.openxmlformats.org/drawingml/2006/main">
            <a:ext uri="{FF2B5EF4-FFF2-40B4-BE49-F238E27FC236}">
              <a16:creationId xmlns:a16="http://schemas.microsoft.com/office/drawing/2014/main" id="{A5C3C3D3-050B-09A7-287E-29C923317EDC}"/>
            </a:ext>
          </a:extLst>
        </cdr:cNvPr>
        <cdr:cNvCxnSpPr/>
      </cdr:nvCxnSpPr>
      <cdr:spPr bwMode="auto">
        <a:xfrm xmlns:a="http://schemas.openxmlformats.org/drawingml/2006/main">
          <a:off x="393209" y="1372466"/>
          <a:ext cx="0" cy="1048111"/>
        </a:xfrm>
        <a:prstGeom xmlns:a="http://schemas.openxmlformats.org/drawingml/2006/main" prst="line">
          <a:avLst/>
        </a:prstGeom>
        <a:solidFill xmlns:a="http://schemas.openxmlformats.org/drawingml/2006/main">
          <a:schemeClr val="accent1"/>
        </a:solidFill>
        <a:ln xmlns:a="http://schemas.openxmlformats.org/drawingml/2006/main" w="9525" cap="flat" cmpd="sng" algn="ctr">
          <a:solidFill>
            <a:schemeClr val="bg1">
              <a:lumMod val="65000"/>
            </a:schemeClr>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0.07253</cdr:x>
      <cdr:y>0.40643</cdr:y>
    </cdr:from>
    <cdr:to>
      <cdr:x>0.20353</cdr:x>
      <cdr:y>0.48637</cdr:y>
    </cdr:to>
    <cdr:sp macro="" textlink="">
      <cdr:nvSpPr>
        <cdr:cNvPr id="42" name="TextBox 1">
          <a:extLst xmlns:a="http://schemas.openxmlformats.org/drawingml/2006/main">
            <a:ext uri="{FF2B5EF4-FFF2-40B4-BE49-F238E27FC236}">
              <a16:creationId xmlns:a16="http://schemas.microsoft.com/office/drawing/2014/main" id="{6D7E2C9D-DA47-76C0-A6AA-2828D983F582}"/>
            </a:ext>
          </a:extLst>
        </cdr:cNvPr>
        <cdr:cNvSpPr txBox="1"/>
      </cdr:nvSpPr>
      <cdr:spPr bwMode="auto">
        <a:xfrm xmlns:a="http://schemas.openxmlformats.org/drawingml/2006/main">
          <a:off x="431118" y="1672378"/>
          <a:ext cx="778557" cy="328937"/>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1000" b="1" i="0" dirty="0">
              <a:solidFill>
                <a:schemeClr val="tx1">
                  <a:lumMod val="65000"/>
                  <a:lumOff val="35000"/>
                </a:schemeClr>
              </a:solidFill>
              <a:latin typeface="Arial" panose="020B0604020202020204" pitchFamily="34" charset="0"/>
              <a:ea typeface="Times New Roman" charset="0"/>
              <a:cs typeface="Arial" panose="020B0604020202020204" pitchFamily="34" charset="0"/>
            </a:rPr>
            <a:t>2050 values</a:t>
          </a:r>
        </a:p>
        <a:p xmlns:a="http://schemas.openxmlformats.org/drawingml/2006/main">
          <a:pPr algn="l" eaLnBrk="0" hangingPunct="0"/>
          <a:r>
            <a:rPr lang="en-US" sz="900" b="0" i="0" dirty="0">
              <a:solidFill>
                <a:schemeClr val="tx1">
                  <a:lumMod val="65000"/>
                  <a:lumOff val="35000"/>
                </a:schemeClr>
              </a:solidFill>
              <a:latin typeface="Arial" panose="020B0604020202020204" pitchFamily="34" charset="0"/>
              <a:ea typeface="Times New Roman" charset="0"/>
              <a:cs typeface="Arial" panose="020B0604020202020204" pitchFamily="34" charset="0"/>
            </a:rPr>
            <a:t>in five cases</a:t>
          </a:r>
          <a:endParaRPr lang="en-US" sz="1000" b="1" i="0" dirty="0">
            <a:solidFill>
              <a:schemeClr val="tx1">
                <a:lumMod val="65000"/>
                <a:lumOff val="3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0.08105</cdr:x>
      <cdr:y>0.48461</cdr:y>
    </cdr:from>
    <cdr:to>
      <cdr:x>0.16866</cdr:x>
      <cdr:y>0.50943</cdr:y>
    </cdr:to>
    <cdr:sp macro="" textlink="">
      <cdr:nvSpPr>
        <cdr:cNvPr id="43" name="Right Brace 42">
          <a:extLst xmlns:a="http://schemas.openxmlformats.org/drawingml/2006/main">
            <a:ext uri="{FF2B5EF4-FFF2-40B4-BE49-F238E27FC236}">
              <a16:creationId xmlns:a16="http://schemas.microsoft.com/office/drawing/2014/main" id="{1E00C243-98AE-1932-893C-5E0CB3E6B534}"/>
            </a:ext>
          </a:extLst>
        </cdr:cNvPr>
        <cdr:cNvSpPr/>
      </cdr:nvSpPr>
      <cdr:spPr bwMode="auto">
        <a:xfrm xmlns:a="http://schemas.openxmlformats.org/drawingml/2006/main" rot="16200000">
          <a:off x="691985" y="1774142"/>
          <a:ext cx="101644" cy="521269"/>
        </a:xfrm>
        <a:prstGeom xmlns:a="http://schemas.openxmlformats.org/drawingml/2006/main" prst="rightBrace">
          <a:avLst>
            <a:gd name="adj1" fmla="val 8333"/>
            <a:gd name="adj2" fmla="val 29314"/>
          </a:avLst>
        </a:prstGeom>
        <a:noFill xmlns:a="http://schemas.openxmlformats.org/drawingml/2006/main"/>
        <a:ln xmlns:a="http://schemas.openxmlformats.org/drawingml/2006/main" w="9525" cap="flat" cmpd="sng" algn="ctr">
          <a:solidFill>
            <a:schemeClr val="bg1">
              <a:lumMod val="65000"/>
            </a:schemeClr>
          </a:solidFill>
          <a:prstDash val="solid"/>
          <a:round/>
          <a:headEnd type="none" w="med" len="med"/>
          <a:tailEnd type="none" w="med" len="med"/>
        </a:ln>
        <a:effectLst xmlns:a="http://schemas.openxmlformats.org/drawingml/2006/main"/>
      </cdr:spPr>
      <cdr:txBody>
        <a:bodyPr xmlns:a="http://schemas.openxmlformats.org/drawingml/2006/main" rot="0" vertOverflow="clip" vert="horz" wrap="square" lIns="91440" tIns="45720" rIns="91440" bIns="45720" numCol="1" anchor="t" anchorCtr="0" compatLnSpc="1">
          <a:prstTxWarp prst="textNoShape">
            <a:avLst/>
          </a:prstTxWarp>
        </a:bodyPr>
        <a:lstStyle xmlns:a="http://schemas.openxmlformats.org/drawingml/2006/main"/>
        <a:p xmlns:a="http://schemas.openxmlformats.org/drawingml/2006/main">
          <a:endParaRPr lang="en-US" kern="1200"/>
        </a:p>
      </cdr:txBody>
    </cdr:sp>
  </cdr:relSizeAnchor>
  <cdr:relSizeAnchor xmlns:cdr="http://schemas.openxmlformats.org/drawingml/2006/chartDrawing">
    <cdr:from>
      <cdr:x>0.92211</cdr:x>
      <cdr:y>0.89322</cdr:y>
    </cdr:from>
    <cdr:to>
      <cdr:x>0.98596</cdr:x>
      <cdr:y>0.96469</cdr:y>
    </cdr:to>
    <cdr:pic>
      <cdr:nvPicPr>
        <cdr:cNvPr id="15" name="Picture 14">
          <a:extLst xmlns:a="http://schemas.openxmlformats.org/drawingml/2006/main">
            <a:ext uri="{FF2B5EF4-FFF2-40B4-BE49-F238E27FC236}">
              <a16:creationId xmlns:a16="http://schemas.microsoft.com/office/drawing/2014/main" id="{BF538406-6A25-C0B1-D18B-867BD327F64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07048" y="3759338"/>
          <a:ext cx="395176" cy="300799"/>
        </a:xfrm>
        <a:prstGeom xmlns:a="http://schemas.openxmlformats.org/drawingml/2006/main" prst="rect">
          <a:avLst/>
        </a:prstGeom>
      </cdr:spPr>
    </cdr:pic>
  </cdr:relSizeAnchor>
  <cdr:relSizeAnchor xmlns:cdr="http://schemas.openxmlformats.org/drawingml/2006/chartDrawing">
    <cdr:from>
      <cdr:x>0.45092</cdr:x>
      <cdr:y>0.17434</cdr:y>
    </cdr:from>
    <cdr:to>
      <cdr:x>0.8542</cdr:x>
      <cdr:y>0.39115</cdr:y>
    </cdr:to>
    <cdr:sp macro="" textlink="">
      <cdr:nvSpPr>
        <cdr:cNvPr id="4" name="TextBox 1">
          <a:extLst xmlns:a="http://schemas.openxmlformats.org/drawingml/2006/main">
            <a:ext uri="{FF2B5EF4-FFF2-40B4-BE49-F238E27FC236}">
              <a16:creationId xmlns:a16="http://schemas.microsoft.com/office/drawing/2014/main" id="{EFE51107-EFA9-43E9-83BE-57A28FE3176E}"/>
            </a:ext>
          </a:extLst>
        </cdr:cNvPr>
        <cdr:cNvSpPr txBox="1"/>
      </cdr:nvSpPr>
      <cdr:spPr bwMode="auto">
        <a:xfrm xmlns:a="http://schemas.openxmlformats.org/drawingml/2006/main">
          <a:off x="2783776" y="736170"/>
          <a:ext cx="2489667" cy="915507"/>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vertOverflow="overflow" horzOverflow="overflow" wrap="square" lIns="182880" tIns="27432" rIns="27432" bIns="27432" rtlCol="0">
          <a:prstTxWarp prst="textNoShape">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100"/>
            </a:spcAft>
            <a:buClrTx/>
            <a:buSzTx/>
            <a:buFontTx/>
            <a:buNone/>
            <a:tabLst/>
            <a:defRPr/>
          </a:pP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stand-alone storage</a:t>
          </a:r>
        </a:p>
        <a:p xmlns:a="http://schemas.openxmlformats.org/drawingml/2006/main">
          <a:pPr eaLnBrk="0" fontAlgn="auto" latinLnBrk="0" hangingPunct="0">
            <a:spcBef>
              <a:spcPts val="0"/>
            </a:spcBef>
            <a:spcAft>
              <a:spcPts val="100"/>
            </a:spcAft>
          </a:pP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solar photovoltaic (end use)</a:t>
          </a:r>
          <a:endParaRPr lang="en-US" sz="900" b="0">
            <a:solidFill>
              <a:schemeClr val="tx1">
                <a:lumMod val="75000"/>
                <a:lumOff val="25000"/>
              </a:schemeClr>
            </a:solidFill>
            <a:effectLst/>
            <a:latin typeface="Arial" panose="020B0604020202020204" pitchFamily="34" charset="0"/>
            <a:cs typeface="Arial" panose="020B0604020202020204" pitchFamily="34" charset="0"/>
          </a:endParaRPr>
        </a:p>
        <a:p xmlns:a="http://schemas.openxmlformats.org/drawingml/2006/main">
          <a:pPr eaLnBrk="0" hangingPunct="0">
            <a:spcBef>
              <a:spcPts val="0"/>
            </a:spcBef>
            <a:spcAft>
              <a:spcPts val="100"/>
            </a:spcAft>
          </a:pP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solar (electric power sector) </a:t>
          </a:r>
        </a:p>
        <a:p xmlns:a="http://schemas.openxmlformats.org/drawingml/2006/main">
          <a:pPr eaLnBrk="0" hangingPunct="0">
            <a:spcBef>
              <a:spcPts val="0"/>
            </a:spcBef>
            <a:spcAft>
              <a:spcPts val="100"/>
            </a:spcAft>
          </a:pP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wind (offshore)</a:t>
          </a:r>
        </a:p>
        <a:p xmlns:a="http://schemas.openxmlformats.org/drawingml/2006/main">
          <a:pPr eaLnBrk="0" hangingPunct="0">
            <a:spcBef>
              <a:spcPts val="0"/>
            </a:spcBef>
            <a:spcAft>
              <a:spcPts val="100"/>
            </a:spcAft>
          </a:pP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wind (onshore)</a:t>
          </a:r>
          <a:endParaRPr lang="en-US" sz="900" b="0" i="0" baseline="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a:p xmlns:a="http://schemas.openxmlformats.org/drawingml/2006/main">
          <a:pPr eaLnBrk="0" hangingPunct="0">
            <a:spcBef>
              <a:spcPts val="0"/>
            </a:spcBef>
            <a:spcAft>
              <a:spcPts val="100"/>
            </a:spcAft>
          </a:pPr>
          <a:r>
            <a:rPr lang="en-US" sz="900" b="0" i="0">
              <a:solidFill>
                <a:schemeClr val="tx1">
                  <a:lumMod val="75000"/>
                  <a:lumOff val="25000"/>
                </a:schemeClr>
              </a:solidFill>
              <a:effectLst/>
              <a:latin typeface="Arial" panose="020B0604020202020204" pitchFamily="34" charset="0"/>
              <a:ea typeface="+mn-ea"/>
              <a:cs typeface="Arial" panose="020B0604020202020204" pitchFamily="34" charset="0"/>
            </a:rPr>
            <a:t>all</a:t>
          </a:r>
          <a:r>
            <a:rPr lang="en-US" sz="900" b="0" i="0" baseline="0">
              <a:solidFill>
                <a:schemeClr val="tx1">
                  <a:lumMod val="75000"/>
                  <a:lumOff val="25000"/>
                </a:schemeClr>
              </a:solidFill>
              <a:effectLst/>
              <a:latin typeface="Arial" panose="020B0604020202020204" pitchFamily="34" charset="0"/>
              <a:ea typeface="+mn-ea"/>
              <a:cs typeface="Arial" panose="020B0604020202020204" pitchFamily="34" charset="0"/>
            </a:rPr>
            <a:t> other renewables</a:t>
          </a:r>
          <a:endParaRPr lang="en-US" sz="8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relSizeAnchor>
  <cdr:relSizeAnchor xmlns:cdr="http://schemas.openxmlformats.org/drawingml/2006/chartDrawing">
    <cdr:from>
      <cdr:x>0.62742</cdr:x>
      <cdr:y>0.02476</cdr:y>
    </cdr:from>
    <cdr:to>
      <cdr:x>0.99844</cdr:x>
      <cdr:y>0.27526</cdr:y>
    </cdr:to>
    <cdr:grpSp>
      <cdr:nvGrpSpPr>
        <cdr:cNvPr id="29" name="Group 28">
          <a:extLst xmlns:a="http://schemas.openxmlformats.org/drawingml/2006/main">
            <a:ext uri="{FF2B5EF4-FFF2-40B4-BE49-F238E27FC236}">
              <a16:creationId xmlns:a16="http://schemas.microsoft.com/office/drawing/2014/main" id="{0A8777E1-E2BC-5539-E484-2BDF16471975}"/>
            </a:ext>
          </a:extLst>
        </cdr:cNvPr>
        <cdr:cNvGrpSpPr/>
      </cdr:nvGrpSpPr>
      <cdr:grpSpPr>
        <a:xfrm xmlns:a="http://schemas.openxmlformats.org/drawingml/2006/main">
          <a:off x="3883186" y="104209"/>
          <a:ext cx="2296292" cy="1054293"/>
          <a:chOff x="3747729" y="153020"/>
          <a:chExt cx="2210739" cy="1031242"/>
        </a:xfrm>
      </cdr:grpSpPr>
      <cdr:grpSp>
        <cdr:nvGrpSpPr>
          <cdr:cNvPr id="5" name="Group 4">
            <a:extLst xmlns:a="http://schemas.openxmlformats.org/drawingml/2006/main">
              <a:ext uri="{FF2B5EF4-FFF2-40B4-BE49-F238E27FC236}">
                <a16:creationId xmlns:a16="http://schemas.microsoft.com/office/drawing/2014/main" id="{1EEB1423-6B24-94C9-3C3D-8560E0E5FB51}"/>
              </a:ext>
            </a:extLst>
          </cdr:cNvPr>
          <cdr:cNvGrpSpPr/>
        </cdr:nvGrpSpPr>
        <cdr:grpSpPr>
          <a:xfrm xmlns:a="http://schemas.openxmlformats.org/drawingml/2006/main">
            <a:off x="4223769" y="241406"/>
            <a:ext cx="1581993" cy="863095"/>
            <a:chOff x="0" y="0"/>
            <a:chExt cx="1578056" cy="862702"/>
          </a:xfrm>
        </cdr:grpSpPr>
        <cdr:sp macro="" textlink="">
          <cdr:nvSpPr>
            <cdr:cNvPr id="7" name="CAISO">
              <a:extLst xmlns:a="http://schemas.openxmlformats.org/drawingml/2006/main">
                <a:ext uri="{FF2B5EF4-FFF2-40B4-BE49-F238E27FC236}">
                  <a16:creationId xmlns:a16="http://schemas.microsoft.com/office/drawing/2014/main" id="{F5C735C8-AC61-025E-A6FE-25C1519712EF}"/>
                </a:ext>
              </a:extLst>
            </cdr:cNvPr>
            <cdr:cNvSpPr/>
          </cdr:nvSpPr>
          <cdr:spPr>
            <a:xfrm xmlns:a="http://schemas.openxmlformats.org/drawingml/2006/main">
              <a:off x="8881" y="308888"/>
              <a:ext cx="276120" cy="305751"/>
            </a:xfrm>
            <a:custGeom xmlns:a="http://schemas.openxmlformats.org/drawingml/2006/main">
              <a:avLst/>
              <a:gdLst>
                <a:gd name="connsiteX0" fmla="*/ 43894 w 848869"/>
                <a:gd name="connsiteY0" fmla="*/ -184 h 939964"/>
                <a:gd name="connsiteX1" fmla="*/ 28795 w 848869"/>
                <a:gd name="connsiteY1" fmla="*/ -50 h 939964"/>
                <a:gd name="connsiteX2" fmla="*/ 25354 w 848869"/>
                <a:gd name="connsiteY2" fmla="*/ 26307 h 939964"/>
                <a:gd name="connsiteX3" fmla="*/ 20408 w 848869"/>
                <a:gd name="connsiteY3" fmla="*/ 37339 h 939964"/>
                <a:gd name="connsiteX4" fmla="*/ 24657 w 848869"/>
                <a:gd name="connsiteY4" fmla="*/ 52330 h 939964"/>
                <a:gd name="connsiteX5" fmla="*/ 14839 w 848869"/>
                <a:gd name="connsiteY5" fmla="*/ 78038 h 939964"/>
                <a:gd name="connsiteX6" fmla="*/ 21047 w 848869"/>
                <a:gd name="connsiteY6" fmla="*/ 67510 h 939964"/>
                <a:gd name="connsiteX7" fmla="*/ 25665 w 848869"/>
                <a:gd name="connsiteY7" fmla="*/ 67320 h 939964"/>
                <a:gd name="connsiteX8" fmla="*/ 27378 w 848869"/>
                <a:gd name="connsiteY8" fmla="*/ 70562 h 939964"/>
                <a:gd name="connsiteX9" fmla="*/ 18872 w 848869"/>
                <a:gd name="connsiteY9" fmla="*/ 74071 h 939964"/>
                <a:gd name="connsiteX10" fmla="*/ 15883 w 848869"/>
                <a:gd name="connsiteY10" fmla="*/ 86515 h 939964"/>
                <a:gd name="connsiteX11" fmla="*/ 11878 w 848869"/>
                <a:gd name="connsiteY11" fmla="*/ 84913 h 939964"/>
                <a:gd name="connsiteX12" fmla="*/ 14641 w 848869"/>
                <a:gd name="connsiteY12" fmla="*/ 78820 h 939964"/>
                <a:gd name="connsiteX13" fmla="*/ 8200 w 848869"/>
                <a:gd name="connsiteY13" fmla="*/ 91359 h 939964"/>
                <a:gd name="connsiteX14" fmla="*/ 9854 w 848869"/>
                <a:gd name="connsiteY14" fmla="*/ 88212 h 939964"/>
                <a:gd name="connsiteX15" fmla="*/ 9871 w 848869"/>
                <a:gd name="connsiteY15" fmla="*/ 92046 h 939964"/>
                <a:gd name="connsiteX16" fmla="*/ 20870 w 848869"/>
                <a:gd name="connsiteY16" fmla="*/ 97243 h 939964"/>
                <a:gd name="connsiteX17" fmla="*/ 8057 w 848869"/>
                <a:gd name="connsiteY17" fmla="*/ 91588 h 939964"/>
                <a:gd name="connsiteX18" fmla="*/ -86 w 848869"/>
                <a:gd name="connsiteY18" fmla="*/ 113940 h 939964"/>
                <a:gd name="connsiteX19" fmla="*/ 4900 w 848869"/>
                <a:gd name="connsiteY19" fmla="*/ 126594 h 939964"/>
                <a:gd name="connsiteX20" fmla="*/ 3935 w 848869"/>
                <a:gd name="connsiteY20" fmla="*/ 133688 h 939964"/>
                <a:gd name="connsiteX21" fmla="*/ 25127 w 848869"/>
                <a:gd name="connsiteY21" fmla="*/ 150834 h 939964"/>
                <a:gd name="connsiteX22" fmla="*/ 28187 w 848869"/>
                <a:gd name="connsiteY22" fmla="*/ 159625 h 939964"/>
                <a:gd name="connsiteX23" fmla="*/ 39649 w 848869"/>
                <a:gd name="connsiteY23" fmla="*/ 161981 h 939964"/>
                <a:gd name="connsiteX24" fmla="*/ 32287 w 848869"/>
                <a:gd name="connsiteY24" fmla="*/ 161990 h 939964"/>
                <a:gd name="connsiteX25" fmla="*/ 46747 w 848869"/>
                <a:gd name="connsiteY25" fmla="*/ 180499 h 939964"/>
                <a:gd name="connsiteX26" fmla="*/ 53903 w 848869"/>
                <a:gd name="connsiteY26" fmla="*/ 210947 h 939964"/>
                <a:gd name="connsiteX27" fmla="*/ 49235 w 848869"/>
                <a:gd name="connsiteY27" fmla="*/ 233642 h 939964"/>
                <a:gd name="connsiteX28" fmla="*/ 60317 w 848869"/>
                <a:gd name="connsiteY28" fmla="*/ 267484 h 939964"/>
                <a:gd name="connsiteX29" fmla="*/ 56220 w 848869"/>
                <a:gd name="connsiteY29" fmla="*/ 275799 h 939964"/>
                <a:gd name="connsiteX30" fmla="*/ 57355 w 848869"/>
                <a:gd name="connsiteY30" fmla="*/ 279756 h 939964"/>
                <a:gd name="connsiteX31" fmla="*/ 81167 w 848869"/>
                <a:gd name="connsiteY31" fmla="*/ 303195 h 939964"/>
                <a:gd name="connsiteX32" fmla="*/ 90393 w 848869"/>
                <a:gd name="connsiteY32" fmla="*/ 317604 h 939964"/>
                <a:gd name="connsiteX33" fmla="*/ 107444 w 848869"/>
                <a:gd name="connsiteY33" fmla="*/ 329943 h 939964"/>
                <a:gd name="connsiteX34" fmla="*/ 112914 w 848869"/>
                <a:gd name="connsiteY34" fmla="*/ 345801 h 939964"/>
                <a:gd name="connsiteX35" fmla="*/ 116217 w 848869"/>
                <a:gd name="connsiteY35" fmla="*/ 344904 h 939964"/>
                <a:gd name="connsiteX36" fmla="*/ 120184 w 848869"/>
                <a:gd name="connsiteY36" fmla="*/ 349462 h 939964"/>
                <a:gd name="connsiteX37" fmla="*/ 118767 w 848869"/>
                <a:gd name="connsiteY37" fmla="*/ 352705 h 939964"/>
                <a:gd name="connsiteX38" fmla="*/ 122536 w 848869"/>
                <a:gd name="connsiteY38" fmla="*/ 361620 h 939964"/>
                <a:gd name="connsiteX39" fmla="*/ 116239 w 848869"/>
                <a:gd name="connsiteY39" fmla="*/ 378575 h 939964"/>
                <a:gd name="connsiteX40" fmla="*/ 120410 w 848869"/>
                <a:gd name="connsiteY40" fmla="*/ 378842 h 939964"/>
                <a:gd name="connsiteX41" fmla="*/ 121886 w 848869"/>
                <a:gd name="connsiteY41" fmla="*/ 374980 h 939964"/>
                <a:gd name="connsiteX42" fmla="*/ 128159 w 848869"/>
                <a:gd name="connsiteY42" fmla="*/ 375342 h 939964"/>
                <a:gd name="connsiteX43" fmla="*/ 141157 w 848869"/>
                <a:gd name="connsiteY43" fmla="*/ 388177 h 939964"/>
                <a:gd name="connsiteX44" fmla="*/ 147100 w 848869"/>
                <a:gd name="connsiteY44" fmla="*/ 388187 h 939964"/>
                <a:gd name="connsiteX45" fmla="*/ 159790 w 848869"/>
                <a:gd name="connsiteY45" fmla="*/ 396941 h 939964"/>
                <a:gd name="connsiteX46" fmla="*/ 161993 w 848869"/>
                <a:gd name="connsiteY46" fmla="*/ 396588 h 939964"/>
                <a:gd name="connsiteX47" fmla="*/ 161853 w 848869"/>
                <a:gd name="connsiteY47" fmla="*/ 391486 h 939964"/>
                <a:gd name="connsiteX48" fmla="*/ 165426 w 848869"/>
                <a:gd name="connsiteY48" fmla="*/ 390695 h 939964"/>
                <a:gd name="connsiteX49" fmla="*/ 159985 w 848869"/>
                <a:gd name="connsiteY49" fmla="*/ 385612 h 939964"/>
                <a:gd name="connsiteX50" fmla="*/ 164574 w 848869"/>
                <a:gd name="connsiteY50" fmla="*/ 379662 h 939964"/>
                <a:gd name="connsiteX51" fmla="*/ 160424 w 848869"/>
                <a:gd name="connsiteY51" fmla="*/ 375962 h 939964"/>
                <a:gd name="connsiteX52" fmla="*/ 161084 w 848869"/>
                <a:gd name="connsiteY52" fmla="*/ 366102 h 939964"/>
                <a:gd name="connsiteX53" fmla="*/ 168942 w 848869"/>
                <a:gd name="connsiteY53" fmla="*/ 362050 h 939964"/>
                <a:gd name="connsiteX54" fmla="*/ 179302 w 848869"/>
                <a:gd name="connsiteY54" fmla="*/ 370107 h 939964"/>
                <a:gd name="connsiteX55" fmla="*/ 178476 w 848869"/>
                <a:gd name="connsiteY55" fmla="*/ 375666 h 939964"/>
                <a:gd name="connsiteX56" fmla="*/ 171333 w 848869"/>
                <a:gd name="connsiteY56" fmla="*/ 376696 h 939964"/>
                <a:gd name="connsiteX57" fmla="*/ 169311 w 848869"/>
                <a:gd name="connsiteY57" fmla="*/ 382761 h 939964"/>
                <a:gd name="connsiteX58" fmla="*/ 166112 w 848869"/>
                <a:gd name="connsiteY58" fmla="*/ 381960 h 939964"/>
                <a:gd name="connsiteX59" fmla="*/ 169821 w 848869"/>
                <a:gd name="connsiteY59" fmla="*/ 387806 h 939964"/>
                <a:gd name="connsiteX60" fmla="*/ 176196 w 848869"/>
                <a:gd name="connsiteY60" fmla="*/ 389436 h 939964"/>
                <a:gd name="connsiteX61" fmla="*/ 174450 w 848869"/>
                <a:gd name="connsiteY61" fmla="*/ 401003 h 939964"/>
                <a:gd name="connsiteX62" fmla="*/ 181851 w 848869"/>
                <a:gd name="connsiteY62" fmla="*/ 404197 h 939964"/>
                <a:gd name="connsiteX63" fmla="*/ 181500 w 848869"/>
                <a:gd name="connsiteY63" fmla="*/ 407573 h 939964"/>
                <a:gd name="connsiteX64" fmla="*/ 188534 w 848869"/>
                <a:gd name="connsiteY64" fmla="*/ 413295 h 939964"/>
                <a:gd name="connsiteX65" fmla="*/ 192876 w 848869"/>
                <a:gd name="connsiteY65" fmla="*/ 430268 h 939964"/>
                <a:gd name="connsiteX66" fmla="*/ 188081 w 848869"/>
                <a:gd name="connsiteY66" fmla="*/ 430630 h 939964"/>
                <a:gd name="connsiteX67" fmla="*/ 180167 w 848869"/>
                <a:gd name="connsiteY67" fmla="*/ 423364 h 939964"/>
                <a:gd name="connsiteX68" fmla="*/ 170440 w 848869"/>
                <a:gd name="connsiteY68" fmla="*/ 419903 h 939964"/>
                <a:gd name="connsiteX69" fmla="*/ 172391 w 848869"/>
                <a:gd name="connsiteY69" fmla="*/ 418825 h 939964"/>
                <a:gd name="connsiteX70" fmla="*/ 169210 w 848869"/>
                <a:gd name="connsiteY70" fmla="*/ 409099 h 939964"/>
                <a:gd name="connsiteX71" fmla="*/ 172267 w 848869"/>
                <a:gd name="connsiteY71" fmla="*/ 406772 h 939964"/>
                <a:gd name="connsiteX72" fmla="*/ 168795 w 848869"/>
                <a:gd name="connsiteY72" fmla="*/ 398695 h 939964"/>
                <a:gd name="connsiteX73" fmla="*/ 162082 w 848869"/>
                <a:gd name="connsiteY73" fmla="*/ 398142 h 939964"/>
                <a:gd name="connsiteX74" fmla="*/ 159026 w 848869"/>
                <a:gd name="connsiteY74" fmla="*/ 401327 h 939964"/>
                <a:gd name="connsiteX75" fmla="*/ 158841 w 848869"/>
                <a:gd name="connsiteY75" fmla="*/ 428809 h 939964"/>
                <a:gd name="connsiteX76" fmla="*/ 164265 w 848869"/>
                <a:gd name="connsiteY76" fmla="*/ 433129 h 939964"/>
                <a:gd name="connsiteX77" fmla="*/ 168567 w 848869"/>
                <a:gd name="connsiteY77" fmla="*/ 445935 h 939964"/>
                <a:gd name="connsiteX78" fmla="*/ 168213 w 848869"/>
                <a:gd name="connsiteY78" fmla="*/ 463166 h 939964"/>
                <a:gd name="connsiteX79" fmla="*/ 193326 w 848869"/>
                <a:gd name="connsiteY79" fmla="*/ 488369 h 939964"/>
                <a:gd name="connsiteX80" fmla="*/ 204510 w 848869"/>
                <a:gd name="connsiteY80" fmla="*/ 488560 h 939964"/>
                <a:gd name="connsiteX81" fmla="*/ 208096 w 848869"/>
                <a:gd name="connsiteY81" fmla="*/ 486042 h 939964"/>
                <a:gd name="connsiteX82" fmla="*/ 213789 w 848869"/>
                <a:gd name="connsiteY82" fmla="*/ 490934 h 939964"/>
                <a:gd name="connsiteX83" fmla="*/ 220001 w 848869"/>
                <a:gd name="connsiteY83" fmla="*/ 504303 h 939964"/>
                <a:gd name="connsiteX84" fmla="*/ 217803 w 848869"/>
                <a:gd name="connsiteY84" fmla="*/ 516986 h 939964"/>
                <a:gd name="connsiteX85" fmla="*/ 213928 w 848869"/>
                <a:gd name="connsiteY85" fmla="*/ 524481 h 939964"/>
                <a:gd name="connsiteX86" fmla="*/ 207562 w 848869"/>
                <a:gd name="connsiteY86" fmla="*/ 521801 h 939964"/>
                <a:gd name="connsiteX87" fmla="*/ 204022 w 848869"/>
                <a:gd name="connsiteY87" fmla="*/ 527685 h 939964"/>
                <a:gd name="connsiteX88" fmla="*/ 207891 w 848869"/>
                <a:gd name="connsiteY88" fmla="*/ 529830 h 939964"/>
                <a:gd name="connsiteX89" fmla="*/ 211587 w 848869"/>
                <a:gd name="connsiteY89" fmla="*/ 556626 h 939964"/>
                <a:gd name="connsiteX90" fmla="*/ 229081 w 848869"/>
                <a:gd name="connsiteY90" fmla="*/ 570872 h 939964"/>
                <a:gd name="connsiteX91" fmla="*/ 237942 w 848869"/>
                <a:gd name="connsiteY91" fmla="*/ 585462 h 939964"/>
                <a:gd name="connsiteX92" fmla="*/ 243945 w 848869"/>
                <a:gd name="connsiteY92" fmla="*/ 588046 h 939964"/>
                <a:gd name="connsiteX93" fmla="*/ 247375 w 848869"/>
                <a:gd name="connsiteY93" fmla="*/ 599918 h 939964"/>
                <a:gd name="connsiteX94" fmla="*/ 258274 w 848869"/>
                <a:gd name="connsiteY94" fmla="*/ 610522 h 939964"/>
                <a:gd name="connsiteX95" fmla="*/ 262261 w 848869"/>
                <a:gd name="connsiteY95" fmla="*/ 621783 h 939964"/>
                <a:gd name="connsiteX96" fmla="*/ 272190 w 848869"/>
                <a:gd name="connsiteY96" fmla="*/ 625779 h 939964"/>
                <a:gd name="connsiteX97" fmla="*/ 285906 w 848869"/>
                <a:gd name="connsiteY97" fmla="*/ 643782 h 939964"/>
                <a:gd name="connsiteX98" fmla="*/ 295865 w 848869"/>
                <a:gd name="connsiteY98" fmla="*/ 646920 h 939964"/>
                <a:gd name="connsiteX99" fmla="*/ 297718 w 848869"/>
                <a:gd name="connsiteY99" fmla="*/ 655502 h 939964"/>
                <a:gd name="connsiteX100" fmla="*/ 294854 w 848869"/>
                <a:gd name="connsiteY100" fmla="*/ 665667 h 939964"/>
                <a:gd name="connsiteX101" fmla="*/ 298275 w 848869"/>
                <a:gd name="connsiteY101" fmla="*/ 669910 h 939964"/>
                <a:gd name="connsiteX102" fmla="*/ 316054 w 848869"/>
                <a:gd name="connsiteY102" fmla="*/ 676766 h 939964"/>
                <a:gd name="connsiteX103" fmla="*/ 317261 w 848869"/>
                <a:gd name="connsiteY103" fmla="*/ 684776 h 939964"/>
                <a:gd name="connsiteX104" fmla="*/ 313826 w 848869"/>
                <a:gd name="connsiteY104" fmla="*/ 700882 h 939964"/>
                <a:gd name="connsiteX105" fmla="*/ 318912 w 848869"/>
                <a:gd name="connsiteY105" fmla="*/ 705574 h 939964"/>
                <a:gd name="connsiteX106" fmla="*/ 316633 w 848869"/>
                <a:gd name="connsiteY106" fmla="*/ 716025 h 939964"/>
                <a:gd name="connsiteX107" fmla="*/ 319736 w 848869"/>
                <a:gd name="connsiteY107" fmla="*/ 721250 h 939964"/>
                <a:gd name="connsiteX108" fmla="*/ 316599 w 848869"/>
                <a:gd name="connsiteY108" fmla="*/ 735354 h 939964"/>
                <a:gd name="connsiteX109" fmla="*/ 327211 w 848869"/>
                <a:gd name="connsiteY109" fmla="*/ 739759 h 939964"/>
                <a:gd name="connsiteX110" fmla="*/ 330573 w 848869"/>
                <a:gd name="connsiteY110" fmla="*/ 747397 h 939964"/>
                <a:gd name="connsiteX111" fmla="*/ 358299 w 848869"/>
                <a:gd name="connsiteY111" fmla="*/ 744804 h 939964"/>
                <a:gd name="connsiteX112" fmla="*/ 380735 w 848869"/>
                <a:gd name="connsiteY112" fmla="*/ 751364 h 939964"/>
                <a:gd name="connsiteX113" fmla="*/ 407142 w 848869"/>
                <a:gd name="connsiteY113" fmla="*/ 750897 h 939964"/>
                <a:gd name="connsiteX114" fmla="*/ 430720 w 848869"/>
                <a:gd name="connsiteY114" fmla="*/ 765773 h 939964"/>
                <a:gd name="connsiteX115" fmla="*/ 435940 w 848869"/>
                <a:gd name="connsiteY115" fmla="*/ 778026 h 939964"/>
                <a:gd name="connsiteX116" fmla="*/ 443183 w 848869"/>
                <a:gd name="connsiteY116" fmla="*/ 782680 h 939964"/>
                <a:gd name="connsiteX117" fmla="*/ 470476 w 848869"/>
                <a:gd name="connsiteY117" fmla="*/ 792682 h 939964"/>
                <a:gd name="connsiteX118" fmla="*/ 475533 w 848869"/>
                <a:gd name="connsiteY118" fmla="*/ 789564 h 939964"/>
                <a:gd name="connsiteX119" fmla="*/ 494460 w 848869"/>
                <a:gd name="connsiteY119" fmla="*/ 790032 h 939964"/>
                <a:gd name="connsiteX120" fmla="*/ 505154 w 848869"/>
                <a:gd name="connsiteY120" fmla="*/ 808884 h 939964"/>
                <a:gd name="connsiteX121" fmla="*/ 502112 w 848869"/>
                <a:gd name="connsiteY121" fmla="*/ 815559 h 939964"/>
                <a:gd name="connsiteX122" fmla="*/ 503557 w 848869"/>
                <a:gd name="connsiteY122" fmla="*/ 818858 h 939964"/>
                <a:gd name="connsiteX123" fmla="*/ 516362 w 848869"/>
                <a:gd name="connsiteY123" fmla="*/ 822720 h 939964"/>
                <a:gd name="connsiteX124" fmla="*/ 522855 w 848869"/>
                <a:gd name="connsiteY124" fmla="*/ 821347 h 939964"/>
                <a:gd name="connsiteX125" fmla="*/ 522902 w 848869"/>
                <a:gd name="connsiteY125" fmla="*/ 816731 h 939964"/>
                <a:gd name="connsiteX126" fmla="*/ 526942 w 848869"/>
                <a:gd name="connsiteY126" fmla="*/ 817733 h 939964"/>
                <a:gd name="connsiteX127" fmla="*/ 556145 w 848869"/>
                <a:gd name="connsiteY127" fmla="*/ 839045 h 939964"/>
                <a:gd name="connsiteX128" fmla="*/ 561982 w 848869"/>
                <a:gd name="connsiteY128" fmla="*/ 847188 h 939964"/>
                <a:gd name="connsiteX129" fmla="*/ 567838 w 848869"/>
                <a:gd name="connsiteY129" fmla="*/ 849182 h 939964"/>
                <a:gd name="connsiteX130" fmla="*/ 582601 w 848869"/>
                <a:gd name="connsiteY130" fmla="*/ 863666 h 939964"/>
                <a:gd name="connsiteX131" fmla="*/ 595577 w 848869"/>
                <a:gd name="connsiteY131" fmla="*/ 883996 h 939964"/>
                <a:gd name="connsiteX132" fmla="*/ 600682 w 848869"/>
                <a:gd name="connsiteY132" fmla="*/ 903316 h 939964"/>
                <a:gd name="connsiteX133" fmla="*/ 598353 w 848869"/>
                <a:gd name="connsiteY133" fmla="*/ 909371 h 939964"/>
                <a:gd name="connsiteX134" fmla="*/ 601385 w 848869"/>
                <a:gd name="connsiteY134" fmla="*/ 926335 h 939964"/>
                <a:gd name="connsiteX135" fmla="*/ 607868 w 848869"/>
                <a:gd name="connsiteY135" fmla="*/ 926068 h 939964"/>
                <a:gd name="connsiteX136" fmla="*/ 611566 w 848869"/>
                <a:gd name="connsiteY136" fmla="*/ 939780 h 939964"/>
                <a:gd name="connsiteX137" fmla="*/ 813515 w 848869"/>
                <a:gd name="connsiteY137" fmla="*/ 921405 h 939964"/>
                <a:gd name="connsiteX138" fmla="*/ 815008 w 848869"/>
                <a:gd name="connsiteY138" fmla="*/ 918735 h 939964"/>
                <a:gd name="connsiteX139" fmla="*/ 822014 w 848869"/>
                <a:gd name="connsiteY139" fmla="*/ 920461 h 939964"/>
                <a:gd name="connsiteX140" fmla="*/ 829704 w 848869"/>
                <a:gd name="connsiteY140" fmla="*/ 917591 h 939964"/>
                <a:gd name="connsiteX141" fmla="*/ 829372 w 848869"/>
                <a:gd name="connsiteY141" fmla="*/ 913958 h 939964"/>
                <a:gd name="connsiteX142" fmla="*/ 834562 w 848869"/>
                <a:gd name="connsiteY142" fmla="*/ 908808 h 939964"/>
                <a:gd name="connsiteX143" fmla="*/ 834191 w 848869"/>
                <a:gd name="connsiteY143" fmla="*/ 896755 h 939964"/>
                <a:gd name="connsiteX144" fmla="*/ 830265 w 848869"/>
                <a:gd name="connsiteY144" fmla="*/ 890347 h 939964"/>
                <a:gd name="connsiteX145" fmla="*/ 818325 w 848869"/>
                <a:gd name="connsiteY145" fmla="*/ 890080 h 939964"/>
                <a:gd name="connsiteX146" fmla="*/ 814618 w 848869"/>
                <a:gd name="connsiteY146" fmla="*/ 884530 h 939964"/>
                <a:gd name="connsiteX147" fmla="*/ 817508 w 848869"/>
                <a:gd name="connsiteY147" fmla="*/ 867471 h 939964"/>
                <a:gd name="connsiteX148" fmla="*/ 812546 w 848869"/>
                <a:gd name="connsiteY148" fmla="*/ 862903 h 939964"/>
                <a:gd name="connsiteX149" fmla="*/ 815331 w 848869"/>
                <a:gd name="connsiteY149" fmla="*/ 858040 h 939964"/>
                <a:gd name="connsiteX150" fmla="*/ 813040 w 848869"/>
                <a:gd name="connsiteY150" fmla="*/ 852767 h 939964"/>
                <a:gd name="connsiteX151" fmla="*/ 816177 w 848869"/>
                <a:gd name="connsiteY151" fmla="*/ 851470 h 939964"/>
                <a:gd name="connsiteX152" fmla="*/ 806585 w 848869"/>
                <a:gd name="connsiteY152" fmla="*/ 849878 h 939964"/>
                <a:gd name="connsiteX153" fmla="*/ 814694 w 848869"/>
                <a:gd name="connsiteY153" fmla="*/ 839999 h 939964"/>
                <a:gd name="connsiteX154" fmla="*/ 819647 w 848869"/>
                <a:gd name="connsiteY154" fmla="*/ 824846 h 939964"/>
                <a:gd name="connsiteX155" fmla="*/ 817375 w 848869"/>
                <a:gd name="connsiteY155" fmla="*/ 799176 h 939964"/>
                <a:gd name="connsiteX156" fmla="*/ 826463 w 848869"/>
                <a:gd name="connsiteY156" fmla="*/ 786828 h 939964"/>
                <a:gd name="connsiteX157" fmla="*/ 828012 w 848869"/>
                <a:gd name="connsiteY157" fmla="*/ 773744 h 939964"/>
                <a:gd name="connsiteX158" fmla="*/ 805102 w 848869"/>
                <a:gd name="connsiteY158" fmla="*/ 771990 h 939964"/>
                <a:gd name="connsiteX159" fmla="*/ 811291 w 848869"/>
                <a:gd name="connsiteY159" fmla="*/ 736136 h 939964"/>
                <a:gd name="connsiteX160" fmla="*/ 839933 w 848869"/>
                <a:gd name="connsiteY160" fmla="*/ 735039 h 939964"/>
                <a:gd name="connsiteX161" fmla="*/ 834343 w 848869"/>
                <a:gd name="connsiteY161" fmla="*/ 720402 h 939964"/>
                <a:gd name="connsiteX162" fmla="*/ 820673 w 848869"/>
                <a:gd name="connsiteY162" fmla="*/ 704077 h 939964"/>
                <a:gd name="connsiteX163" fmla="*/ 820787 w 848869"/>
                <a:gd name="connsiteY163" fmla="*/ 690860 h 939964"/>
                <a:gd name="connsiteX164" fmla="*/ 621975 w 848869"/>
                <a:gd name="connsiteY164" fmla="*/ 499726 h 939964"/>
                <a:gd name="connsiteX165" fmla="*/ 433050 w 848869"/>
                <a:gd name="connsiteY165" fmla="*/ 326691 h 939964"/>
                <a:gd name="connsiteX166" fmla="*/ 430671 w 848869"/>
                <a:gd name="connsiteY166" fmla="*/ 324641 h 939964"/>
                <a:gd name="connsiteX167" fmla="*/ 388961 w 848869"/>
                <a:gd name="connsiteY167" fmla="*/ 324794 h 939964"/>
                <a:gd name="connsiteX168" fmla="*/ 388961 w 848869"/>
                <a:gd name="connsiteY168" fmla="*/ 319930 h 939964"/>
                <a:gd name="connsiteX169" fmla="*/ 382362 w 848869"/>
                <a:gd name="connsiteY169" fmla="*/ 317070 h 939964"/>
                <a:gd name="connsiteX170" fmla="*/ 381761 w 848869"/>
                <a:gd name="connsiteY170" fmla="*/ 312912 h 939964"/>
                <a:gd name="connsiteX171" fmla="*/ 377561 w 848869"/>
                <a:gd name="connsiteY171" fmla="*/ 312082 h 939964"/>
                <a:gd name="connsiteX172" fmla="*/ 377561 w 848869"/>
                <a:gd name="connsiteY172" fmla="*/ 308268 h 939964"/>
                <a:gd name="connsiteX173" fmla="*/ 367962 w 848869"/>
                <a:gd name="connsiteY173" fmla="*/ 298742 h 939964"/>
                <a:gd name="connsiteX174" fmla="*/ 367482 w 848869"/>
                <a:gd name="connsiteY174" fmla="*/ 288014 h 939964"/>
                <a:gd name="connsiteX175" fmla="*/ 363882 w 848869"/>
                <a:gd name="connsiteY175" fmla="*/ 284553 h 939964"/>
                <a:gd name="connsiteX176" fmla="*/ 358122 w 848869"/>
                <a:gd name="connsiteY176" fmla="*/ 285030 h 939964"/>
                <a:gd name="connsiteX177" fmla="*/ 357522 w 848869"/>
                <a:gd name="connsiteY177" fmla="*/ 273081 h 939964"/>
                <a:gd name="connsiteX178" fmla="*/ 351589 w 848869"/>
                <a:gd name="connsiteY178" fmla="*/ 267512 h 939964"/>
                <a:gd name="connsiteX179" fmla="*/ 354670 w 848869"/>
                <a:gd name="connsiteY179" fmla="*/ 267503 h 939964"/>
                <a:gd name="connsiteX180" fmla="*/ 348882 w 848869"/>
                <a:gd name="connsiteY180" fmla="*/ 259312 h 939964"/>
                <a:gd name="connsiteX181" fmla="*/ 347562 w 848869"/>
                <a:gd name="connsiteY181" fmla="*/ 247697 h 939964"/>
                <a:gd name="connsiteX182" fmla="*/ 341614 w 848869"/>
                <a:gd name="connsiteY182" fmla="*/ 236626 h 939964"/>
                <a:gd name="connsiteX183" fmla="*/ 343483 w 848869"/>
                <a:gd name="connsiteY183" fmla="*/ 229389 h 939964"/>
                <a:gd name="connsiteX184" fmla="*/ 340122 w 848869"/>
                <a:gd name="connsiteY184" fmla="*/ 229389 h 939964"/>
                <a:gd name="connsiteX185" fmla="*/ 340363 w 848869"/>
                <a:gd name="connsiteY185" fmla="*/ 223400 h 939964"/>
                <a:gd name="connsiteX186" fmla="*/ 326349 w 848869"/>
                <a:gd name="connsiteY186" fmla="*/ 221379 h 939964"/>
                <a:gd name="connsiteX187" fmla="*/ 326202 w 848869"/>
                <a:gd name="connsiteY187" fmla="*/ 208896 h 939964"/>
                <a:gd name="connsiteX188" fmla="*/ 343483 w 848869"/>
                <a:gd name="connsiteY188" fmla="*/ 210813 h 939964"/>
                <a:gd name="connsiteX189" fmla="*/ 343842 w 848869"/>
                <a:gd name="connsiteY189" fmla="*/ 197482 h 939964"/>
                <a:gd name="connsiteX190" fmla="*/ 351234 w 848869"/>
                <a:gd name="connsiteY190" fmla="*/ 194049 h 939964"/>
                <a:gd name="connsiteX191" fmla="*/ 362740 w 848869"/>
                <a:gd name="connsiteY191" fmla="*/ 193944 h 939964"/>
                <a:gd name="connsiteX192" fmla="*/ 363042 w 848869"/>
                <a:gd name="connsiteY192" fmla="*/ 201392 h 939964"/>
                <a:gd name="connsiteX193" fmla="*/ 370030 w 848869"/>
                <a:gd name="connsiteY193" fmla="*/ 200925 h 939964"/>
                <a:gd name="connsiteX194" fmla="*/ 370268 w 848869"/>
                <a:gd name="connsiteY194" fmla="*/ 76493 h 939964"/>
                <a:gd name="connsiteX195" fmla="*/ 331558 w 848869"/>
                <a:gd name="connsiteY195" fmla="*/ 76169 h 939964"/>
                <a:gd name="connsiteX196" fmla="*/ 331558 w 848869"/>
                <a:gd name="connsiteY196" fmla="*/ 85476 h 939964"/>
                <a:gd name="connsiteX197" fmla="*/ 314863 w 848869"/>
                <a:gd name="connsiteY197" fmla="*/ 85476 h 939964"/>
                <a:gd name="connsiteX198" fmla="*/ 314277 w 848869"/>
                <a:gd name="connsiteY198" fmla="*/ 50804 h 939964"/>
                <a:gd name="connsiteX199" fmla="*/ 276491 w 848869"/>
                <a:gd name="connsiteY199" fmla="*/ 49345 h 939964"/>
                <a:gd name="connsiteX200" fmla="*/ 277076 w 848869"/>
                <a:gd name="connsiteY200" fmla="*/ 35604 h 939964"/>
                <a:gd name="connsiteX201" fmla="*/ 273854 w 848869"/>
                <a:gd name="connsiteY201" fmla="*/ 35604 h 939964"/>
                <a:gd name="connsiteX202" fmla="*/ 274555 w 848869"/>
                <a:gd name="connsiteY202" fmla="*/ 31265 h 939964"/>
                <a:gd name="connsiteX203" fmla="*/ 248702 w 848869"/>
                <a:gd name="connsiteY203" fmla="*/ 31360 h 939964"/>
                <a:gd name="connsiteX204" fmla="*/ 248703 w 848869"/>
                <a:gd name="connsiteY204" fmla="*/ 13071 h 939964"/>
                <a:gd name="connsiteX205" fmla="*/ 256920 w 848869"/>
                <a:gd name="connsiteY205" fmla="*/ 13195 h 939964"/>
                <a:gd name="connsiteX206" fmla="*/ 256920 w 848869"/>
                <a:gd name="connsiteY206" fmla="*/ 9915 h 939964"/>
                <a:gd name="connsiteX207" fmla="*/ 261437 w 848869"/>
                <a:gd name="connsiteY207" fmla="*/ 9972 h 939964"/>
                <a:gd name="connsiteX208" fmla="*/ 217277 w 848869"/>
                <a:gd name="connsiteY208" fmla="*/ 10382 h 939964"/>
                <a:gd name="connsiteX209" fmla="*/ 194284 w 848869"/>
                <a:gd name="connsiteY209" fmla="*/ 28500 h 939964"/>
                <a:gd name="connsiteX210" fmla="*/ 193862 w 848869"/>
                <a:gd name="connsiteY210" fmla="*/ 62866 h 939964"/>
                <a:gd name="connsiteX211" fmla="*/ 151737 w 848869"/>
                <a:gd name="connsiteY211" fmla="*/ 62695 h 939964"/>
                <a:gd name="connsiteX212" fmla="*/ 151720 w 848869"/>
                <a:gd name="connsiteY212" fmla="*/ 54952 h 939964"/>
                <a:gd name="connsiteX213" fmla="*/ 157915 w 848869"/>
                <a:gd name="connsiteY213" fmla="*/ 50184 h 939964"/>
                <a:gd name="connsiteX214" fmla="*/ 156905 w 848869"/>
                <a:gd name="connsiteY214" fmla="*/ 43709 h 939964"/>
                <a:gd name="connsiteX215" fmla="*/ 164563 w 848869"/>
                <a:gd name="connsiteY215" fmla="*/ 38636 h 939964"/>
                <a:gd name="connsiteX216" fmla="*/ 164777 w 848869"/>
                <a:gd name="connsiteY216" fmla="*/ 34069 h 939964"/>
                <a:gd name="connsiteX217" fmla="*/ 158344 w 848869"/>
                <a:gd name="connsiteY217" fmla="*/ 28013 h 939964"/>
                <a:gd name="connsiteX218" fmla="*/ 162027 w 848869"/>
                <a:gd name="connsiteY218" fmla="*/ 16113 h 939964"/>
                <a:gd name="connsiteX219" fmla="*/ 159919 w 848869"/>
                <a:gd name="connsiteY219" fmla="*/ 13557 h 939964"/>
                <a:gd name="connsiteX220" fmla="*/ 154172 w 848869"/>
                <a:gd name="connsiteY220" fmla="*/ 10763 h 939964"/>
                <a:gd name="connsiteX221" fmla="*/ 152768 w 848869"/>
                <a:gd name="connsiteY221" fmla="*/ 15360 h 939964"/>
                <a:gd name="connsiteX222" fmla="*/ 148312 w 848869"/>
                <a:gd name="connsiteY222" fmla="*/ 15388 h 939964"/>
                <a:gd name="connsiteX223" fmla="*/ 147257 w 848869"/>
                <a:gd name="connsiteY223" fmla="*/ 19470 h 939964"/>
                <a:gd name="connsiteX224" fmla="*/ 134879 w 848869"/>
                <a:gd name="connsiteY224" fmla="*/ 29186 h 939964"/>
                <a:gd name="connsiteX225" fmla="*/ 121509 w 848869"/>
                <a:gd name="connsiteY225" fmla="*/ 31580 h 939964"/>
                <a:gd name="connsiteX226" fmla="*/ 120701 w 848869"/>
                <a:gd name="connsiteY226" fmla="*/ 41764 h 939964"/>
                <a:gd name="connsiteX227" fmla="*/ 126881 w 848869"/>
                <a:gd name="connsiteY227" fmla="*/ 48544 h 939964"/>
                <a:gd name="connsiteX228" fmla="*/ 123407 w 848869"/>
                <a:gd name="connsiteY228" fmla="*/ 52663 h 939964"/>
                <a:gd name="connsiteX229" fmla="*/ 115147 w 848869"/>
                <a:gd name="connsiteY229" fmla="*/ 51328 h 939964"/>
                <a:gd name="connsiteX230" fmla="*/ 109104 w 848869"/>
                <a:gd name="connsiteY230" fmla="*/ 43404 h 939964"/>
                <a:gd name="connsiteX231" fmla="*/ 98155 w 848869"/>
                <a:gd name="connsiteY231" fmla="*/ 43366 h 939964"/>
                <a:gd name="connsiteX232" fmla="*/ 93489 w 848869"/>
                <a:gd name="connsiteY232" fmla="*/ 36138 h 939964"/>
                <a:gd name="connsiteX233" fmla="*/ 86256 w 848869"/>
                <a:gd name="connsiteY233" fmla="*/ 34955 h 939964"/>
                <a:gd name="connsiteX234" fmla="*/ 80034 w 848869"/>
                <a:gd name="connsiteY234" fmla="*/ 25448 h 939964"/>
                <a:gd name="connsiteX235" fmla="*/ 77302 w 848869"/>
                <a:gd name="connsiteY235" fmla="*/ 9762 h 939964"/>
                <a:gd name="connsiteX236" fmla="*/ 53590 w 848869"/>
                <a:gd name="connsiteY236" fmla="*/ 9333 h 939964"/>
                <a:gd name="connsiteX237" fmla="*/ 53564 w 848869"/>
                <a:gd name="connsiteY237" fmla="*/ -2 h 939964"/>
                <a:gd name="connsiteX238" fmla="*/ 43896 w 848869"/>
                <a:gd name="connsiteY238" fmla="*/ -184 h 939964"/>
                <a:gd name="connsiteX239" fmla="*/ 426340 w 848869"/>
                <a:gd name="connsiteY239" fmla="*/ 320712 h 939964"/>
                <a:gd name="connsiteX240" fmla="*/ 426124 w 848869"/>
                <a:gd name="connsiteY240" fmla="*/ 320512 h 939964"/>
                <a:gd name="connsiteX241" fmla="*/ 426455 w 848869"/>
                <a:gd name="connsiteY241" fmla="*/ 320817 h 939964"/>
                <a:gd name="connsiteX242" fmla="*/ 426340 w 848869"/>
                <a:gd name="connsiteY242" fmla="*/ 320712 h 939964"/>
                <a:gd name="connsiteX243" fmla="*/ 167070 w 848869"/>
                <a:gd name="connsiteY243" fmla="*/ 393689 h 939964"/>
                <a:gd name="connsiteX244" fmla="*/ 166850 w 848869"/>
                <a:gd name="connsiteY244" fmla="*/ 391858 h 939964"/>
                <a:gd name="connsiteX245" fmla="*/ 164753 w 848869"/>
                <a:gd name="connsiteY245" fmla="*/ 392802 h 939964"/>
                <a:gd name="connsiteX246" fmla="*/ 167070 w 848869"/>
                <a:gd name="connsiteY246" fmla="*/ 393689 h 939964"/>
                <a:gd name="connsiteX247" fmla="*/ 172102 w 848869"/>
                <a:gd name="connsiteY247" fmla="*/ 397770 h 939964"/>
                <a:gd name="connsiteX248" fmla="*/ 170498 w 848869"/>
                <a:gd name="connsiteY248" fmla="*/ 396035 h 939964"/>
                <a:gd name="connsiteX249" fmla="*/ 170956 w 848869"/>
                <a:gd name="connsiteY249" fmla="*/ 398085 h 939964"/>
                <a:gd name="connsiteX250" fmla="*/ 172102 w 848869"/>
                <a:gd name="connsiteY250" fmla="*/ 397770 h 939964"/>
                <a:gd name="connsiteX251" fmla="*/ 848774 w 848869"/>
                <a:gd name="connsiteY251" fmla="*/ 776720 h 939964"/>
                <a:gd name="connsiteX252" fmla="*/ 848783 w 848869"/>
                <a:gd name="connsiteY252" fmla="*/ 776710 h 939964"/>
                <a:gd name="connsiteX253" fmla="*/ 848650 w 848869"/>
                <a:gd name="connsiteY253" fmla="*/ 776901 h 939964"/>
                <a:gd name="connsiteX254" fmla="*/ 848774 w 848869"/>
                <a:gd name="connsiteY254" fmla="*/ 776729 h 939964"/>
                <a:gd name="connsiteX255" fmla="*/ 837471 w 848869"/>
                <a:gd name="connsiteY255" fmla="*/ 784052 h 939964"/>
                <a:gd name="connsiteX256" fmla="*/ 837471 w 848869"/>
                <a:gd name="connsiteY256" fmla="*/ 784062 h 939964"/>
                <a:gd name="connsiteX257" fmla="*/ 837376 w 848869"/>
                <a:gd name="connsiteY257" fmla="*/ 784749 h 939964"/>
                <a:gd name="connsiteX258" fmla="*/ 837471 w 848869"/>
                <a:gd name="connsiteY258" fmla="*/ 784052 h 939964"/>
                <a:gd name="connsiteX259" fmla="*/ 836672 w 848869"/>
                <a:gd name="connsiteY259" fmla="*/ 791176 h 939964"/>
                <a:gd name="connsiteX260" fmla="*/ 836273 w 848869"/>
                <a:gd name="connsiteY260" fmla="*/ 791443 h 939964"/>
                <a:gd name="connsiteX261" fmla="*/ 836140 w 848869"/>
                <a:gd name="connsiteY261" fmla="*/ 791538 h 939964"/>
                <a:gd name="connsiteX262" fmla="*/ 836672 w 848869"/>
                <a:gd name="connsiteY262" fmla="*/ 791176 h 939964"/>
                <a:gd name="connsiteX263" fmla="*/ 835284 w 848869"/>
                <a:gd name="connsiteY263" fmla="*/ 792892 h 939964"/>
                <a:gd name="connsiteX264" fmla="*/ 835075 w 848869"/>
                <a:gd name="connsiteY264" fmla="*/ 792358 h 939964"/>
                <a:gd name="connsiteX265" fmla="*/ 835208 w 848869"/>
                <a:gd name="connsiteY265" fmla="*/ 792692 h 939964"/>
                <a:gd name="connsiteX266" fmla="*/ 835284 w 848869"/>
                <a:gd name="connsiteY266" fmla="*/ 792892 h 939964"/>
                <a:gd name="connsiteX267" fmla="*/ 835284 w 848869"/>
                <a:gd name="connsiteY267" fmla="*/ 792892 h 939964"/>
                <a:gd name="connsiteX268" fmla="*/ 835294 w 848869"/>
                <a:gd name="connsiteY268" fmla="*/ 793131 h 939964"/>
                <a:gd name="connsiteX269" fmla="*/ 835294 w 848869"/>
                <a:gd name="connsiteY269" fmla="*/ 793150 h 939964"/>
                <a:gd name="connsiteX270" fmla="*/ 835284 w 848869"/>
                <a:gd name="connsiteY270" fmla="*/ 792892 h 939964"/>
                <a:gd name="connsiteX271" fmla="*/ 834800 w 848869"/>
                <a:gd name="connsiteY271" fmla="*/ 793474 h 939964"/>
                <a:gd name="connsiteX272" fmla="*/ 834790 w 848869"/>
                <a:gd name="connsiteY272" fmla="*/ 793474 h 939964"/>
                <a:gd name="connsiteX273" fmla="*/ 834647 w 848869"/>
                <a:gd name="connsiteY273" fmla="*/ 793531 h 939964"/>
                <a:gd name="connsiteX274" fmla="*/ 834800 w 848869"/>
                <a:gd name="connsiteY274" fmla="*/ 793474 h 939964"/>
                <a:gd name="connsiteX275" fmla="*/ 524794 w 848869"/>
                <a:gd name="connsiteY275" fmla="*/ 817866 h 939964"/>
                <a:gd name="connsiteX276" fmla="*/ 524784 w 848869"/>
                <a:gd name="connsiteY276" fmla="*/ 817704 h 939964"/>
                <a:gd name="connsiteX277" fmla="*/ 524585 w 848869"/>
                <a:gd name="connsiteY277" fmla="*/ 817714 h 939964"/>
                <a:gd name="connsiteX278" fmla="*/ 524794 w 848869"/>
                <a:gd name="connsiteY278" fmla="*/ 817866 h 939964"/>
                <a:gd name="connsiteX279" fmla="*/ 524566 w 848869"/>
                <a:gd name="connsiteY279" fmla="*/ 818810 h 939964"/>
                <a:gd name="connsiteX280" fmla="*/ 524309 w 848869"/>
                <a:gd name="connsiteY280" fmla="*/ 819039 h 939964"/>
                <a:gd name="connsiteX281" fmla="*/ 524499 w 848869"/>
                <a:gd name="connsiteY281" fmla="*/ 819087 h 939964"/>
                <a:gd name="connsiteX282" fmla="*/ 524566 w 848869"/>
                <a:gd name="connsiteY282" fmla="*/ 818810 h 939964"/>
                <a:gd name="connsiteX283" fmla="*/ 526496 w 848869"/>
                <a:gd name="connsiteY283" fmla="*/ 819115 h 939964"/>
                <a:gd name="connsiteX284" fmla="*/ 526457 w 848869"/>
                <a:gd name="connsiteY284" fmla="*/ 818963 h 939964"/>
                <a:gd name="connsiteX285" fmla="*/ 526267 w 848869"/>
                <a:gd name="connsiteY285" fmla="*/ 819039 h 939964"/>
                <a:gd name="connsiteX286" fmla="*/ 526496 w 848869"/>
                <a:gd name="connsiteY286" fmla="*/ 819115 h 939964"/>
                <a:gd name="connsiteX287" fmla="*/ 829552 w 848869"/>
                <a:gd name="connsiteY287" fmla="*/ 828823 h 939964"/>
                <a:gd name="connsiteX288" fmla="*/ 829514 w 848869"/>
                <a:gd name="connsiteY288" fmla="*/ 828727 h 939964"/>
                <a:gd name="connsiteX289" fmla="*/ 829619 w 848869"/>
                <a:gd name="connsiteY289" fmla="*/ 829004 h 939964"/>
                <a:gd name="connsiteX290" fmla="*/ 829552 w 848869"/>
                <a:gd name="connsiteY290" fmla="*/ 828823 h 939964"/>
                <a:gd name="connsiteX291" fmla="*/ 829904 w 848869"/>
                <a:gd name="connsiteY291" fmla="*/ 837834 h 939964"/>
                <a:gd name="connsiteX292" fmla="*/ 829894 w 848869"/>
                <a:gd name="connsiteY292" fmla="*/ 837910 h 939964"/>
                <a:gd name="connsiteX293" fmla="*/ 829894 w 848869"/>
                <a:gd name="connsiteY293" fmla="*/ 837977 h 939964"/>
                <a:gd name="connsiteX294" fmla="*/ 829913 w 848869"/>
                <a:gd name="connsiteY294" fmla="*/ 837824 h 939964"/>
                <a:gd name="connsiteX295" fmla="*/ 487805 w 848869"/>
                <a:gd name="connsiteY295" fmla="*/ 845444 h 939964"/>
                <a:gd name="connsiteX296" fmla="*/ 490771 w 848869"/>
                <a:gd name="connsiteY296" fmla="*/ 849820 h 939964"/>
                <a:gd name="connsiteX297" fmla="*/ 497045 w 848869"/>
                <a:gd name="connsiteY297" fmla="*/ 851279 h 939964"/>
                <a:gd name="connsiteX298" fmla="*/ 499013 w 848869"/>
                <a:gd name="connsiteY298" fmla="*/ 860691 h 939964"/>
                <a:gd name="connsiteX299" fmla="*/ 512464 w 848869"/>
                <a:gd name="connsiteY299" fmla="*/ 862274 h 939964"/>
                <a:gd name="connsiteX300" fmla="*/ 506989 w 848869"/>
                <a:gd name="connsiteY300" fmla="*/ 852338 h 9399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Lst>
              <a:rect l="l" t="t" r="r" b="b"/>
              <a:pathLst>
                <a:path w="848869" h="939964">
                  <a:moveTo>
                    <a:pt x="43894" y="-184"/>
                  </a:moveTo>
                  <a:lnTo>
                    <a:pt x="28795" y="-50"/>
                  </a:lnTo>
                  <a:lnTo>
                    <a:pt x="25354" y="26307"/>
                  </a:lnTo>
                  <a:lnTo>
                    <a:pt x="20408" y="37339"/>
                  </a:lnTo>
                  <a:lnTo>
                    <a:pt x="24657" y="52330"/>
                  </a:lnTo>
                  <a:lnTo>
                    <a:pt x="14839" y="78038"/>
                  </a:lnTo>
                  <a:lnTo>
                    <a:pt x="21047" y="67510"/>
                  </a:lnTo>
                  <a:lnTo>
                    <a:pt x="25665" y="67320"/>
                  </a:lnTo>
                  <a:lnTo>
                    <a:pt x="27378" y="70562"/>
                  </a:lnTo>
                  <a:lnTo>
                    <a:pt x="18872" y="74071"/>
                  </a:lnTo>
                  <a:lnTo>
                    <a:pt x="15883" y="86515"/>
                  </a:lnTo>
                  <a:lnTo>
                    <a:pt x="11878" y="84913"/>
                  </a:lnTo>
                  <a:lnTo>
                    <a:pt x="14641" y="78820"/>
                  </a:lnTo>
                  <a:lnTo>
                    <a:pt x="8200" y="91359"/>
                  </a:lnTo>
                  <a:lnTo>
                    <a:pt x="9854" y="88212"/>
                  </a:lnTo>
                  <a:lnTo>
                    <a:pt x="9871" y="92046"/>
                  </a:lnTo>
                  <a:lnTo>
                    <a:pt x="20870" y="97243"/>
                  </a:lnTo>
                  <a:lnTo>
                    <a:pt x="8057" y="91588"/>
                  </a:lnTo>
                  <a:lnTo>
                    <a:pt x="-86" y="113940"/>
                  </a:lnTo>
                  <a:lnTo>
                    <a:pt x="4900" y="126594"/>
                  </a:lnTo>
                  <a:lnTo>
                    <a:pt x="3935" y="133688"/>
                  </a:lnTo>
                  <a:lnTo>
                    <a:pt x="25127" y="150834"/>
                  </a:lnTo>
                  <a:lnTo>
                    <a:pt x="28187" y="159625"/>
                  </a:lnTo>
                  <a:lnTo>
                    <a:pt x="39649" y="161981"/>
                  </a:lnTo>
                  <a:lnTo>
                    <a:pt x="32287" y="161990"/>
                  </a:lnTo>
                  <a:lnTo>
                    <a:pt x="46747" y="180499"/>
                  </a:lnTo>
                  <a:lnTo>
                    <a:pt x="53903" y="210947"/>
                  </a:lnTo>
                  <a:lnTo>
                    <a:pt x="49235" y="233642"/>
                  </a:lnTo>
                  <a:lnTo>
                    <a:pt x="60317" y="267484"/>
                  </a:lnTo>
                  <a:lnTo>
                    <a:pt x="56220" y="275799"/>
                  </a:lnTo>
                  <a:lnTo>
                    <a:pt x="57355" y="279756"/>
                  </a:lnTo>
                  <a:lnTo>
                    <a:pt x="81167" y="303195"/>
                  </a:lnTo>
                  <a:lnTo>
                    <a:pt x="90393" y="317604"/>
                  </a:lnTo>
                  <a:lnTo>
                    <a:pt x="107444" y="329943"/>
                  </a:lnTo>
                  <a:lnTo>
                    <a:pt x="112914" y="345801"/>
                  </a:lnTo>
                  <a:lnTo>
                    <a:pt x="116217" y="344904"/>
                  </a:lnTo>
                  <a:lnTo>
                    <a:pt x="120184" y="349462"/>
                  </a:lnTo>
                  <a:lnTo>
                    <a:pt x="118767" y="352705"/>
                  </a:lnTo>
                  <a:lnTo>
                    <a:pt x="122536" y="361620"/>
                  </a:lnTo>
                  <a:lnTo>
                    <a:pt x="116239" y="378575"/>
                  </a:lnTo>
                  <a:lnTo>
                    <a:pt x="120410" y="378842"/>
                  </a:lnTo>
                  <a:lnTo>
                    <a:pt x="121886" y="374980"/>
                  </a:lnTo>
                  <a:lnTo>
                    <a:pt x="128159" y="375342"/>
                  </a:lnTo>
                  <a:lnTo>
                    <a:pt x="141157" y="388177"/>
                  </a:lnTo>
                  <a:lnTo>
                    <a:pt x="147100" y="388187"/>
                  </a:lnTo>
                  <a:lnTo>
                    <a:pt x="159790" y="396941"/>
                  </a:lnTo>
                  <a:lnTo>
                    <a:pt x="161993" y="396588"/>
                  </a:lnTo>
                  <a:lnTo>
                    <a:pt x="161853" y="391486"/>
                  </a:lnTo>
                  <a:lnTo>
                    <a:pt x="165426" y="390695"/>
                  </a:lnTo>
                  <a:lnTo>
                    <a:pt x="159985" y="385612"/>
                  </a:lnTo>
                  <a:lnTo>
                    <a:pt x="164574" y="379662"/>
                  </a:lnTo>
                  <a:lnTo>
                    <a:pt x="160424" y="375962"/>
                  </a:lnTo>
                  <a:lnTo>
                    <a:pt x="161084" y="366102"/>
                  </a:lnTo>
                  <a:lnTo>
                    <a:pt x="168942" y="362050"/>
                  </a:lnTo>
                  <a:lnTo>
                    <a:pt x="179302" y="370107"/>
                  </a:lnTo>
                  <a:lnTo>
                    <a:pt x="178476" y="375666"/>
                  </a:lnTo>
                  <a:lnTo>
                    <a:pt x="171333" y="376696"/>
                  </a:lnTo>
                  <a:lnTo>
                    <a:pt x="169311" y="382761"/>
                  </a:lnTo>
                  <a:lnTo>
                    <a:pt x="166112" y="381960"/>
                  </a:lnTo>
                  <a:lnTo>
                    <a:pt x="169821" y="387806"/>
                  </a:lnTo>
                  <a:lnTo>
                    <a:pt x="176196" y="389436"/>
                  </a:lnTo>
                  <a:lnTo>
                    <a:pt x="174450" y="401003"/>
                  </a:lnTo>
                  <a:lnTo>
                    <a:pt x="181851" y="404197"/>
                  </a:lnTo>
                  <a:lnTo>
                    <a:pt x="181500" y="407573"/>
                  </a:lnTo>
                  <a:lnTo>
                    <a:pt x="188534" y="413295"/>
                  </a:lnTo>
                  <a:lnTo>
                    <a:pt x="192876" y="430268"/>
                  </a:lnTo>
                  <a:lnTo>
                    <a:pt x="188081" y="430630"/>
                  </a:lnTo>
                  <a:lnTo>
                    <a:pt x="180167" y="423364"/>
                  </a:lnTo>
                  <a:lnTo>
                    <a:pt x="170440" y="419903"/>
                  </a:lnTo>
                  <a:lnTo>
                    <a:pt x="172391" y="418825"/>
                  </a:lnTo>
                  <a:lnTo>
                    <a:pt x="169210" y="409099"/>
                  </a:lnTo>
                  <a:lnTo>
                    <a:pt x="172267" y="406772"/>
                  </a:lnTo>
                  <a:lnTo>
                    <a:pt x="168795" y="398695"/>
                  </a:lnTo>
                  <a:lnTo>
                    <a:pt x="162082" y="398142"/>
                  </a:lnTo>
                  <a:lnTo>
                    <a:pt x="159026" y="401327"/>
                  </a:lnTo>
                  <a:lnTo>
                    <a:pt x="158841" y="428809"/>
                  </a:lnTo>
                  <a:lnTo>
                    <a:pt x="164265" y="433129"/>
                  </a:lnTo>
                  <a:lnTo>
                    <a:pt x="168567" y="445935"/>
                  </a:lnTo>
                  <a:lnTo>
                    <a:pt x="168213" y="463166"/>
                  </a:lnTo>
                  <a:lnTo>
                    <a:pt x="193326" y="488369"/>
                  </a:lnTo>
                  <a:lnTo>
                    <a:pt x="204510" y="488560"/>
                  </a:lnTo>
                  <a:lnTo>
                    <a:pt x="208096" y="486042"/>
                  </a:lnTo>
                  <a:lnTo>
                    <a:pt x="213789" y="490934"/>
                  </a:lnTo>
                  <a:lnTo>
                    <a:pt x="220001" y="504303"/>
                  </a:lnTo>
                  <a:lnTo>
                    <a:pt x="217803" y="516986"/>
                  </a:lnTo>
                  <a:lnTo>
                    <a:pt x="213928" y="524481"/>
                  </a:lnTo>
                  <a:lnTo>
                    <a:pt x="207562" y="521801"/>
                  </a:lnTo>
                  <a:lnTo>
                    <a:pt x="204022" y="527685"/>
                  </a:lnTo>
                  <a:lnTo>
                    <a:pt x="207891" y="529830"/>
                  </a:lnTo>
                  <a:lnTo>
                    <a:pt x="211587" y="556626"/>
                  </a:lnTo>
                  <a:lnTo>
                    <a:pt x="229081" y="570872"/>
                  </a:lnTo>
                  <a:lnTo>
                    <a:pt x="237942" y="585462"/>
                  </a:lnTo>
                  <a:lnTo>
                    <a:pt x="243945" y="588046"/>
                  </a:lnTo>
                  <a:lnTo>
                    <a:pt x="247375" y="599918"/>
                  </a:lnTo>
                  <a:lnTo>
                    <a:pt x="258274" y="610522"/>
                  </a:lnTo>
                  <a:lnTo>
                    <a:pt x="262261" y="621783"/>
                  </a:lnTo>
                  <a:lnTo>
                    <a:pt x="272190" y="625779"/>
                  </a:lnTo>
                  <a:lnTo>
                    <a:pt x="285906" y="643782"/>
                  </a:lnTo>
                  <a:lnTo>
                    <a:pt x="295865" y="646920"/>
                  </a:lnTo>
                  <a:lnTo>
                    <a:pt x="297718" y="655502"/>
                  </a:lnTo>
                  <a:lnTo>
                    <a:pt x="294854" y="665667"/>
                  </a:lnTo>
                  <a:lnTo>
                    <a:pt x="298275" y="669910"/>
                  </a:lnTo>
                  <a:lnTo>
                    <a:pt x="316054" y="676766"/>
                  </a:lnTo>
                  <a:lnTo>
                    <a:pt x="317261" y="684776"/>
                  </a:lnTo>
                  <a:lnTo>
                    <a:pt x="313826" y="700882"/>
                  </a:lnTo>
                  <a:lnTo>
                    <a:pt x="318912" y="705574"/>
                  </a:lnTo>
                  <a:lnTo>
                    <a:pt x="316633" y="716025"/>
                  </a:lnTo>
                  <a:lnTo>
                    <a:pt x="319736" y="721250"/>
                  </a:lnTo>
                  <a:lnTo>
                    <a:pt x="316599" y="735354"/>
                  </a:lnTo>
                  <a:lnTo>
                    <a:pt x="327211" y="739759"/>
                  </a:lnTo>
                  <a:lnTo>
                    <a:pt x="330573" y="747397"/>
                  </a:lnTo>
                  <a:lnTo>
                    <a:pt x="358299" y="744804"/>
                  </a:lnTo>
                  <a:lnTo>
                    <a:pt x="380735" y="751364"/>
                  </a:lnTo>
                  <a:lnTo>
                    <a:pt x="407142" y="750897"/>
                  </a:lnTo>
                  <a:lnTo>
                    <a:pt x="430720" y="765773"/>
                  </a:lnTo>
                  <a:lnTo>
                    <a:pt x="435940" y="778026"/>
                  </a:lnTo>
                  <a:lnTo>
                    <a:pt x="443183" y="782680"/>
                  </a:lnTo>
                  <a:lnTo>
                    <a:pt x="470476" y="792682"/>
                  </a:lnTo>
                  <a:lnTo>
                    <a:pt x="475533" y="789564"/>
                  </a:lnTo>
                  <a:lnTo>
                    <a:pt x="494460" y="790032"/>
                  </a:lnTo>
                  <a:lnTo>
                    <a:pt x="505154" y="808884"/>
                  </a:lnTo>
                  <a:lnTo>
                    <a:pt x="502112" y="815559"/>
                  </a:lnTo>
                  <a:lnTo>
                    <a:pt x="503557" y="818858"/>
                  </a:lnTo>
                  <a:lnTo>
                    <a:pt x="516362" y="822720"/>
                  </a:lnTo>
                  <a:lnTo>
                    <a:pt x="522855" y="821347"/>
                  </a:lnTo>
                  <a:lnTo>
                    <a:pt x="522902" y="816731"/>
                  </a:lnTo>
                  <a:lnTo>
                    <a:pt x="526942" y="817733"/>
                  </a:lnTo>
                  <a:lnTo>
                    <a:pt x="556145" y="839045"/>
                  </a:lnTo>
                  <a:lnTo>
                    <a:pt x="561982" y="847188"/>
                  </a:lnTo>
                  <a:lnTo>
                    <a:pt x="567838" y="849182"/>
                  </a:lnTo>
                  <a:lnTo>
                    <a:pt x="582601" y="863666"/>
                  </a:lnTo>
                  <a:lnTo>
                    <a:pt x="595577" y="883996"/>
                  </a:lnTo>
                  <a:lnTo>
                    <a:pt x="600682" y="903316"/>
                  </a:lnTo>
                  <a:lnTo>
                    <a:pt x="598353" y="909371"/>
                  </a:lnTo>
                  <a:lnTo>
                    <a:pt x="601385" y="926335"/>
                  </a:lnTo>
                  <a:lnTo>
                    <a:pt x="607868" y="926068"/>
                  </a:lnTo>
                  <a:lnTo>
                    <a:pt x="611566" y="939780"/>
                  </a:lnTo>
                  <a:lnTo>
                    <a:pt x="813515" y="921405"/>
                  </a:lnTo>
                  <a:lnTo>
                    <a:pt x="815008" y="918735"/>
                  </a:lnTo>
                  <a:lnTo>
                    <a:pt x="822014" y="920461"/>
                  </a:lnTo>
                  <a:lnTo>
                    <a:pt x="829704" y="917591"/>
                  </a:lnTo>
                  <a:lnTo>
                    <a:pt x="829372" y="913958"/>
                  </a:lnTo>
                  <a:lnTo>
                    <a:pt x="834562" y="908808"/>
                  </a:lnTo>
                  <a:lnTo>
                    <a:pt x="834191" y="896755"/>
                  </a:lnTo>
                  <a:lnTo>
                    <a:pt x="830265" y="890347"/>
                  </a:lnTo>
                  <a:lnTo>
                    <a:pt x="818325" y="890080"/>
                  </a:lnTo>
                  <a:lnTo>
                    <a:pt x="814618" y="884530"/>
                  </a:lnTo>
                  <a:lnTo>
                    <a:pt x="817508" y="867471"/>
                  </a:lnTo>
                  <a:lnTo>
                    <a:pt x="812546" y="862903"/>
                  </a:lnTo>
                  <a:lnTo>
                    <a:pt x="815331" y="858040"/>
                  </a:lnTo>
                  <a:lnTo>
                    <a:pt x="813040" y="852767"/>
                  </a:lnTo>
                  <a:lnTo>
                    <a:pt x="816177" y="851470"/>
                  </a:lnTo>
                  <a:lnTo>
                    <a:pt x="806585" y="849878"/>
                  </a:lnTo>
                  <a:lnTo>
                    <a:pt x="814694" y="839999"/>
                  </a:lnTo>
                  <a:lnTo>
                    <a:pt x="819647" y="824846"/>
                  </a:lnTo>
                  <a:lnTo>
                    <a:pt x="817375" y="799176"/>
                  </a:lnTo>
                  <a:lnTo>
                    <a:pt x="826463" y="786828"/>
                  </a:lnTo>
                  <a:lnTo>
                    <a:pt x="828012" y="773744"/>
                  </a:lnTo>
                  <a:lnTo>
                    <a:pt x="805102" y="771990"/>
                  </a:lnTo>
                  <a:lnTo>
                    <a:pt x="811291" y="736136"/>
                  </a:lnTo>
                  <a:lnTo>
                    <a:pt x="839933" y="735039"/>
                  </a:lnTo>
                  <a:lnTo>
                    <a:pt x="834343" y="720402"/>
                  </a:lnTo>
                  <a:lnTo>
                    <a:pt x="820673" y="704077"/>
                  </a:lnTo>
                  <a:lnTo>
                    <a:pt x="820787" y="690860"/>
                  </a:lnTo>
                  <a:lnTo>
                    <a:pt x="621975" y="499726"/>
                  </a:lnTo>
                  <a:lnTo>
                    <a:pt x="433050" y="326691"/>
                  </a:lnTo>
                  <a:lnTo>
                    <a:pt x="430671" y="324641"/>
                  </a:lnTo>
                  <a:lnTo>
                    <a:pt x="388961" y="324794"/>
                  </a:lnTo>
                  <a:lnTo>
                    <a:pt x="388961" y="319930"/>
                  </a:lnTo>
                  <a:lnTo>
                    <a:pt x="382362" y="317070"/>
                  </a:lnTo>
                  <a:lnTo>
                    <a:pt x="381761" y="312912"/>
                  </a:lnTo>
                  <a:lnTo>
                    <a:pt x="377561" y="312082"/>
                  </a:lnTo>
                  <a:lnTo>
                    <a:pt x="377561" y="308268"/>
                  </a:lnTo>
                  <a:lnTo>
                    <a:pt x="367962" y="298742"/>
                  </a:lnTo>
                  <a:lnTo>
                    <a:pt x="367482" y="288014"/>
                  </a:lnTo>
                  <a:lnTo>
                    <a:pt x="363882" y="284553"/>
                  </a:lnTo>
                  <a:lnTo>
                    <a:pt x="358122" y="285030"/>
                  </a:lnTo>
                  <a:lnTo>
                    <a:pt x="357522" y="273081"/>
                  </a:lnTo>
                  <a:lnTo>
                    <a:pt x="351589" y="267512"/>
                  </a:lnTo>
                  <a:lnTo>
                    <a:pt x="354670" y="267503"/>
                  </a:lnTo>
                  <a:lnTo>
                    <a:pt x="348882" y="259312"/>
                  </a:lnTo>
                  <a:lnTo>
                    <a:pt x="347562" y="247697"/>
                  </a:lnTo>
                  <a:lnTo>
                    <a:pt x="341614" y="236626"/>
                  </a:lnTo>
                  <a:lnTo>
                    <a:pt x="343483" y="229389"/>
                  </a:lnTo>
                  <a:lnTo>
                    <a:pt x="340122" y="229389"/>
                  </a:lnTo>
                  <a:lnTo>
                    <a:pt x="340363" y="223400"/>
                  </a:lnTo>
                  <a:lnTo>
                    <a:pt x="326349" y="221379"/>
                  </a:lnTo>
                  <a:lnTo>
                    <a:pt x="326202" y="208896"/>
                  </a:lnTo>
                  <a:lnTo>
                    <a:pt x="343483" y="210813"/>
                  </a:lnTo>
                  <a:lnTo>
                    <a:pt x="343842" y="197482"/>
                  </a:lnTo>
                  <a:lnTo>
                    <a:pt x="351234" y="194049"/>
                  </a:lnTo>
                  <a:lnTo>
                    <a:pt x="362740" y="193944"/>
                  </a:lnTo>
                  <a:lnTo>
                    <a:pt x="363042" y="201392"/>
                  </a:lnTo>
                  <a:lnTo>
                    <a:pt x="370030" y="200925"/>
                  </a:lnTo>
                  <a:lnTo>
                    <a:pt x="370268" y="76493"/>
                  </a:lnTo>
                  <a:lnTo>
                    <a:pt x="331558" y="76169"/>
                  </a:lnTo>
                  <a:lnTo>
                    <a:pt x="331558" y="85476"/>
                  </a:lnTo>
                  <a:lnTo>
                    <a:pt x="314863" y="85476"/>
                  </a:lnTo>
                  <a:lnTo>
                    <a:pt x="314277" y="50804"/>
                  </a:lnTo>
                  <a:lnTo>
                    <a:pt x="276491" y="49345"/>
                  </a:lnTo>
                  <a:lnTo>
                    <a:pt x="277076" y="35604"/>
                  </a:lnTo>
                  <a:lnTo>
                    <a:pt x="273854" y="35604"/>
                  </a:lnTo>
                  <a:lnTo>
                    <a:pt x="274555" y="31265"/>
                  </a:lnTo>
                  <a:lnTo>
                    <a:pt x="248702" y="31360"/>
                  </a:lnTo>
                  <a:lnTo>
                    <a:pt x="248703" y="13071"/>
                  </a:lnTo>
                  <a:lnTo>
                    <a:pt x="256920" y="13195"/>
                  </a:lnTo>
                  <a:lnTo>
                    <a:pt x="256920" y="9915"/>
                  </a:lnTo>
                  <a:lnTo>
                    <a:pt x="261437" y="9972"/>
                  </a:lnTo>
                  <a:lnTo>
                    <a:pt x="217277" y="10382"/>
                  </a:lnTo>
                  <a:lnTo>
                    <a:pt x="194284" y="28500"/>
                  </a:lnTo>
                  <a:lnTo>
                    <a:pt x="193862" y="62866"/>
                  </a:lnTo>
                  <a:lnTo>
                    <a:pt x="151737" y="62695"/>
                  </a:lnTo>
                  <a:lnTo>
                    <a:pt x="151720" y="54952"/>
                  </a:lnTo>
                  <a:lnTo>
                    <a:pt x="157915" y="50184"/>
                  </a:lnTo>
                  <a:lnTo>
                    <a:pt x="156905" y="43709"/>
                  </a:lnTo>
                  <a:lnTo>
                    <a:pt x="164563" y="38636"/>
                  </a:lnTo>
                  <a:lnTo>
                    <a:pt x="164777" y="34069"/>
                  </a:lnTo>
                  <a:lnTo>
                    <a:pt x="158344" y="28013"/>
                  </a:lnTo>
                  <a:lnTo>
                    <a:pt x="162027" y="16113"/>
                  </a:lnTo>
                  <a:lnTo>
                    <a:pt x="159919" y="13557"/>
                  </a:lnTo>
                  <a:lnTo>
                    <a:pt x="154172" y="10763"/>
                  </a:lnTo>
                  <a:lnTo>
                    <a:pt x="152768" y="15360"/>
                  </a:lnTo>
                  <a:lnTo>
                    <a:pt x="148312" y="15388"/>
                  </a:lnTo>
                  <a:lnTo>
                    <a:pt x="147257" y="19470"/>
                  </a:lnTo>
                  <a:lnTo>
                    <a:pt x="134879" y="29186"/>
                  </a:lnTo>
                  <a:lnTo>
                    <a:pt x="121509" y="31580"/>
                  </a:lnTo>
                  <a:lnTo>
                    <a:pt x="120701" y="41764"/>
                  </a:lnTo>
                  <a:lnTo>
                    <a:pt x="126881" y="48544"/>
                  </a:lnTo>
                  <a:lnTo>
                    <a:pt x="123407" y="52663"/>
                  </a:lnTo>
                  <a:lnTo>
                    <a:pt x="115147" y="51328"/>
                  </a:lnTo>
                  <a:lnTo>
                    <a:pt x="109104" y="43404"/>
                  </a:lnTo>
                  <a:lnTo>
                    <a:pt x="98155" y="43366"/>
                  </a:lnTo>
                  <a:lnTo>
                    <a:pt x="93489" y="36138"/>
                  </a:lnTo>
                  <a:lnTo>
                    <a:pt x="86256" y="34955"/>
                  </a:lnTo>
                  <a:lnTo>
                    <a:pt x="80034" y="25448"/>
                  </a:lnTo>
                  <a:lnTo>
                    <a:pt x="77302" y="9762"/>
                  </a:lnTo>
                  <a:lnTo>
                    <a:pt x="53590" y="9333"/>
                  </a:lnTo>
                  <a:lnTo>
                    <a:pt x="53564" y="-2"/>
                  </a:lnTo>
                  <a:lnTo>
                    <a:pt x="43896" y="-184"/>
                  </a:lnTo>
                  <a:moveTo>
                    <a:pt x="426340" y="320712"/>
                  </a:moveTo>
                  <a:lnTo>
                    <a:pt x="426124" y="320512"/>
                  </a:lnTo>
                  <a:lnTo>
                    <a:pt x="426455" y="320817"/>
                  </a:lnTo>
                  <a:lnTo>
                    <a:pt x="426340" y="320712"/>
                  </a:lnTo>
                  <a:moveTo>
                    <a:pt x="167070" y="393689"/>
                  </a:moveTo>
                  <a:lnTo>
                    <a:pt x="166850" y="391858"/>
                  </a:lnTo>
                  <a:lnTo>
                    <a:pt x="164753" y="392802"/>
                  </a:lnTo>
                  <a:lnTo>
                    <a:pt x="167070" y="393689"/>
                  </a:lnTo>
                  <a:moveTo>
                    <a:pt x="172102" y="397770"/>
                  </a:moveTo>
                  <a:lnTo>
                    <a:pt x="170498" y="396035"/>
                  </a:lnTo>
                  <a:lnTo>
                    <a:pt x="170956" y="398085"/>
                  </a:lnTo>
                  <a:lnTo>
                    <a:pt x="172102" y="397770"/>
                  </a:lnTo>
                  <a:moveTo>
                    <a:pt x="848774" y="776720"/>
                  </a:moveTo>
                  <a:lnTo>
                    <a:pt x="848783" y="776710"/>
                  </a:lnTo>
                  <a:lnTo>
                    <a:pt x="848650" y="776901"/>
                  </a:lnTo>
                  <a:lnTo>
                    <a:pt x="848774" y="776729"/>
                  </a:lnTo>
                  <a:moveTo>
                    <a:pt x="837471" y="784052"/>
                  </a:moveTo>
                  <a:lnTo>
                    <a:pt x="837471" y="784062"/>
                  </a:lnTo>
                  <a:lnTo>
                    <a:pt x="837376" y="784749"/>
                  </a:lnTo>
                  <a:lnTo>
                    <a:pt x="837471" y="784052"/>
                  </a:lnTo>
                  <a:moveTo>
                    <a:pt x="836672" y="791176"/>
                  </a:moveTo>
                  <a:lnTo>
                    <a:pt x="836273" y="791443"/>
                  </a:lnTo>
                  <a:lnTo>
                    <a:pt x="836140" y="791538"/>
                  </a:lnTo>
                  <a:lnTo>
                    <a:pt x="836672" y="791176"/>
                  </a:lnTo>
                  <a:moveTo>
                    <a:pt x="835284" y="792892"/>
                  </a:moveTo>
                  <a:lnTo>
                    <a:pt x="835075" y="792358"/>
                  </a:lnTo>
                  <a:lnTo>
                    <a:pt x="835208" y="792692"/>
                  </a:lnTo>
                  <a:lnTo>
                    <a:pt x="835284" y="792892"/>
                  </a:lnTo>
                  <a:moveTo>
                    <a:pt x="835284" y="792892"/>
                  </a:moveTo>
                  <a:lnTo>
                    <a:pt x="835294" y="793131"/>
                  </a:lnTo>
                  <a:lnTo>
                    <a:pt x="835294" y="793150"/>
                  </a:lnTo>
                  <a:lnTo>
                    <a:pt x="835284" y="792892"/>
                  </a:lnTo>
                  <a:moveTo>
                    <a:pt x="834800" y="793474"/>
                  </a:moveTo>
                  <a:lnTo>
                    <a:pt x="834790" y="793474"/>
                  </a:lnTo>
                  <a:lnTo>
                    <a:pt x="834647" y="793531"/>
                  </a:lnTo>
                  <a:lnTo>
                    <a:pt x="834800" y="793474"/>
                  </a:lnTo>
                  <a:moveTo>
                    <a:pt x="524794" y="817866"/>
                  </a:moveTo>
                  <a:lnTo>
                    <a:pt x="524784" y="817704"/>
                  </a:lnTo>
                  <a:lnTo>
                    <a:pt x="524585" y="817714"/>
                  </a:lnTo>
                  <a:lnTo>
                    <a:pt x="524794" y="817866"/>
                  </a:lnTo>
                  <a:moveTo>
                    <a:pt x="524566" y="818810"/>
                  </a:moveTo>
                  <a:lnTo>
                    <a:pt x="524309" y="819039"/>
                  </a:lnTo>
                  <a:lnTo>
                    <a:pt x="524499" y="819087"/>
                  </a:lnTo>
                  <a:lnTo>
                    <a:pt x="524566" y="818810"/>
                  </a:lnTo>
                  <a:moveTo>
                    <a:pt x="526496" y="819115"/>
                  </a:moveTo>
                  <a:lnTo>
                    <a:pt x="526457" y="818963"/>
                  </a:lnTo>
                  <a:lnTo>
                    <a:pt x="526267" y="819039"/>
                  </a:lnTo>
                  <a:lnTo>
                    <a:pt x="526496" y="819115"/>
                  </a:lnTo>
                  <a:moveTo>
                    <a:pt x="829552" y="828823"/>
                  </a:moveTo>
                  <a:lnTo>
                    <a:pt x="829514" y="828727"/>
                  </a:lnTo>
                  <a:lnTo>
                    <a:pt x="829619" y="829004"/>
                  </a:lnTo>
                  <a:lnTo>
                    <a:pt x="829552" y="828823"/>
                  </a:lnTo>
                  <a:moveTo>
                    <a:pt x="829904" y="837834"/>
                  </a:moveTo>
                  <a:lnTo>
                    <a:pt x="829894" y="837910"/>
                  </a:lnTo>
                  <a:lnTo>
                    <a:pt x="829894" y="837977"/>
                  </a:lnTo>
                  <a:lnTo>
                    <a:pt x="829913" y="837824"/>
                  </a:lnTo>
                  <a:moveTo>
                    <a:pt x="487805" y="845444"/>
                  </a:moveTo>
                  <a:lnTo>
                    <a:pt x="490771" y="849820"/>
                  </a:lnTo>
                  <a:lnTo>
                    <a:pt x="497045" y="851279"/>
                  </a:lnTo>
                  <a:lnTo>
                    <a:pt x="499013" y="860691"/>
                  </a:lnTo>
                  <a:lnTo>
                    <a:pt x="512464" y="862274"/>
                  </a:lnTo>
                  <a:lnTo>
                    <a:pt x="506989" y="852338"/>
                  </a:lnTo>
                  <a:close/>
                </a:path>
              </a:pathLst>
            </a:custGeom>
            <a:solidFill xmlns:a="http://schemas.openxmlformats.org/drawingml/2006/main">
              <a:schemeClr val="tx1">
                <a:lumMod val="75000"/>
                <a:lumOff val="2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8" name="ERCOT">
              <a:extLst xmlns:a="http://schemas.openxmlformats.org/drawingml/2006/main">
                <a:ext uri="{FF2B5EF4-FFF2-40B4-BE49-F238E27FC236}">
                  <a16:creationId xmlns:a16="http://schemas.microsoft.com/office/drawing/2014/main" id="{CB394FB6-15B1-63D6-7C20-7930E0B36B06}"/>
                </a:ext>
              </a:extLst>
            </cdr:cNvPr>
            <cdr:cNvSpPr/>
          </cdr:nvSpPr>
          <cdr:spPr>
            <a:xfrm xmlns:a="http://schemas.openxmlformats.org/drawingml/2006/main">
              <a:off x="511731" y="542135"/>
              <a:ext cx="336873" cy="281774"/>
            </a:xfrm>
            <a:custGeom xmlns:a="http://schemas.openxmlformats.org/drawingml/2006/main">
              <a:avLst/>
              <a:gdLst>
                <a:gd name="connsiteX0" fmla="*/ 1035427 w 1035639"/>
                <a:gd name="connsiteY0" fmla="*/ 338654 h 866252"/>
                <a:gd name="connsiteX1" fmla="*/ 1028231 w 1035639"/>
                <a:gd name="connsiteY1" fmla="*/ 327974 h 866252"/>
                <a:gd name="connsiteX2" fmla="*/ 1030141 w 1035639"/>
                <a:gd name="connsiteY2" fmla="*/ 323759 h 866252"/>
                <a:gd name="connsiteX3" fmla="*/ 1024143 w 1035639"/>
                <a:gd name="connsiteY3" fmla="*/ 321556 h 866252"/>
                <a:gd name="connsiteX4" fmla="*/ 1021053 w 1035639"/>
                <a:gd name="connsiteY4" fmla="*/ 316426 h 866252"/>
                <a:gd name="connsiteX5" fmla="*/ 1015654 w 1035639"/>
                <a:gd name="connsiteY5" fmla="*/ 313909 h 866252"/>
                <a:gd name="connsiteX6" fmla="*/ 1008496 w 1035639"/>
                <a:gd name="connsiteY6" fmla="*/ 318076 h 866252"/>
                <a:gd name="connsiteX7" fmla="*/ 999579 w 1035639"/>
                <a:gd name="connsiteY7" fmla="*/ 313041 h 866252"/>
                <a:gd name="connsiteX8" fmla="*/ 973694 w 1035639"/>
                <a:gd name="connsiteY8" fmla="*/ 309789 h 866252"/>
                <a:gd name="connsiteX9" fmla="*/ 969216 w 1035639"/>
                <a:gd name="connsiteY9" fmla="*/ 290994 h 866252"/>
                <a:gd name="connsiteX10" fmla="*/ 941943 w 1035639"/>
                <a:gd name="connsiteY10" fmla="*/ 291023 h 866252"/>
                <a:gd name="connsiteX11" fmla="*/ 924452 w 1035639"/>
                <a:gd name="connsiteY11" fmla="*/ 276033 h 866252"/>
                <a:gd name="connsiteX12" fmla="*/ 924271 w 1035639"/>
                <a:gd name="connsiteY12" fmla="*/ 222356 h 866252"/>
                <a:gd name="connsiteX13" fmla="*/ 922237 w 1035639"/>
                <a:gd name="connsiteY13" fmla="*/ 224416 h 866252"/>
                <a:gd name="connsiteX14" fmla="*/ 921476 w 1035639"/>
                <a:gd name="connsiteY14" fmla="*/ 221412 h 866252"/>
                <a:gd name="connsiteX15" fmla="*/ 913149 w 1035639"/>
                <a:gd name="connsiteY15" fmla="*/ 221774 h 866252"/>
                <a:gd name="connsiteX16" fmla="*/ 910620 w 1035639"/>
                <a:gd name="connsiteY16" fmla="*/ 218876 h 866252"/>
                <a:gd name="connsiteX17" fmla="*/ 907873 w 1035639"/>
                <a:gd name="connsiteY17" fmla="*/ 221984 h 866252"/>
                <a:gd name="connsiteX18" fmla="*/ 906019 w 1035639"/>
                <a:gd name="connsiteY18" fmla="*/ 218895 h 866252"/>
                <a:gd name="connsiteX19" fmla="*/ 903243 w 1035639"/>
                <a:gd name="connsiteY19" fmla="*/ 220039 h 866252"/>
                <a:gd name="connsiteX20" fmla="*/ 894156 w 1035639"/>
                <a:gd name="connsiteY20" fmla="*/ 215214 h 866252"/>
                <a:gd name="connsiteX21" fmla="*/ 883366 w 1035639"/>
                <a:gd name="connsiteY21" fmla="*/ 215510 h 866252"/>
                <a:gd name="connsiteX22" fmla="*/ 869753 w 1035639"/>
                <a:gd name="connsiteY22" fmla="*/ 203733 h 866252"/>
                <a:gd name="connsiteX23" fmla="*/ 861721 w 1035639"/>
                <a:gd name="connsiteY23" fmla="*/ 201521 h 866252"/>
                <a:gd name="connsiteX24" fmla="*/ 868717 w 1035639"/>
                <a:gd name="connsiteY24" fmla="*/ 187484 h 866252"/>
                <a:gd name="connsiteX25" fmla="*/ 880096 w 1035639"/>
                <a:gd name="connsiteY25" fmla="*/ 186874 h 866252"/>
                <a:gd name="connsiteX26" fmla="*/ 890239 w 1035639"/>
                <a:gd name="connsiteY26" fmla="*/ 170777 h 866252"/>
                <a:gd name="connsiteX27" fmla="*/ 923130 w 1035639"/>
                <a:gd name="connsiteY27" fmla="*/ 170625 h 866252"/>
                <a:gd name="connsiteX28" fmla="*/ 923045 w 1035639"/>
                <a:gd name="connsiteY28" fmla="*/ 143639 h 866252"/>
                <a:gd name="connsiteX29" fmla="*/ 917598 w 1035639"/>
                <a:gd name="connsiteY29" fmla="*/ 136191 h 866252"/>
                <a:gd name="connsiteX30" fmla="*/ 926971 w 1035639"/>
                <a:gd name="connsiteY30" fmla="*/ 112743 h 866252"/>
                <a:gd name="connsiteX31" fmla="*/ 911752 w 1035639"/>
                <a:gd name="connsiteY31" fmla="*/ 104866 h 866252"/>
                <a:gd name="connsiteX32" fmla="*/ 897140 w 1035639"/>
                <a:gd name="connsiteY32" fmla="*/ 104008 h 866252"/>
                <a:gd name="connsiteX33" fmla="*/ 897150 w 1035639"/>
                <a:gd name="connsiteY33" fmla="*/ 87750 h 866252"/>
                <a:gd name="connsiteX34" fmla="*/ 877453 w 1035639"/>
                <a:gd name="connsiteY34" fmla="*/ 87788 h 866252"/>
                <a:gd name="connsiteX35" fmla="*/ 874031 w 1035639"/>
                <a:gd name="connsiteY35" fmla="*/ 82315 h 866252"/>
                <a:gd name="connsiteX36" fmla="*/ 864715 w 1035639"/>
                <a:gd name="connsiteY36" fmla="*/ 87292 h 866252"/>
                <a:gd name="connsiteX37" fmla="*/ 859724 w 1035639"/>
                <a:gd name="connsiteY37" fmla="*/ 86539 h 866252"/>
                <a:gd name="connsiteX38" fmla="*/ 859582 w 1035639"/>
                <a:gd name="connsiteY38" fmla="*/ 90840 h 866252"/>
                <a:gd name="connsiteX39" fmla="*/ 854334 w 1035639"/>
                <a:gd name="connsiteY39" fmla="*/ 89991 h 866252"/>
                <a:gd name="connsiteX40" fmla="*/ 853374 w 1035639"/>
                <a:gd name="connsiteY40" fmla="*/ 92346 h 866252"/>
                <a:gd name="connsiteX41" fmla="*/ 844704 w 1035639"/>
                <a:gd name="connsiteY41" fmla="*/ 87102 h 866252"/>
                <a:gd name="connsiteX42" fmla="*/ 837622 w 1035639"/>
                <a:gd name="connsiteY42" fmla="*/ 91793 h 866252"/>
                <a:gd name="connsiteX43" fmla="*/ 826833 w 1035639"/>
                <a:gd name="connsiteY43" fmla="*/ 92079 h 866252"/>
                <a:gd name="connsiteX44" fmla="*/ 824314 w 1035639"/>
                <a:gd name="connsiteY44" fmla="*/ 99870 h 866252"/>
                <a:gd name="connsiteX45" fmla="*/ 814713 w 1035639"/>
                <a:gd name="connsiteY45" fmla="*/ 99279 h 866252"/>
                <a:gd name="connsiteX46" fmla="*/ 810017 w 1035639"/>
                <a:gd name="connsiteY46" fmla="*/ 107346 h 866252"/>
                <a:gd name="connsiteX47" fmla="*/ 803781 w 1035639"/>
                <a:gd name="connsiteY47" fmla="*/ 98306 h 866252"/>
                <a:gd name="connsiteX48" fmla="*/ 797259 w 1035639"/>
                <a:gd name="connsiteY48" fmla="*/ 98659 h 866252"/>
                <a:gd name="connsiteX49" fmla="*/ 795044 w 1035639"/>
                <a:gd name="connsiteY49" fmla="*/ 93786 h 866252"/>
                <a:gd name="connsiteX50" fmla="*/ 786432 w 1035639"/>
                <a:gd name="connsiteY50" fmla="*/ 91297 h 866252"/>
                <a:gd name="connsiteX51" fmla="*/ 789901 w 1035639"/>
                <a:gd name="connsiteY51" fmla="*/ 86320 h 866252"/>
                <a:gd name="connsiteX52" fmla="*/ 783247 w 1035639"/>
                <a:gd name="connsiteY52" fmla="*/ 84088 h 866252"/>
                <a:gd name="connsiteX53" fmla="*/ 780528 w 1035639"/>
                <a:gd name="connsiteY53" fmla="*/ 91946 h 866252"/>
                <a:gd name="connsiteX54" fmla="*/ 775319 w 1035639"/>
                <a:gd name="connsiteY54" fmla="*/ 93424 h 866252"/>
                <a:gd name="connsiteX55" fmla="*/ 772572 w 1035639"/>
                <a:gd name="connsiteY55" fmla="*/ 88942 h 866252"/>
                <a:gd name="connsiteX56" fmla="*/ 765775 w 1035639"/>
                <a:gd name="connsiteY56" fmla="*/ 89781 h 866252"/>
                <a:gd name="connsiteX57" fmla="*/ 761839 w 1035639"/>
                <a:gd name="connsiteY57" fmla="*/ 79778 h 866252"/>
                <a:gd name="connsiteX58" fmla="*/ 755784 w 1035639"/>
                <a:gd name="connsiteY58" fmla="*/ 80827 h 866252"/>
                <a:gd name="connsiteX59" fmla="*/ 756516 w 1035639"/>
                <a:gd name="connsiteY59" fmla="*/ 87159 h 866252"/>
                <a:gd name="connsiteX60" fmla="*/ 747571 w 1035639"/>
                <a:gd name="connsiteY60" fmla="*/ 95474 h 866252"/>
                <a:gd name="connsiteX61" fmla="*/ 748065 w 1035639"/>
                <a:gd name="connsiteY61" fmla="*/ 101548 h 866252"/>
                <a:gd name="connsiteX62" fmla="*/ 745137 w 1035639"/>
                <a:gd name="connsiteY62" fmla="*/ 104247 h 866252"/>
                <a:gd name="connsiteX63" fmla="*/ 740840 w 1035639"/>
                <a:gd name="connsiteY63" fmla="*/ 102187 h 866252"/>
                <a:gd name="connsiteX64" fmla="*/ 738055 w 1035639"/>
                <a:gd name="connsiteY64" fmla="*/ 95741 h 866252"/>
                <a:gd name="connsiteX65" fmla="*/ 741315 w 1035639"/>
                <a:gd name="connsiteY65" fmla="*/ 91116 h 866252"/>
                <a:gd name="connsiteX66" fmla="*/ 737589 w 1035639"/>
                <a:gd name="connsiteY66" fmla="*/ 84174 h 866252"/>
                <a:gd name="connsiteX67" fmla="*/ 733834 w 1035639"/>
                <a:gd name="connsiteY67" fmla="*/ 89466 h 866252"/>
                <a:gd name="connsiteX68" fmla="*/ 727351 w 1035639"/>
                <a:gd name="connsiteY68" fmla="*/ 88379 h 866252"/>
                <a:gd name="connsiteX69" fmla="*/ 724338 w 1035639"/>
                <a:gd name="connsiteY69" fmla="*/ 93719 h 866252"/>
                <a:gd name="connsiteX70" fmla="*/ 719489 w 1035639"/>
                <a:gd name="connsiteY70" fmla="*/ 93929 h 866252"/>
                <a:gd name="connsiteX71" fmla="*/ 716438 w 1035639"/>
                <a:gd name="connsiteY71" fmla="*/ 91679 h 866252"/>
                <a:gd name="connsiteX72" fmla="*/ 716647 w 1035639"/>
                <a:gd name="connsiteY72" fmla="*/ 85395 h 866252"/>
                <a:gd name="connsiteX73" fmla="*/ 705981 w 1035639"/>
                <a:gd name="connsiteY73" fmla="*/ 85547 h 866252"/>
                <a:gd name="connsiteX74" fmla="*/ 705800 w 1035639"/>
                <a:gd name="connsiteY74" fmla="*/ 80388 h 866252"/>
                <a:gd name="connsiteX75" fmla="*/ 698899 w 1035639"/>
                <a:gd name="connsiteY75" fmla="*/ 76565 h 866252"/>
                <a:gd name="connsiteX76" fmla="*/ 682130 w 1035639"/>
                <a:gd name="connsiteY76" fmla="*/ 90944 h 866252"/>
                <a:gd name="connsiteX77" fmla="*/ 672700 w 1035639"/>
                <a:gd name="connsiteY77" fmla="*/ 86081 h 866252"/>
                <a:gd name="connsiteX78" fmla="*/ 675837 w 1035639"/>
                <a:gd name="connsiteY78" fmla="*/ 76622 h 866252"/>
                <a:gd name="connsiteX79" fmla="*/ 663935 w 1035639"/>
                <a:gd name="connsiteY79" fmla="*/ 75134 h 866252"/>
                <a:gd name="connsiteX80" fmla="*/ 662148 w 1035639"/>
                <a:gd name="connsiteY80" fmla="*/ 60087 h 866252"/>
                <a:gd name="connsiteX81" fmla="*/ 657138 w 1035639"/>
                <a:gd name="connsiteY81" fmla="*/ 64140 h 866252"/>
                <a:gd name="connsiteX82" fmla="*/ 640778 w 1035639"/>
                <a:gd name="connsiteY82" fmla="*/ 59791 h 866252"/>
                <a:gd name="connsiteX83" fmla="*/ 636538 w 1035639"/>
                <a:gd name="connsiteY83" fmla="*/ 67086 h 866252"/>
                <a:gd name="connsiteX84" fmla="*/ 630502 w 1035639"/>
                <a:gd name="connsiteY84" fmla="*/ 69355 h 866252"/>
                <a:gd name="connsiteX85" fmla="*/ 620977 w 1035639"/>
                <a:gd name="connsiteY85" fmla="*/ 59438 h 866252"/>
                <a:gd name="connsiteX86" fmla="*/ 607773 w 1035639"/>
                <a:gd name="connsiteY86" fmla="*/ 63072 h 866252"/>
                <a:gd name="connsiteX87" fmla="*/ 603077 w 1035639"/>
                <a:gd name="connsiteY87" fmla="*/ 59648 h 866252"/>
                <a:gd name="connsiteX88" fmla="*/ 598447 w 1035639"/>
                <a:gd name="connsiteY88" fmla="*/ 60545 h 866252"/>
                <a:gd name="connsiteX89" fmla="*/ 588437 w 1035639"/>
                <a:gd name="connsiteY89" fmla="*/ 53288 h 866252"/>
                <a:gd name="connsiteX90" fmla="*/ 583722 w 1035639"/>
                <a:gd name="connsiteY90" fmla="*/ 55624 h 866252"/>
                <a:gd name="connsiteX91" fmla="*/ 571459 w 1035639"/>
                <a:gd name="connsiteY91" fmla="*/ 53993 h 866252"/>
                <a:gd name="connsiteX92" fmla="*/ 569482 w 1035639"/>
                <a:gd name="connsiteY92" fmla="*/ 41197 h 866252"/>
                <a:gd name="connsiteX93" fmla="*/ 557247 w 1035639"/>
                <a:gd name="connsiteY93" fmla="*/ 29468 h 866252"/>
                <a:gd name="connsiteX94" fmla="*/ 554215 w 1035639"/>
                <a:gd name="connsiteY94" fmla="*/ 30860 h 866252"/>
                <a:gd name="connsiteX95" fmla="*/ 553540 w 1035639"/>
                <a:gd name="connsiteY95" fmla="*/ 37840 h 866252"/>
                <a:gd name="connsiteX96" fmla="*/ 539538 w 1035639"/>
                <a:gd name="connsiteY96" fmla="*/ 33272 h 866252"/>
                <a:gd name="connsiteX97" fmla="*/ 536990 w 1035639"/>
                <a:gd name="connsiteY97" fmla="*/ 37716 h 866252"/>
                <a:gd name="connsiteX98" fmla="*/ 528900 w 1035639"/>
                <a:gd name="connsiteY98" fmla="*/ 37068 h 866252"/>
                <a:gd name="connsiteX99" fmla="*/ 509859 w 1035639"/>
                <a:gd name="connsiteY99" fmla="*/ 17386 h 866252"/>
                <a:gd name="connsiteX100" fmla="*/ 503376 w 1035639"/>
                <a:gd name="connsiteY100" fmla="*/ 18816 h 866252"/>
                <a:gd name="connsiteX101" fmla="*/ 503376 w 1035639"/>
                <a:gd name="connsiteY101" fmla="*/ -131 h 866252"/>
                <a:gd name="connsiteX102" fmla="*/ 379853 w 1035639"/>
                <a:gd name="connsiteY102" fmla="*/ -236 h 866252"/>
                <a:gd name="connsiteX103" fmla="*/ 379853 w 1035639"/>
                <a:gd name="connsiteY103" fmla="*/ 44048 h 866252"/>
                <a:gd name="connsiteX104" fmla="*/ 415967 w 1035639"/>
                <a:gd name="connsiteY104" fmla="*/ 44029 h 866252"/>
                <a:gd name="connsiteX105" fmla="*/ 415995 w 1035639"/>
                <a:gd name="connsiteY105" fmla="*/ 92499 h 866252"/>
                <a:gd name="connsiteX106" fmla="*/ 372124 w 1035639"/>
                <a:gd name="connsiteY106" fmla="*/ 92814 h 866252"/>
                <a:gd name="connsiteX107" fmla="*/ 372685 w 1035639"/>
                <a:gd name="connsiteY107" fmla="*/ 136678 h 866252"/>
                <a:gd name="connsiteX108" fmla="*/ 416185 w 1035639"/>
                <a:gd name="connsiteY108" fmla="*/ 136430 h 866252"/>
                <a:gd name="connsiteX109" fmla="*/ 416195 w 1035639"/>
                <a:gd name="connsiteY109" fmla="*/ 179197 h 866252"/>
                <a:gd name="connsiteX110" fmla="*/ 317977 w 1035639"/>
                <a:gd name="connsiteY110" fmla="*/ 180323 h 866252"/>
                <a:gd name="connsiteX111" fmla="*/ 318462 w 1035639"/>
                <a:gd name="connsiteY111" fmla="*/ 223739 h 866252"/>
                <a:gd name="connsiteX112" fmla="*/ 246082 w 1035639"/>
                <a:gd name="connsiteY112" fmla="*/ 223853 h 866252"/>
                <a:gd name="connsiteX113" fmla="*/ 246101 w 1035639"/>
                <a:gd name="connsiteY113" fmla="*/ 275556 h 866252"/>
                <a:gd name="connsiteX114" fmla="*/ -213 w 1035639"/>
                <a:gd name="connsiteY114" fmla="*/ 275384 h 866252"/>
                <a:gd name="connsiteX115" fmla="*/ -23 w 1035639"/>
                <a:gd name="connsiteY115" fmla="*/ 299023 h 866252"/>
                <a:gd name="connsiteX116" fmla="*/ 4502 w 1035639"/>
                <a:gd name="connsiteY116" fmla="*/ 298718 h 866252"/>
                <a:gd name="connsiteX117" fmla="*/ 22602 w 1035639"/>
                <a:gd name="connsiteY117" fmla="*/ 314481 h 866252"/>
                <a:gd name="connsiteX118" fmla="*/ 23115 w 1035639"/>
                <a:gd name="connsiteY118" fmla="*/ 324665 h 866252"/>
                <a:gd name="connsiteX119" fmla="*/ 26043 w 1035639"/>
                <a:gd name="connsiteY119" fmla="*/ 324484 h 866252"/>
                <a:gd name="connsiteX120" fmla="*/ 26319 w 1035639"/>
                <a:gd name="connsiteY120" fmla="*/ 330053 h 866252"/>
                <a:gd name="connsiteX121" fmla="*/ 31756 w 1035639"/>
                <a:gd name="connsiteY121" fmla="*/ 334811 h 866252"/>
                <a:gd name="connsiteX122" fmla="*/ 32127 w 1035639"/>
                <a:gd name="connsiteY122" fmla="*/ 342439 h 866252"/>
                <a:gd name="connsiteX123" fmla="*/ 34665 w 1035639"/>
                <a:gd name="connsiteY123" fmla="*/ 344509 h 866252"/>
                <a:gd name="connsiteX124" fmla="*/ 57014 w 1035639"/>
                <a:gd name="connsiteY124" fmla="*/ 343126 h 866252"/>
                <a:gd name="connsiteX125" fmla="*/ 54362 w 1035639"/>
                <a:gd name="connsiteY125" fmla="*/ 345519 h 866252"/>
                <a:gd name="connsiteX126" fmla="*/ 54609 w 1035639"/>
                <a:gd name="connsiteY126" fmla="*/ 350917 h 866252"/>
                <a:gd name="connsiteX127" fmla="*/ 57451 w 1035639"/>
                <a:gd name="connsiteY127" fmla="*/ 352652 h 866252"/>
                <a:gd name="connsiteX128" fmla="*/ 64239 w 1035639"/>
                <a:gd name="connsiteY128" fmla="*/ 352252 h 866252"/>
                <a:gd name="connsiteX129" fmla="*/ 64381 w 1035639"/>
                <a:gd name="connsiteY129" fmla="*/ 355265 h 866252"/>
                <a:gd name="connsiteX130" fmla="*/ 69391 w 1035639"/>
                <a:gd name="connsiteY130" fmla="*/ 354969 h 866252"/>
                <a:gd name="connsiteX131" fmla="*/ 69486 w 1035639"/>
                <a:gd name="connsiteY131" fmla="*/ 357029 h 866252"/>
                <a:gd name="connsiteX132" fmla="*/ 77082 w 1035639"/>
                <a:gd name="connsiteY132" fmla="*/ 356590 h 866252"/>
                <a:gd name="connsiteX133" fmla="*/ 80181 w 1035639"/>
                <a:gd name="connsiteY133" fmla="*/ 360862 h 866252"/>
                <a:gd name="connsiteX134" fmla="*/ 91217 w 1035639"/>
                <a:gd name="connsiteY134" fmla="*/ 360242 h 866252"/>
                <a:gd name="connsiteX135" fmla="*/ 91227 w 1035639"/>
                <a:gd name="connsiteY135" fmla="*/ 363418 h 866252"/>
                <a:gd name="connsiteX136" fmla="*/ 105895 w 1035639"/>
                <a:gd name="connsiteY136" fmla="*/ 364581 h 866252"/>
                <a:gd name="connsiteX137" fmla="*/ 106294 w 1035639"/>
                <a:gd name="connsiteY137" fmla="*/ 374594 h 866252"/>
                <a:gd name="connsiteX138" fmla="*/ 102929 w 1035639"/>
                <a:gd name="connsiteY138" fmla="*/ 374775 h 866252"/>
                <a:gd name="connsiteX139" fmla="*/ 103224 w 1035639"/>
                <a:gd name="connsiteY139" fmla="*/ 382108 h 866252"/>
                <a:gd name="connsiteX140" fmla="*/ 88679 w 1035639"/>
                <a:gd name="connsiteY140" fmla="*/ 378027 h 866252"/>
                <a:gd name="connsiteX141" fmla="*/ 88565 w 1035639"/>
                <a:gd name="connsiteY141" fmla="*/ 375328 h 866252"/>
                <a:gd name="connsiteX142" fmla="*/ 72500 w 1035639"/>
                <a:gd name="connsiteY142" fmla="*/ 373869 h 866252"/>
                <a:gd name="connsiteX143" fmla="*/ 70399 w 1035639"/>
                <a:gd name="connsiteY143" fmla="*/ 366679 h 866252"/>
                <a:gd name="connsiteX144" fmla="*/ 62813 w 1035639"/>
                <a:gd name="connsiteY144" fmla="*/ 367127 h 866252"/>
                <a:gd name="connsiteX145" fmla="*/ 62699 w 1035639"/>
                <a:gd name="connsiteY145" fmla="*/ 364591 h 866252"/>
                <a:gd name="connsiteX146" fmla="*/ 45521 w 1035639"/>
                <a:gd name="connsiteY146" fmla="*/ 367862 h 866252"/>
                <a:gd name="connsiteX147" fmla="*/ 43297 w 1035639"/>
                <a:gd name="connsiteY147" fmla="*/ 375471 h 866252"/>
                <a:gd name="connsiteX148" fmla="*/ 39228 w 1035639"/>
                <a:gd name="connsiteY148" fmla="*/ 375729 h 866252"/>
                <a:gd name="connsiteX149" fmla="*/ 50037 w 1035639"/>
                <a:gd name="connsiteY149" fmla="*/ 384769 h 866252"/>
                <a:gd name="connsiteX150" fmla="*/ 50483 w 1035639"/>
                <a:gd name="connsiteY150" fmla="*/ 388277 h 866252"/>
                <a:gd name="connsiteX151" fmla="*/ 67205 w 1035639"/>
                <a:gd name="connsiteY151" fmla="*/ 394218 h 866252"/>
                <a:gd name="connsiteX152" fmla="*/ 78355 w 1035639"/>
                <a:gd name="connsiteY152" fmla="*/ 404536 h 866252"/>
                <a:gd name="connsiteX153" fmla="*/ 83013 w 1035639"/>
                <a:gd name="connsiteY153" fmla="*/ 404565 h 866252"/>
                <a:gd name="connsiteX154" fmla="*/ 85932 w 1035639"/>
                <a:gd name="connsiteY154" fmla="*/ 411945 h 866252"/>
                <a:gd name="connsiteX155" fmla="*/ 89905 w 1035639"/>
                <a:gd name="connsiteY155" fmla="*/ 412470 h 866252"/>
                <a:gd name="connsiteX156" fmla="*/ 95381 w 1035639"/>
                <a:gd name="connsiteY156" fmla="*/ 433324 h 866252"/>
                <a:gd name="connsiteX157" fmla="*/ 109840 w 1035639"/>
                <a:gd name="connsiteY157" fmla="*/ 453797 h 866252"/>
                <a:gd name="connsiteX158" fmla="*/ 108195 w 1035639"/>
                <a:gd name="connsiteY158" fmla="*/ 466280 h 866252"/>
                <a:gd name="connsiteX159" fmla="*/ 110477 w 1035639"/>
                <a:gd name="connsiteY159" fmla="*/ 478466 h 866252"/>
                <a:gd name="connsiteX160" fmla="*/ 120049 w 1035639"/>
                <a:gd name="connsiteY160" fmla="*/ 493371 h 866252"/>
                <a:gd name="connsiteX161" fmla="*/ 122226 w 1035639"/>
                <a:gd name="connsiteY161" fmla="*/ 502477 h 866252"/>
                <a:gd name="connsiteX162" fmla="*/ 135554 w 1035639"/>
                <a:gd name="connsiteY162" fmla="*/ 515265 h 866252"/>
                <a:gd name="connsiteX163" fmla="*/ 147750 w 1035639"/>
                <a:gd name="connsiteY163" fmla="*/ 519756 h 866252"/>
                <a:gd name="connsiteX164" fmla="*/ 153568 w 1035639"/>
                <a:gd name="connsiteY164" fmla="*/ 529129 h 866252"/>
                <a:gd name="connsiteX165" fmla="*/ 164339 w 1035639"/>
                <a:gd name="connsiteY165" fmla="*/ 536739 h 866252"/>
                <a:gd name="connsiteX166" fmla="*/ 182942 w 1035639"/>
                <a:gd name="connsiteY166" fmla="*/ 541469 h 866252"/>
                <a:gd name="connsiteX167" fmla="*/ 192962 w 1035639"/>
                <a:gd name="connsiteY167" fmla="*/ 550470 h 866252"/>
                <a:gd name="connsiteX168" fmla="*/ 207430 w 1035639"/>
                <a:gd name="connsiteY168" fmla="*/ 554294 h 866252"/>
                <a:gd name="connsiteX169" fmla="*/ 215596 w 1035639"/>
                <a:gd name="connsiteY169" fmla="*/ 563410 h 866252"/>
                <a:gd name="connsiteX170" fmla="*/ 221119 w 1035639"/>
                <a:gd name="connsiteY170" fmla="*/ 565651 h 866252"/>
                <a:gd name="connsiteX171" fmla="*/ 223400 w 1035639"/>
                <a:gd name="connsiteY171" fmla="*/ 563649 h 866252"/>
                <a:gd name="connsiteX172" fmla="*/ 227906 w 1035639"/>
                <a:gd name="connsiteY172" fmla="*/ 569170 h 866252"/>
                <a:gd name="connsiteX173" fmla="*/ 237755 w 1035639"/>
                <a:gd name="connsiteY173" fmla="*/ 570133 h 866252"/>
                <a:gd name="connsiteX174" fmla="*/ 241833 w 1035639"/>
                <a:gd name="connsiteY174" fmla="*/ 568874 h 866252"/>
                <a:gd name="connsiteX175" fmla="*/ 243097 w 1035639"/>
                <a:gd name="connsiteY175" fmla="*/ 561932 h 866252"/>
                <a:gd name="connsiteX176" fmla="*/ 251967 w 1035639"/>
                <a:gd name="connsiteY176" fmla="*/ 550242 h 866252"/>
                <a:gd name="connsiteX177" fmla="*/ 262699 w 1035639"/>
                <a:gd name="connsiteY177" fmla="*/ 545884 h 866252"/>
                <a:gd name="connsiteX178" fmla="*/ 259381 w 1035639"/>
                <a:gd name="connsiteY178" fmla="*/ 542518 h 866252"/>
                <a:gd name="connsiteX179" fmla="*/ 261283 w 1035639"/>
                <a:gd name="connsiteY179" fmla="*/ 534059 h 866252"/>
                <a:gd name="connsiteX180" fmla="*/ 264695 w 1035639"/>
                <a:gd name="connsiteY180" fmla="*/ 533106 h 866252"/>
                <a:gd name="connsiteX181" fmla="*/ 267576 w 1035639"/>
                <a:gd name="connsiteY181" fmla="*/ 517296 h 866252"/>
                <a:gd name="connsiteX182" fmla="*/ 279145 w 1035639"/>
                <a:gd name="connsiteY182" fmla="*/ 496117 h 866252"/>
                <a:gd name="connsiteX183" fmla="*/ 290191 w 1035639"/>
                <a:gd name="connsiteY183" fmla="*/ 495182 h 866252"/>
                <a:gd name="connsiteX184" fmla="*/ 292796 w 1035639"/>
                <a:gd name="connsiteY184" fmla="*/ 492140 h 866252"/>
                <a:gd name="connsiteX185" fmla="*/ 303015 w 1035639"/>
                <a:gd name="connsiteY185" fmla="*/ 493714 h 866252"/>
                <a:gd name="connsiteX186" fmla="*/ 304868 w 1035639"/>
                <a:gd name="connsiteY186" fmla="*/ 486133 h 866252"/>
                <a:gd name="connsiteX187" fmla="*/ 308994 w 1035639"/>
                <a:gd name="connsiteY187" fmla="*/ 482796 h 866252"/>
                <a:gd name="connsiteX188" fmla="*/ 319850 w 1035639"/>
                <a:gd name="connsiteY188" fmla="*/ 485838 h 866252"/>
                <a:gd name="connsiteX189" fmla="*/ 325763 w 1035639"/>
                <a:gd name="connsiteY189" fmla="*/ 491254 h 866252"/>
                <a:gd name="connsiteX190" fmla="*/ 347855 w 1035639"/>
                <a:gd name="connsiteY190" fmla="*/ 490338 h 866252"/>
                <a:gd name="connsiteX191" fmla="*/ 365166 w 1035639"/>
                <a:gd name="connsiteY191" fmla="*/ 494925 h 866252"/>
                <a:gd name="connsiteX192" fmla="*/ 373531 w 1035639"/>
                <a:gd name="connsiteY192" fmla="*/ 490806 h 866252"/>
                <a:gd name="connsiteX193" fmla="*/ 375556 w 1035639"/>
                <a:gd name="connsiteY193" fmla="*/ 494410 h 866252"/>
                <a:gd name="connsiteX194" fmla="*/ 379539 w 1035639"/>
                <a:gd name="connsiteY194" fmla="*/ 492388 h 866252"/>
                <a:gd name="connsiteX195" fmla="*/ 384568 w 1035639"/>
                <a:gd name="connsiteY195" fmla="*/ 494706 h 866252"/>
                <a:gd name="connsiteX196" fmla="*/ 389074 w 1035639"/>
                <a:gd name="connsiteY196" fmla="*/ 504241 h 866252"/>
                <a:gd name="connsiteX197" fmla="*/ 393314 w 1035639"/>
                <a:gd name="connsiteY197" fmla="*/ 505138 h 866252"/>
                <a:gd name="connsiteX198" fmla="*/ 393637 w 1035639"/>
                <a:gd name="connsiteY198" fmla="*/ 510983 h 866252"/>
                <a:gd name="connsiteX199" fmla="*/ 399122 w 1035639"/>
                <a:gd name="connsiteY199" fmla="*/ 510535 h 866252"/>
                <a:gd name="connsiteX200" fmla="*/ 398038 w 1035639"/>
                <a:gd name="connsiteY200" fmla="*/ 517487 h 866252"/>
                <a:gd name="connsiteX201" fmla="*/ 414389 w 1035639"/>
                <a:gd name="connsiteY201" fmla="*/ 523427 h 866252"/>
                <a:gd name="connsiteX202" fmla="*/ 418552 w 1035639"/>
                <a:gd name="connsiteY202" fmla="*/ 532076 h 866252"/>
                <a:gd name="connsiteX203" fmla="*/ 436434 w 1035639"/>
                <a:gd name="connsiteY203" fmla="*/ 543776 h 866252"/>
                <a:gd name="connsiteX204" fmla="*/ 438535 w 1035639"/>
                <a:gd name="connsiteY204" fmla="*/ 551310 h 866252"/>
                <a:gd name="connsiteX205" fmla="*/ 446757 w 1035639"/>
                <a:gd name="connsiteY205" fmla="*/ 557899 h 866252"/>
                <a:gd name="connsiteX206" fmla="*/ 449619 w 1035639"/>
                <a:gd name="connsiteY206" fmla="*/ 575683 h 866252"/>
                <a:gd name="connsiteX207" fmla="*/ 458421 w 1035639"/>
                <a:gd name="connsiteY207" fmla="*/ 586048 h 866252"/>
                <a:gd name="connsiteX208" fmla="*/ 461397 w 1035639"/>
                <a:gd name="connsiteY208" fmla="*/ 599799 h 866252"/>
                <a:gd name="connsiteX209" fmla="*/ 469962 w 1035639"/>
                <a:gd name="connsiteY209" fmla="*/ 607151 h 866252"/>
                <a:gd name="connsiteX210" fmla="*/ 470760 w 1035639"/>
                <a:gd name="connsiteY210" fmla="*/ 613750 h 866252"/>
                <a:gd name="connsiteX211" fmla="*/ 475380 w 1035639"/>
                <a:gd name="connsiteY211" fmla="*/ 615323 h 866252"/>
                <a:gd name="connsiteX212" fmla="*/ 472481 w 1035639"/>
                <a:gd name="connsiteY212" fmla="*/ 617421 h 866252"/>
                <a:gd name="connsiteX213" fmla="*/ 478765 w 1035639"/>
                <a:gd name="connsiteY213" fmla="*/ 636349 h 866252"/>
                <a:gd name="connsiteX214" fmla="*/ 485942 w 1035639"/>
                <a:gd name="connsiteY214" fmla="*/ 644731 h 866252"/>
                <a:gd name="connsiteX215" fmla="*/ 496408 w 1035639"/>
                <a:gd name="connsiteY215" fmla="*/ 649137 h 866252"/>
                <a:gd name="connsiteX216" fmla="*/ 504127 w 1035639"/>
                <a:gd name="connsiteY216" fmla="*/ 663326 h 866252"/>
                <a:gd name="connsiteX217" fmla="*/ 509137 w 1035639"/>
                <a:gd name="connsiteY217" fmla="*/ 664613 h 866252"/>
                <a:gd name="connsiteX218" fmla="*/ 516694 w 1035639"/>
                <a:gd name="connsiteY218" fmla="*/ 684943 h 866252"/>
                <a:gd name="connsiteX219" fmla="*/ 519099 w 1035639"/>
                <a:gd name="connsiteY219" fmla="*/ 684238 h 866252"/>
                <a:gd name="connsiteX220" fmla="*/ 527626 w 1035639"/>
                <a:gd name="connsiteY220" fmla="*/ 695175 h 866252"/>
                <a:gd name="connsiteX221" fmla="*/ 537313 w 1035639"/>
                <a:gd name="connsiteY221" fmla="*/ 696930 h 866252"/>
                <a:gd name="connsiteX222" fmla="*/ 544367 w 1035639"/>
                <a:gd name="connsiteY222" fmla="*/ 703709 h 866252"/>
                <a:gd name="connsiteX223" fmla="*/ 543007 w 1035639"/>
                <a:gd name="connsiteY223" fmla="*/ 710251 h 866252"/>
                <a:gd name="connsiteX224" fmla="*/ 547038 w 1035639"/>
                <a:gd name="connsiteY224" fmla="*/ 711882 h 866252"/>
                <a:gd name="connsiteX225" fmla="*/ 544985 w 1035639"/>
                <a:gd name="connsiteY225" fmla="*/ 725413 h 866252"/>
                <a:gd name="connsiteX226" fmla="*/ 542218 w 1035639"/>
                <a:gd name="connsiteY226" fmla="*/ 727501 h 866252"/>
                <a:gd name="connsiteX227" fmla="*/ 550299 w 1035639"/>
                <a:gd name="connsiteY227" fmla="*/ 733737 h 866252"/>
                <a:gd name="connsiteX228" fmla="*/ 549880 w 1035639"/>
                <a:gd name="connsiteY228" fmla="*/ 755098 h 866252"/>
                <a:gd name="connsiteX229" fmla="*/ 564815 w 1035639"/>
                <a:gd name="connsiteY229" fmla="*/ 771995 h 866252"/>
                <a:gd name="connsiteX230" fmla="*/ 573037 w 1035639"/>
                <a:gd name="connsiteY230" fmla="*/ 800401 h 866252"/>
                <a:gd name="connsiteX231" fmla="*/ 578551 w 1035639"/>
                <a:gd name="connsiteY231" fmla="*/ 804139 h 866252"/>
                <a:gd name="connsiteX232" fmla="*/ 580224 w 1035639"/>
                <a:gd name="connsiteY232" fmla="*/ 813647 h 866252"/>
                <a:gd name="connsiteX233" fmla="*/ 584663 w 1035639"/>
                <a:gd name="connsiteY233" fmla="*/ 812398 h 866252"/>
                <a:gd name="connsiteX234" fmla="*/ 596527 w 1035639"/>
                <a:gd name="connsiteY234" fmla="*/ 817499 h 866252"/>
                <a:gd name="connsiteX235" fmla="*/ 603552 w 1035639"/>
                <a:gd name="connsiteY235" fmla="*/ 816393 h 866252"/>
                <a:gd name="connsiteX236" fmla="*/ 615131 w 1035639"/>
                <a:gd name="connsiteY236" fmla="*/ 828828 h 866252"/>
                <a:gd name="connsiteX237" fmla="*/ 621024 w 1035639"/>
                <a:gd name="connsiteY237" fmla="*/ 826835 h 866252"/>
                <a:gd name="connsiteX238" fmla="*/ 633468 w 1035639"/>
                <a:gd name="connsiteY238" fmla="*/ 830363 h 866252"/>
                <a:gd name="connsiteX239" fmla="*/ 654790 w 1035639"/>
                <a:gd name="connsiteY239" fmla="*/ 845639 h 866252"/>
                <a:gd name="connsiteX240" fmla="*/ 680866 w 1035639"/>
                <a:gd name="connsiteY240" fmla="*/ 844685 h 866252"/>
                <a:gd name="connsiteX241" fmla="*/ 700791 w 1035639"/>
                <a:gd name="connsiteY241" fmla="*/ 848872 h 866252"/>
                <a:gd name="connsiteX242" fmla="*/ 711495 w 1035639"/>
                <a:gd name="connsiteY242" fmla="*/ 861449 h 866252"/>
                <a:gd name="connsiteX243" fmla="*/ 722179 w 1035639"/>
                <a:gd name="connsiteY243" fmla="*/ 866017 h 866252"/>
                <a:gd name="connsiteX244" fmla="*/ 725877 w 1035639"/>
                <a:gd name="connsiteY244" fmla="*/ 857835 h 866252"/>
                <a:gd name="connsiteX245" fmla="*/ 742894 w 1035639"/>
                <a:gd name="connsiteY245" fmla="*/ 855241 h 866252"/>
                <a:gd name="connsiteX246" fmla="*/ 742542 w 1035639"/>
                <a:gd name="connsiteY246" fmla="*/ 845086 h 866252"/>
                <a:gd name="connsiteX247" fmla="*/ 739956 w 1035639"/>
                <a:gd name="connsiteY247" fmla="*/ 845925 h 866252"/>
                <a:gd name="connsiteX248" fmla="*/ 741258 w 1035639"/>
                <a:gd name="connsiteY248" fmla="*/ 850216 h 866252"/>
                <a:gd name="connsiteX249" fmla="*/ 737085 w 1035639"/>
                <a:gd name="connsiteY249" fmla="*/ 851446 h 866252"/>
                <a:gd name="connsiteX250" fmla="*/ 738540 w 1035639"/>
                <a:gd name="connsiteY250" fmla="*/ 843694 h 866252"/>
                <a:gd name="connsiteX251" fmla="*/ 730526 w 1035639"/>
                <a:gd name="connsiteY251" fmla="*/ 840776 h 866252"/>
                <a:gd name="connsiteX252" fmla="*/ 729119 w 1035639"/>
                <a:gd name="connsiteY252" fmla="*/ 825328 h 866252"/>
                <a:gd name="connsiteX253" fmla="*/ 726419 w 1035639"/>
                <a:gd name="connsiteY253" fmla="*/ 825929 h 866252"/>
                <a:gd name="connsiteX254" fmla="*/ 725545 w 1035639"/>
                <a:gd name="connsiteY254" fmla="*/ 821571 h 866252"/>
                <a:gd name="connsiteX255" fmla="*/ 727560 w 1035639"/>
                <a:gd name="connsiteY255" fmla="*/ 818148 h 866252"/>
                <a:gd name="connsiteX256" fmla="*/ 722474 w 1035639"/>
                <a:gd name="connsiteY256" fmla="*/ 819864 h 866252"/>
                <a:gd name="connsiteX257" fmla="*/ 724261 w 1035639"/>
                <a:gd name="connsiteY257" fmla="*/ 814038 h 866252"/>
                <a:gd name="connsiteX258" fmla="*/ 718244 w 1035639"/>
                <a:gd name="connsiteY258" fmla="*/ 808345 h 866252"/>
                <a:gd name="connsiteX259" fmla="*/ 720288 w 1035639"/>
                <a:gd name="connsiteY259" fmla="*/ 799152 h 866252"/>
                <a:gd name="connsiteX260" fmla="*/ 715696 w 1035639"/>
                <a:gd name="connsiteY260" fmla="*/ 779928 h 866252"/>
                <a:gd name="connsiteX261" fmla="*/ 708006 w 1035639"/>
                <a:gd name="connsiteY261" fmla="*/ 772090 h 866252"/>
                <a:gd name="connsiteX262" fmla="*/ 708671 w 1035639"/>
                <a:gd name="connsiteY262" fmla="*/ 758178 h 866252"/>
                <a:gd name="connsiteX263" fmla="*/ 715117 w 1035639"/>
                <a:gd name="connsiteY263" fmla="*/ 757338 h 866252"/>
                <a:gd name="connsiteX264" fmla="*/ 713672 w 1035639"/>
                <a:gd name="connsiteY264" fmla="*/ 748413 h 866252"/>
                <a:gd name="connsiteX265" fmla="*/ 718044 w 1035639"/>
                <a:gd name="connsiteY265" fmla="*/ 746334 h 866252"/>
                <a:gd name="connsiteX266" fmla="*/ 719689 w 1035639"/>
                <a:gd name="connsiteY266" fmla="*/ 732402 h 866252"/>
                <a:gd name="connsiteX267" fmla="*/ 709717 w 1035639"/>
                <a:gd name="connsiteY267" fmla="*/ 735692 h 866252"/>
                <a:gd name="connsiteX268" fmla="*/ 702492 w 1035639"/>
                <a:gd name="connsiteY268" fmla="*/ 734395 h 866252"/>
                <a:gd name="connsiteX269" fmla="*/ 701551 w 1035639"/>
                <a:gd name="connsiteY269" fmla="*/ 731754 h 866252"/>
                <a:gd name="connsiteX270" fmla="*/ 713177 w 1035639"/>
                <a:gd name="connsiteY270" fmla="*/ 722733 h 866252"/>
                <a:gd name="connsiteX271" fmla="*/ 714670 w 1035639"/>
                <a:gd name="connsiteY271" fmla="*/ 725375 h 866252"/>
                <a:gd name="connsiteX272" fmla="*/ 710611 w 1035639"/>
                <a:gd name="connsiteY272" fmla="*/ 731039 h 866252"/>
                <a:gd name="connsiteX273" fmla="*/ 721552 w 1035639"/>
                <a:gd name="connsiteY273" fmla="*/ 725661 h 866252"/>
                <a:gd name="connsiteX274" fmla="*/ 733977 w 1035639"/>
                <a:gd name="connsiteY274" fmla="*/ 691552 h 866252"/>
                <a:gd name="connsiteX275" fmla="*/ 724376 w 1035639"/>
                <a:gd name="connsiteY275" fmla="*/ 687289 h 866252"/>
                <a:gd name="connsiteX276" fmla="*/ 723472 w 1035639"/>
                <a:gd name="connsiteY276" fmla="*/ 678182 h 866252"/>
                <a:gd name="connsiteX277" fmla="*/ 732323 w 1035639"/>
                <a:gd name="connsiteY277" fmla="*/ 674034 h 866252"/>
                <a:gd name="connsiteX278" fmla="*/ 739585 w 1035639"/>
                <a:gd name="connsiteY278" fmla="*/ 679489 h 866252"/>
                <a:gd name="connsiteX279" fmla="*/ 753132 w 1035639"/>
                <a:gd name="connsiteY279" fmla="*/ 658825 h 866252"/>
                <a:gd name="connsiteX280" fmla="*/ 752998 w 1035639"/>
                <a:gd name="connsiteY280" fmla="*/ 650996 h 866252"/>
                <a:gd name="connsiteX281" fmla="*/ 760774 w 1035639"/>
                <a:gd name="connsiteY281" fmla="*/ 651044 h 866252"/>
                <a:gd name="connsiteX282" fmla="*/ 772058 w 1035639"/>
                <a:gd name="connsiteY282" fmla="*/ 641518 h 866252"/>
                <a:gd name="connsiteX283" fmla="*/ 774112 w 1035639"/>
                <a:gd name="connsiteY283" fmla="*/ 624229 h 866252"/>
                <a:gd name="connsiteX284" fmla="*/ 779625 w 1035639"/>
                <a:gd name="connsiteY284" fmla="*/ 624134 h 866252"/>
                <a:gd name="connsiteX285" fmla="*/ 780053 w 1035639"/>
                <a:gd name="connsiteY285" fmla="*/ 629655 h 866252"/>
                <a:gd name="connsiteX286" fmla="*/ 782781 w 1035639"/>
                <a:gd name="connsiteY286" fmla="*/ 630914 h 866252"/>
                <a:gd name="connsiteX287" fmla="*/ 805349 w 1035639"/>
                <a:gd name="connsiteY287" fmla="*/ 620739 h 866252"/>
                <a:gd name="connsiteX288" fmla="*/ 795092 w 1035639"/>
                <a:gd name="connsiteY288" fmla="*/ 609725 h 866252"/>
                <a:gd name="connsiteX289" fmla="*/ 787953 w 1035639"/>
                <a:gd name="connsiteY289" fmla="*/ 607055 h 866252"/>
                <a:gd name="connsiteX290" fmla="*/ 784797 w 1035639"/>
                <a:gd name="connsiteY290" fmla="*/ 595241 h 866252"/>
                <a:gd name="connsiteX291" fmla="*/ 790215 w 1035639"/>
                <a:gd name="connsiteY291" fmla="*/ 593982 h 866252"/>
                <a:gd name="connsiteX292" fmla="*/ 791974 w 1035639"/>
                <a:gd name="connsiteY292" fmla="*/ 601467 h 866252"/>
                <a:gd name="connsiteX293" fmla="*/ 797316 w 1035639"/>
                <a:gd name="connsiteY293" fmla="*/ 602287 h 866252"/>
                <a:gd name="connsiteX294" fmla="*/ 798295 w 1035639"/>
                <a:gd name="connsiteY294" fmla="*/ 608600 h 866252"/>
                <a:gd name="connsiteX295" fmla="*/ 820559 w 1035639"/>
                <a:gd name="connsiteY295" fmla="*/ 596309 h 866252"/>
                <a:gd name="connsiteX296" fmla="*/ 823211 w 1035639"/>
                <a:gd name="connsiteY296" fmla="*/ 596700 h 866252"/>
                <a:gd name="connsiteX297" fmla="*/ 820046 w 1035639"/>
                <a:gd name="connsiteY297" fmla="*/ 607532 h 866252"/>
                <a:gd name="connsiteX298" fmla="*/ 841064 w 1035639"/>
                <a:gd name="connsiteY298" fmla="*/ 600886 h 866252"/>
                <a:gd name="connsiteX299" fmla="*/ 840427 w 1035639"/>
                <a:gd name="connsiteY299" fmla="*/ 605110 h 866252"/>
                <a:gd name="connsiteX300" fmla="*/ 821205 w 1035639"/>
                <a:gd name="connsiteY300" fmla="*/ 614331 h 866252"/>
                <a:gd name="connsiteX301" fmla="*/ 807478 w 1035639"/>
                <a:gd name="connsiteY301" fmla="*/ 626308 h 866252"/>
                <a:gd name="connsiteX302" fmla="*/ 820758 w 1035639"/>
                <a:gd name="connsiteY302" fmla="*/ 616019 h 866252"/>
                <a:gd name="connsiteX303" fmla="*/ 891123 w 1035639"/>
                <a:gd name="connsiteY303" fmla="*/ 580260 h 866252"/>
                <a:gd name="connsiteX304" fmla="*/ 916362 w 1035639"/>
                <a:gd name="connsiteY304" fmla="*/ 556802 h 866252"/>
                <a:gd name="connsiteX305" fmla="*/ 946525 w 1035639"/>
                <a:gd name="connsiteY305" fmla="*/ 535661 h 866252"/>
                <a:gd name="connsiteX306" fmla="*/ 939120 w 1035639"/>
                <a:gd name="connsiteY306" fmla="*/ 533545 h 866252"/>
                <a:gd name="connsiteX307" fmla="*/ 937932 w 1035639"/>
                <a:gd name="connsiteY307" fmla="*/ 538103 h 866252"/>
                <a:gd name="connsiteX308" fmla="*/ 932133 w 1035639"/>
                <a:gd name="connsiteY308" fmla="*/ 537893 h 866252"/>
                <a:gd name="connsiteX309" fmla="*/ 932399 w 1035639"/>
                <a:gd name="connsiteY309" fmla="*/ 525849 h 866252"/>
                <a:gd name="connsiteX310" fmla="*/ 929034 w 1035639"/>
                <a:gd name="connsiteY310" fmla="*/ 524209 h 866252"/>
                <a:gd name="connsiteX311" fmla="*/ 930830 w 1035639"/>
                <a:gd name="connsiteY311" fmla="*/ 519747 h 866252"/>
                <a:gd name="connsiteX312" fmla="*/ 924747 w 1035639"/>
                <a:gd name="connsiteY312" fmla="*/ 518373 h 866252"/>
                <a:gd name="connsiteX313" fmla="*/ 921695 w 1035639"/>
                <a:gd name="connsiteY313" fmla="*/ 514159 h 866252"/>
                <a:gd name="connsiteX314" fmla="*/ 924680 w 1035639"/>
                <a:gd name="connsiteY314" fmla="*/ 509677 h 866252"/>
                <a:gd name="connsiteX315" fmla="*/ 921914 w 1035639"/>
                <a:gd name="connsiteY315" fmla="*/ 506005 h 866252"/>
                <a:gd name="connsiteX316" fmla="*/ 926087 w 1035639"/>
                <a:gd name="connsiteY316" fmla="*/ 500132 h 866252"/>
                <a:gd name="connsiteX317" fmla="*/ 932209 w 1035639"/>
                <a:gd name="connsiteY317" fmla="*/ 503898 h 866252"/>
                <a:gd name="connsiteX318" fmla="*/ 938673 w 1035639"/>
                <a:gd name="connsiteY318" fmla="*/ 494696 h 866252"/>
                <a:gd name="connsiteX319" fmla="*/ 945460 w 1035639"/>
                <a:gd name="connsiteY319" fmla="*/ 491921 h 866252"/>
                <a:gd name="connsiteX320" fmla="*/ 948997 w 1035639"/>
                <a:gd name="connsiteY320" fmla="*/ 500704 h 866252"/>
                <a:gd name="connsiteX321" fmla="*/ 941620 w 1035639"/>
                <a:gd name="connsiteY321" fmla="*/ 516447 h 866252"/>
                <a:gd name="connsiteX322" fmla="*/ 960680 w 1035639"/>
                <a:gd name="connsiteY322" fmla="*/ 512328 h 866252"/>
                <a:gd name="connsiteX323" fmla="*/ 964919 w 1035639"/>
                <a:gd name="connsiteY323" fmla="*/ 515274 h 866252"/>
                <a:gd name="connsiteX324" fmla="*/ 949966 w 1035639"/>
                <a:gd name="connsiteY324" fmla="*/ 522197 h 866252"/>
                <a:gd name="connsiteX325" fmla="*/ 941810 w 1035639"/>
                <a:gd name="connsiteY325" fmla="*/ 532772 h 866252"/>
                <a:gd name="connsiteX326" fmla="*/ 977458 w 1035639"/>
                <a:gd name="connsiteY326" fmla="*/ 513520 h 866252"/>
                <a:gd name="connsiteX327" fmla="*/ 977125 w 1035639"/>
                <a:gd name="connsiteY327" fmla="*/ 482061 h 866252"/>
                <a:gd name="connsiteX328" fmla="*/ 924879 w 1035639"/>
                <a:gd name="connsiteY328" fmla="*/ 482376 h 866252"/>
                <a:gd name="connsiteX329" fmla="*/ 924889 w 1035639"/>
                <a:gd name="connsiteY329" fmla="*/ 474719 h 866252"/>
                <a:gd name="connsiteX330" fmla="*/ 920621 w 1035639"/>
                <a:gd name="connsiteY330" fmla="*/ 471858 h 866252"/>
                <a:gd name="connsiteX331" fmla="*/ 909299 w 1035639"/>
                <a:gd name="connsiteY331" fmla="*/ 437739 h 866252"/>
                <a:gd name="connsiteX332" fmla="*/ 831415 w 1035639"/>
                <a:gd name="connsiteY332" fmla="*/ 449383 h 866252"/>
                <a:gd name="connsiteX333" fmla="*/ 831310 w 1035639"/>
                <a:gd name="connsiteY333" fmla="*/ 441220 h 866252"/>
                <a:gd name="connsiteX334" fmla="*/ 826633 w 1035639"/>
                <a:gd name="connsiteY334" fmla="*/ 439589 h 866252"/>
                <a:gd name="connsiteX335" fmla="*/ 824285 w 1035639"/>
                <a:gd name="connsiteY335" fmla="*/ 432819 h 866252"/>
                <a:gd name="connsiteX336" fmla="*/ 816614 w 1035639"/>
                <a:gd name="connsiteY336" fmla="*/ 436433 h 866252"/>
                <a:gd name="connsiteX337" fmla="*/ 814133 w 1035639"/>
                <a:gd name="connsiteY337" fmla="*/ 434335 h 866252"/>
                <a:gd name="connsiteX338" fmla="*/ 815454 w 1035639"/>
                <a:gd name="connsiteY338" fmla="*/ 427565 h 866252"/>
                <a:gd name="connsiteX339" fmla="*/ 812013 w 1035639"/>
                <a:gd name="connsiteY339" fmla="*/ 427345 h 866252"/>
                <a:gd name="connsiteX340" fmla="*/ 809228 w 1035639"/>
                <a:gd name="connsiteY340" fmla="*/ 419116 h 866252"/>
                <a:gd name="connsiteX341" fmla="*/ 854258 w 1035639"/>
                <a:gd name="connsiteY341" fmla="*/ 415779 h 866252"/>
                <a:gd name="connsiteX342" fmla="*/ 847243 w 1035639"/>
                <a:gd name="connsiteY342" fmla="*/ 379867 h 866252"/>
                <a:gd name="connsiteX343" fmla="*/ 915602 w 1035639"/>
                <a:gd name="connsiteY343" fmla="*/ 328164 h 866252"/>
                <a:gd name="connsiteX344" fmla="*/ 922693 w 1035639"/>
                <a:gd name="connsiteY344" fmla="*/ 330300 h 866252"/>
                <a:gd name="connsiteX345" fmla="*/ 927437 w 1035639"/>
                <a:gd name="connsiteY345" fmla="*/ 336489 h 866252"/>
                <a:gd name="connsiteX346" fmla="*/ 926476 w 1035639"/>
                <a:gd name="connsiteY346" fmla="*/ 339693 h 866252"/>
                <a:gd name="connsiteX347" fmla="*/ 931695 w 1035639"/>
                <a:gd name="connsiteY347" fmla="*/ 341877 h 866252"/>
                <a:gd name="connsiteX348" fmla="*/ 932779 w 1035639"/>
                <a:gd name="connsiteY348" fmla="*/ 357678 h 866252"/>
                <a:gd name="connsiteX349" fmla="*/ 969188 w 1035639"/>
                <a:gd name="connsiteY349" fmla="*/ 360548 h 866252"/>
                <a:gd name="connsiteX350" fmla="*/ 1009114 w 1035639"/>
                <a:gd name="connsiteY350" fmla="*/ 342821 h 866252"/>
                <a:gd name="connsiteX351" fmla="*/ 1033535 w 1035639"/>
                <a:gd name="connsiteY351" fmla="*/ 343259 h 866252"/>
                <a:gd name="connsiteX352" fmla="*/ 1035427 w 1035639"/>
                <a:gd name="connsiteY352" fmla="*/ 338644 h 866252"/>
                <a:gd name="connsiteX353" fmla="*/ 805862 w 1035639"/>
                <a:gd name="connsiteY353" fmla="*/ 630160 h 866252"/>
                <a:gd name="connsiteX354" fmla="*/ 804598 w 1035639"/>
                <a:gd name="connsiteY354" fmla="*/ 627681 h 866252"/>
                <a:gd name="connsiteX355" fmla="*/ 789483 w 1035639"/>
                <a:gd name="connsiteY355" fmla="*/ 634585 h 866252"/>
                <a:gd name="connsiteX356" fmla="*/ 780167 w 1035639"/>
                <a:gd name="connsiteY356" fmla="*/ 643978 h 866252"/>
                <a:gd name="connsiteX357" fmla="*/ 770718 w 1035639"/>
                <a:gd name="connsiteY357" fmla="*/ 646209 h 866252"/>
                <a:gd name="connsiteX358" fmla="*/ 769824 w 1035639"/>
                <a:gd name="connsiteY358" fmla="*/ 652131 h 866252"/>
                <a:gd name="connsiteX359" fmla="*/ 765423 w 1035639"/>
                <a:gd name="connsiteY359" fmla="*/ 650329 h 866252"/>
                <a:gd name="connsiteX360" fmla="*/ 750536 w 1035639"/>
                <a:gd name="connsiteY360" fmla="*/ 677763 h 866252"/>
                <a:gd name="connsiteX361" fmla="*/ 744006 w 1035639"/>
                <a:gd name="connsiteY361" fmla="*/ 679384 h 866252"/>
                <a:gd name="connsiteX362" fmla="*/ 747523 w 1035639"/>
                <a:gd name="connsiteY362" fmla="*/ 679946 h 866252"/>
                <a:gd name="connsiteX363" fmla="*/ 746629 w 1035639"/>
                <a:gd name="connsiteY363" fmla="*/ 682807 h 866252"/>
                <a:gd name="connsiteX364" fmla="*/ 738245 w 1035639"/>
                <a:gd name="connsiteY364" fmla="*/ 692372 h 866252"/>
                <a:gd name="connsiteX365" fmla="*/ 724927 w 1035639"/>
                <a:gd name="connsiteY365" fmla="*/ 723363 h 866252"/>
                <a:gd name="connsiteX366" fmla="*/ 722769 w 1035639"/>
                <a:gd name="connsiteY366" fmla="*/ 774102 h 866252"/>
                <a:gd name="connsiteX367" fmla="*/ 737256 w 1035639"/>
                <a:gd name="connsiteY367" fmla="*/ 817862 h 866252"/>
                <a:gd name="connsiteX368" fmla="*/ 741743 w 1035639"/>
                <a:gd name="connsiteY368" fmla="*/ 844561 h 866252"/>
                <a:gd name="connsiteX369" fmla="*/ 738958 w 1035639"/>
                <a:gd name="connsiteY369" fmla="*/ 822267 h 866252"/>
                <a:gd name="connsiteX370" fmla="*/ 724176 w 1035639"/>
                <a:gd name="connsiteY370" fmla="*/ 765749 h 866252"/>
                <a:gd name="connsiteX371" fmla="*/ 724157 w 1035639"/>
                <a:gd name="connsiteY371" fmla="*/ 742100 h 866252"/>
                <a:gd name="connsiteX372" fmla="*/ 727883 w 1035639"/>
                <a:gd name="connsiteY372" fmla="*/ 724526 h 866252"/>
                <a:gd name="connsiteX373" fmla="*/ 741306 w 1035639"/>
                <a:gd name="connsiteY373" fmla="*/ 693449 h 866252"/>
                <a:gd name="connsiteX374" fmla="*/ 758075 w 1035639"/>
                <a:gd name="connsiteY374" fmla="*/ 667502 h 866252"/>
                <a:gd name="connsiteX375" fmla="*/ 780937 w 1035639"/>
                <a:gd name="connsiteY375" fmla="*/ 645513 h 866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Lst>
              <a:rect l="l" t="t" r="r" b="b"/>
              <a:pathLst>
                <a:path w="1035639" h="866252">
                  <a:moveTo>
                    <a:pt x="1035427" y="338654"/>
                  </a:moveTo>
                  <a:lnTo>
                    <a:pt x="1028231" y="327974"/>
                  </a:lnTo>
                  <a:lnTo>
                    <a:pt x="1030141" y="323759"/>
                  </a:lnTo>
                  <a:lnTo>
                    <a:pt x="1024143" y="321556"/>
                  </a:lnTo>
                  <a:lnTo>
                    <a:pt x="1021053" y="316426"/>
                  </a:lnTo>
                  <a:lnTo>
                    <a:pt x="1015654" y="313909"/>
                  </a:lnTo>
                  <a:lnTo>
                    <a:pt x="1008496" y="318076"/>
                  </a:lnTo>
                  <a:lnTo>
                    <a:pt x="999579" y="313041"/>
                  </a:lnTo>
                  <a:lnTo>
                    <a:pt x="973694" y="309789"/>
                  </a:lnTo>
                  <a:lnTo>
                    <a:pt x="969216" y="290994"/>
                  </a:lnTo>
                  <a:lnTo>
                    <a:pt x="941943" y="291023"/>
                  </a:lnTo>
                  <a:lnTo>
                    <a:pt x="924452" y="276033"/>
                  </a:lnTo>
                  <a:lnTo>
                    <a:pt x="924271" y="222356"/>
                  </a:lnTo>
                  <a:lnTo>
                    <a:pt x="922237" y="224416"/>
                  </a:lnTo>
                  <a:lnTo>
                    <a:pt x="921476" y="221412"/>
                  </a:lnTo>
                  <a:lnTo>
                    <a:pt x="913149" y="221774"/>
                  </a:lnTo>
                  <a:lnTo>
                    <a:pt x="910620" y="218876"/>
                  </a:lnTo>
                  <a:lnTo>
                    <a:pt x="907873" y="221984"/>
                  </a:lnTo>
                  <a:lnTo>
                    <a:pt x="906019" y="218895"/>
                  </a:lnTo>
                  <a:lnTo>
                    <a:pt x="903243" y="220039"/>
                  </a:lnTo>
                  <a:lnTo>
                    <a:pt x="894156" y="215214"/>
                  </a:lnTo>
                  <a:lnTo>
                    <a:pt x="883366" y="215510"/>
                  </a:lnTo>
                  <a:lnTo>
                    <a:pt x="869753" y="203733"/>
                  </a:lnTo>
                  <a:lnTo>
                    <a:pt x="861721" y="201521"/>
                  </a:lnTo>
                  <a:lnTo>
                    <a:pt x="868717" y="187484"/>
                  </a:lnTo>
                  <a:lnTo>
                    <a:pt x="880096" y="186874"/>
                  </a:lnTo>
                  <a:lnTo>
                    <a:pt x="890239" y="170777"/>
                  </a:lnTo>
                  <a:lnTo>
                    <a:pt x="923130" y="170625"/>
                  </a:lnTo>
                  <a:lnTo>
                    <a:pt x="923045" y="143639"/>
                  </a:lnTo>
                  <a:lnTo>
                    <a:pt x="917598" y="136191"/>
                  </a:lnTo>
                  <a:lnTo>
                    <a:pt x="926971" y="112743"/>
                  </a:lnTo>
                  <a:lnTo>
                    <a:pt x="911752" y="104866"/>
                  </a:lnTo>
                  <a:lnTo>
                    <a:pt x="897140" y="104008"/>
                  </a:lnTo>
                  <a:lnTo>
                    <a:pt x="897150" y="87750"/>
                  </a:lnTo>
                  <a:lnTo>
                    <a:pt x="877453" y="87788"/>
                  </a:lnTo>
                  <a:lnTo>
                    <a:pt x="874031" y="82315"/>
                  </a:lnTo>
                  <a:lnTo>
                    <a:pt x="864715" y="87292"/>
                  </a:lnTo>
                  <a:lnTo>
                    <a:pt x="859724" y="86539"/>
                  </a:lnTo>
                  <a:lnTo>
                    <a:pt x="859582" y="90840"/>
                  </a:lnTo>
                  <a:lnTo>
                    <a:pt x="854334" y="89991"/>
                  </a:lnTo>
                  <a:lnTo>
                    <a:pt x="853374" y="92346"/>
                  </a:lnTo>
                  <a:lnTo>
                    <a:pt x="844704" y="87102"/>
                  </a:lnTo>
                  <a:lnTo>
                    <a:pt x="837622" y="91793"/>
                  </a:lnTo>
                  <a:lnTo>
                    <a:pt x="826833" y="92079"/>
                  </a:lnTo>
                  <a:lnTo>
                    <a:pt x="824314" y="99870"/>
                  </a:lnTo>
                  <a:lnTo>
                    <a:pt x="814713" y="99279"/>
                  </a:lnTo>
                  <a:lnTo>
                    <a:pt x="810017" y="107346"/>
                  </a:lnTo>
                  <a:lnTo>
                    <a:pt x="803781" y="98306"/>
                  </a:lnTo>
                  <a:lnTo>
                    <a:pt x="797259" y="98659"/>
                  </a:lnTo>
                  <a:lnTo>
                    <a:pt x="795044" y="93786"/>
                  </a:lnTo>
                  <a:lnTo>
                    <a:pt x="786432" y="91297"/>
                  </a:lnTo>
                  <a:lnTo>
                    <a:pt x="789901" y="86320"/>
                  </a:lnTo>
                  <a:lnTo>
                    <a:pt x="783247" y="84088"/>
                  </a:lnTo>
                  <a:lnTo>
                    <a:pt x="780528" y="91946"/>
                  </a:lnTo>
                  <a:lnTo>
                    <a:pt x="775319" y="93424"/>
                  </a:lnTo>
                  <a:lnTo>
                    <a:pt x="772572" y="88942"/>
                  </a:lnTo>
                  <a:lnTo>
                    <a:pt x="765775" y="89781"/>
                  </a:lnTo>
                  <a:lnTo>
                    <a:pt x="761839" y="79778"/>
                  </a:lnTo>
                  <a:lnTo>
                    <a:pt x="755784" y="80827"/>
                  </a:lnTo>
                  <a:lnTo>
                    <a:pt x="756516" y="87159"/>
                  </a:lnTo>
                  <a:lnTo>
                    <a:pt x="747571" y="95474"/>
                  </a:lnTo>
                  <a:lnTo>
                    <a:pt x="748065" y="101548"/>
                  </a:lnTo>
                  <a:lnTo>
                    <a:pt x="745137" y="104247"/>
                  </a:lnTo>
                  <a:lnTo>
                    <a:pt x="740840" y="102187"/>
                  </a:lnTo>
                  <a:lnTo>
                    <a:pt x="738055" y="95741"/>
                  </a:lnTo>
                  <a:lnTo>
                    <a:pt x="741315" y="91116"/>
                  </a:lnTo>
                  <a:lnTo>
                    <a:pt x="737589" y="84174"/>
                  </a:lnTo>
                  <a:lnTo>
                    <a:pt x="733834" y="89466"/>
                  </a:lnTo>
                  <a:lnTo>
                    <a:pt x="727351" y="88379"/>
                  </a:lnTo>
                  <a:lnTo>
                    <a:pt x="724338" y="93719"/>
                  </a:lnTo>
                  <a:lnTo>
                    <a:pt x="719489" y="93929"/>
                  </a:lnTo>
                  <a:lnTo>
                    <a:pt x="716438" y="91679"/>
                  </a:lnTo>
                  <a:lnTo>
                    <a:pt x="716647" y="85395"/>
                  </a:lnTo>
                  <a:lnTo>
                    <a:pt x="705981" y="85547"/>
                  </a:lnTo>
                  <a:lnTo>
                    <a:pt x="705800" y="80388"/>
                  </a:lnTo>
                  <a:lnTo>
                    <a:pt x="698899" y="76565"/>
                  </a:lnTo>
                  <a:lnTo>
                    <a:pt x="682130" y="90944"/>
                  </a:lnTo>
                  <a:lnTo>
                    <a:pt x="672700" y="86081"/>
                  </a:lnTo>
                  <a:lnTo>
                    <a:pt x="675837" y="76622"/>
                  </a:lnTo>
                  <a:lnTo>
                    <a:pt x="663935" y="75134"/>
                  </a:lnTo>
                  <a:lnTo>
                    <a:pt x="662148" y="60087"/>
                  </a:lnTo>
                  <a:lnTo>
                    <a:pt x="657138" y="64140"/>
                  </a:lnTo>
                  <a:lnTo>
                    <a:pt x="640778" y="59791"/>
                  </a:lnTo>
                  <a:lnTo>
                    <a:pt x="636538" y="67086"/>
                  </a:lnTo>
                  <a:lnTo>
                    <a:pt x="630502" y="69355"/>
                  </a:lnTo>
                  <a:lnTo>
                    <a:pt x="620977" y="59438"/>
                  </a:lnTo>
                  <a:lnTo>
                    <a:pt x="607773" y="63072"/>
                  </a:lnTo>
                  <a:lnTo>
                    <a:pt x="603077" y="59648"/>
                  </a:lnTo>
                  <a:lnTo>
                    <a:pt x="598447" y="60545"/>
                  </a:lnTo>
                  <a:lnTo>
                    <a:pt x="588437" y="53288"/>
                  </a:lnTo>
                  <a:lnTo>
                    <a:pt x="583722" y="55624"/>
                  </a:lnTo>
                  <a:lnTo>
                    <a:pt x="571459" y="53993"/>
                  </a:lnTo>
                  <a:lnTo>
                    <a:pt x="569482" y="41197"/>
                  </a:lnTo>
                  <a:lnTo>
                    <a:pt x="557247" y="29468"/>
                  </a:lnTo>
                  <a:lnTo>
                    <a:pt x="554215" y="30860"/>
                  </a:lnTo>
                  <a:lnTo>
                    <a:pt x="553540" y="37840"/>
                  </a:lnTo>
                  <a:lnTo>
                    <a:pt x="539538" y="33272"/>
                  </a:lnTo>
                  <a:lnTo>
                    <a:pt x="536990" y="37716"/>
                  </a:lnTo>
                  <a:lnTo>
                    <a:pt x="528900" y="37068"/>
                  </a:lnTo>
                  <a:lnTo>
                    <a:pt x="509859" y="17386"/>
                  </a:lnTo>
                  <a:lnTo>
                    <a:pt x="503376" y="18816"/>
                  </a:lnTo>
                  <a:lnTo>
                    <a:pt x="503376" y="-131"/>
                  </a:lnTo>
                  <a:lnTo>
                    <a:pt x="379853" y="-236"/>
                  </a:lnTo>
                  <a:lnTo>
                    <a:pt x="379853" y="44048"/>
                  </a:lnTo>
                  <a:lnTo>
                    <a:pt x="415967" y="44029"/>
                  </a:lnTo>
                  <a:lnTo>
                    <a:pt x="415995" y="92499"/>
                  </a:lnTo>
                  <a:lnTo>
                    <a:pt x="372124" y="92814"/>
                  </a:lnTo>
                  <a:lnTo>
                    <a:pt x="372685" y="136678"/>
                  </a:lnTo>
                  <a:lnTo>
                    <a:pt x="416185" y="136430"/>
                  </a:lnTo>
                  <a:lnTo>
                    <a:pt x="416195" y="179197"/>
                  </a:lnTo>
                  <a:lnTo>
                    <a:pt x="317977" y="180323"/>
                  </a:lnTo>
                  <a:lnTo>
                    <a:pt x="318462" y="223739"/>
                  </a:lnTo>
                  <a:lnTo>
                    <a:pt x="246082" y="223853"/>
                  </a:lnTo>
                  <a:lnTo>
                    <a:pt x="246101" y="275556"/>
                  </a:lnTo>
                  <a:lnTo>
                    <a:pt x="-213" y="275384"/>
                  </a:lnTo>
                  <a:lnTo>
                    <a:pt x="-23" y="299023"/>
                  </a:lnTo>
                  <a:lnTo>
                    <a:pt x="4502" y="298718"/>
                  </a:lnTo>
                  <a:lnTo>
                    <a:pt x="22602" y="314481"/>
                  </a:lnTo>
                  <a:lnTo>
                    <a:pt x="23115" y="324665"/>
                  </a:lnTo>
                  <a:lnTo>
                    <a:pt x="26043" y="324484"/>
                  </a:lnTo>
                  <a:lnTo>
                    <a:pt x="26319" y="330053"/>
                  </a:lnTo>
                  <a:lnTo>
                    <a:pt x="31756" y="334811"/>
                  </a:lnTo>
                  <a:lnTo>
                    <a:pt x="32127" y="342439"/>
                  </a:lnTo>
                  <a:lnTo>
                    <a:pt x="34665" y="344509"/>
                  </a:lnTo>
                  <a:lnTo>
                    <a:pt x="57014" y="343126"/>
                  </a:lnTo>
                  <a:lnTo>
                    <a:pt x="54362" y="345519"/>
                  </a:lnTo>
                  <a:lnTo>
                    <a:pt x="54609" y="350917"/>
                  </a:lnTo>
                  <a:lnTo>
                    <a:pt x="57451" y="352652"/>
                  </a:lnTo>
                  <a:lnTo>
                    <a:pt x="64239" y="352252"/>
                  </a:lnTo>
                  <a:lnTo>
                    <a:pt x="64381" y="355265"/>
                  </a:lnTo>
                  <a:lnTo>
                    <a:pt x="69391" y="354969"/>
                  </a:lnTo>
                  <a:lnTo>
                    <a:pt x="69486" y="357029"/>
                  </a:lnTo>
                  <a:lnTo>
                    <a:pt x="77082" y="356590"/>
                  </a:lnTo>
                  <a:lnTo>
                    <a:pt x="80181" y="360862"/>
                  </a:lnTo>
                  <a:lnTo>
                    <a:pt x="91217" y="360242"/>
                  </a:lnTo>
                  <a:lnTo>
                    <a:pt x="91227" y="363418"/>
                  </a:lnTo>
                  <a:lnTo>
                    <a:pt x="105895" y="364581"/>
                  </a:lnTo>
                  <a:lnTo>
                    <a:pt x="106294" y="374594"/>
                  </a:lnTo>
                  <a:lnTo>
                    <a:pt x="102929" y="374775"/>
                  </a:lnTo>
                  <a:lnTo>
                    <a:pt x="103224" y="382108"/>
                  </a:lnTo>
                  <a:lnTo>
                    <a:pt x="88679" y="378027"/>
                  </a:lnTo>
                  <a:lnTo>
                    <a:pt x="88565" y="375328"/>
                  </a:lnTo>
                  <a:lnTo>
                    <a:pt x="72500" y="373869"/>
                  </a:lnTo>
                  <a:lnTo>
                    <a:pt x="70399" y="366679"/>
                  </a:lnTo>
                  <a:lnTo>
                    <a:pt x="62813" y="367127"/>
                  </a:lnTo>
                  <a:lnTo>
                    <a:pt x="62699" y="364591"/>
                  </a:lnTo>
                  <a:lnTo>
                    <a:pt x="45521" y="367862"/>
                  </a:lnTo>
                  <a:lnTo>
                    <a:pt x="43297" y="375471"/>
                  </a:lnTo>
                  <a:lnTo>
                    <a:pt x="39228" y="375729"/>
                  </a:lnTo>
                  <a:lnTo>
                    <a:pt x="50037" y="384769"/>
                  </a:lnTo>
                  <a:lnTo>
                    <a:pt x="50483" y="388277"/>
                  </a:lnTo>
                  <a:lnTo>
                    <a:pt x="67205" y="394218"/>
                  </a:lnTo>
                  <a:lnTo>
                    <a:pt x="78355" y="404536"/>
                  </a:lnTo>
                  <a:lnTo>
                    <a:pt x="83013" y="404565"/>
                  </a:lnTo>
                  <a:lnTo>
                    <a:pt x="85932" y="411945"/>
                  </a:lnTo>
                  <a:lnTo>
                    <a:pt x="89905" y="412470"/>
                  </a:lnTo>
                  <a:lnTo>
                    <a:pt x="95381" y="433324"/>
                  </a:lnTo>
                  <a:lnTo>
                    <a:pt x="109840" y="453797"/>
                  </a:lnTo>
                  <a:lnTo>
                    <a:pt x="108195" y="466280"/>
                  </a:lnTo>
                  <a:lnTo>
                    <a:pt x="110477" y="478466"/>
                  </a:lnTo>
                  <a:lnTo>
                    <a:pt x="120049" y="493371"/>
                  </a:lnTo>
                  <a:lnTo>
                    <a:pt x="122226" y="502477"/>
                  </a:lnTo>
                  <a:lnTo>
                    <a:pt x="135554" y="515265"/>
                  </a:lnTo>
                  <a:lnTo>
                    <a:pt x="147750" y="519756"/>
                  </a:lnTo>
                  <a:lnTo>
                    <a:pt x="153568" y="529129"/>
                  </a:lnTo>
                  <a:lnTo>
                    <a:pt x="164339" y="536739"/>
                  </a:lnTo>
                  <a:lnTo>
                    <a:pt x="182942" y="541469"/>
                  </a:lnTo>
                  <a:lnTo>
                    <a:pt x="192962" y="550470"/>
                  </a:lnTo>
                  <a:lnTo>
                    <a:pt x="207430" y="554294"/>
                  </a:lnTo>
                  <a:lnTo>
                    <a:pt x="215596" y="563410"/>
                  </a:lnTo>
                  <a:lnTo>
                    <a:pt x="221119" y="565651"/>
                  </a:lnTo>
                  <a:lnTo>
                    <a:pt x="223400" y="563649"/>
                  </a:lnTo>
                  <a:lnTo>
                    <a:pt x="227906" y="569170"/>
                  </a:lnTo>
                  <a:lnTo>
                    <a:pt x="237755" y="570133"/>
                  </a:lnTo>
                  <a:lnTo>
                    <a:pt x="241833" y="568874"/>
                  </a:lnTo>
                  <a:lnTo>
                    <a:pt x="243097" y="561932"/>
                  </a:lnTo>
                  <a:lnTo>
                    <a:pt x="251967" y="550242"/>
                  </a:lnTo>
                  <a:lnTo>
                    <a:pt x="262699" y="545884"/>
                  </a:lnTo>
                  <a:lnTo>
                    <a:pt x="259381" y="542518"/>
                  </a:lnTo>
                  <a:lnTo>
                    <a:pt x="261283" y="534059"/>
                  </a:lnTo>
                  <a:lnTo>
                    <a:pt x="264695" y="533106"/>
                  </a:lnTo>
                  <a:lnTo>
                    <a:pt x="267576" y="517296"/>
                  </a:lnTo>
                  <a:lnTo>
                    <a:pt x="279145" y="496117"/>
                  </a:lnTo>
                  <a:lnTo>
                    <a:pt x="290191" y="495182"/>
                  </a:lnTo>
                  <a:lnTo>
                    <a:pt x="292796" y="492140"/>
                  </a:lnTo>
                  <a:lnTo>
                    <a:pt x="303015" y="493714"/>
                  </a:lnTo>
                  <a:lnTo>
                    <a:pt x="304868" y="486133"/>
                  </a:lnTo>
                  <a:lnTo>
                    <a:pt x="308994" y="482796"/>
                  </a:lnTo>
                  <a:lnTo>
                    <a:pt x="319850" y="485838"/>
                  </a:lnTo>
                  <a:lnTo>
                    <a:pt x="325763" y="491254"/>
                  </a:lnTo>
                  <a:lnTo>
                    <a:pt x="347855" y="490338"/>
                  </a:lnTo>
                  <a:lnTo>
                    <a:pt x="365166" y="494925"/>
                  </a:lnTo>
                  <a:lnTo>
                    <a:pt x="373531" y="490806"/>
                  </a:lnTo>
                  <a:lnTo>
                    <a:pt x="375556" y="494410"/>
                  </a:lnTo>
                  <a:lnTo>
                    <a:pt x="379539" y="492388"/>
                  </a:lnTo>
                  <a:lnTo>
                    <a:pt x="384568" y="494706"/>
                  </a:lnTo>
                  <a:lnTo>
                    <a:pt x="389074" y="504241"/>
                  </a:lnTo>
                  <a:lnTo>
                    <a:pt x="393314" y="505138"/>
                  </a:lnTo>
                  <a:lnTo>
                    <a:pt x="393637" y="510983"/>
                  </a:lnTo>
                  <a:lnTo>
                    <a:pt x="399122" y="510535"/>
                  </a:lnTo>
                  <a:lnTo>
                    <a:pt x="398038" y="517487"/>
                  </a:lnTo>
                  <a:lnTo>
                    <a:pt x="414389" y="523427"/>
                  </a:lnTo>
                  <a:lnTo>
                    <a:pt x="418552" y="532076"/>
                  </a:lnTo>
                  <a:lnTo>
                    <a:pt x="436434" y="543776"/>
                  </a:lnTo>
                  <a:lnTo>
                    <a:pt x="438535" y="551310"/>
                  </a:lnTo>
                  <a:lnTo>
                    <a:pt x="446757" y="557899"/>
                  </a:lnTo>
                  <a:lnTo>
                    <a:pt x="449619" y="575683"/>
                  </a:lnTo>
                  <a:lnTo>
                    <a:pt x="458421" y="586048"/>
                  </a:lnTo>
                  <a:lnTo>
                    <a:pt x="461397" y="599799"/>
                  </a:lnTo>
                  <a:lnTo>
                    <a:pt x="469962" y="607151"/>
                  </a:lnTo>
                  <a:lnTo>
                    <a:pt x="470760" y="613750"/>
                  </a:lnTo>
                  <a:lnTo>
                    <a:pt x="475380" y="615323"/>
                  </a:lnTo>
                  <a:lnTo>
                    <a:pt x="472481" y="617421"/>
                  </a:lnTo>
                  <a:lnTo>
                    <a:pt x="478765" y="636349"/>
                  </a:lnTo>
                  <a:lnTo>
                    <a:pt x="485942" y="644731"/>
                  </a:lnTo>
                  <a:lnTo>
                    <a:pt x="496408" y="649137"/>
                  </a:lnTo>
                  <a:lnTo>
                    <a:pt x="504127" y="663326"/>
                  </a:lnTo>
                  <a:lnTo>
                    <a:pt x="509137" y="664613"/>
                  </a:lnTo>
                  <a:lnTo>
                    <a:pt x="516694" y="684943"/>
                  </a:lnTo>
                  <a:lnTo>
                    <a:pt x="519099" y="684238"/>
                  </a:lnTo>
                  <a:lnTo>
                    <a:pt x="527626" y="695175"/>
                  </a:lnTo>
                  <a:lnTo>
                    <a:pt x="537313" y="696930"/>
                  </a:lnTo>
                  <a:lnTo>
                    <a:pt x="544367" y="703709"/>
                  </a:lnTo>
                  <a:lnTo>
                    <a:pt x="543007" y="710251"/>
                  </a:lnTo>
                  <a:lnTo>
                    <a:pt x="547038" y="711882"/>
                  </a:lnTo>
                  <a:lnTo>
                    <a:pt x="544985" y="725413"/>
                  </a:lnTo>
                  <a:lnTo>
                    <a:pt x="542218" y="727501"/>
                  </a:lnTo>
                  <a:lnTo>
                    <a:pt x="550299" y="733737"/>
                  </a:lnTo>
                  <a:lnTo>
                    <a:pt x="549880" y="755098"/>
                  </a:lnTo>
                  <a:lnTo>
                    <a:pt x="564815" y="771995"/>
                  </a:lnTo>
                  <a:lnTo>
                    <a:pt x="573037" y="800401"/>
                  </a:lnTo>
                  <a:lnTo>
                    <a:pt x="578551" y="804139"/>
                  </a:lnTo>
                  <a:lnTo>
                    <a:pt x="580224" y="813647"/>
                  </a:lnTo>
                  <a:lnTo>
                    <a:pt x="584663" y="812398"/>
                  </a:lnTo>
                  <a:lnTo>
                    <a:pt x="596527" y="817499"/>
                  </a:lnTo>
                  <a:lnTo>
                    <a:pt x="603552" y="816393"/>
                  </a:lnTo>
                  <a:lnTo>
                    <a:pt x="615131" y="828828"/>
                  </a:lnTo>
                  <a:lnTo>
                    <a:pt x="621024" y="826835"/>
                  </a:lnTo>
                  <a:lnTo>
                    <a:pt x="633468" y="830363"/>
                  </a:lnTo>
                  <a:lnTo>
                    <a:pt x="654790" y="845639"/>
                  </a:lnTo>
                  <a:lnTo>
                    <a:pt x="680866" y="844685"/>
                  </a:lnTo>
                  <a:lnTo>
                    <a:pt x="700791" y="848872"/>
                  </a:lnTo>
                  <a:lnTo>
                    <a:pt x="711495" y="861449"/>
                  </a:lnTo>
                  <a:lnTo>
                    <a:pt x="722179" y="866017"/>
                  </a:lnTo>
                  <a:lnTo>
                    <a:pt x="725877" y="857835"/>
                  </a:lnTo>
                  <a:lnTo>
                    <a:pt x="742894" y="855241"/>
                  </a:lnTo>
                  <a:lnTo>
                    <a:pt x="742542" y="845086"/>
                  </a:lnTo>
                  <a:lnTo>
                    <a:pt x="739956" y="845925"/>
                  </a:lnTo>
                  <a:lnTo>
                    <a:pt x="741258" y="850216"/>
                  </a:lnTo>
                  <a:lnTo>
                    <a:pt x="737085" y="851446"/>
                  </a:lnTo>
                  <a:lnTo>
                    <a:pt x="738540" y="843694"/>
                  </a:lnTo>
                  <a:lnTo>
                    <a:pt x="730526" y="840776"/>
                  </a:lnTo>
                  <a:lnTo>
                    <a:pt x="729119" y="825328"/>
                  </a:lnTo>
                  <a:lnTo>
                    <a:pt x="726419" y="825929"/>
                  </a:lnTo>
                  <a:lnTo>
                    <a:pt x="725545" y="821571"/>
                  </a:lnTo>
                  <a:lnTo>
                    <a:pt x="727560" y="818148"/>
                  </a:lnTo>
                  <a:lnTo>
                    <a:pt x="722474" y="819864"/>
                  </a:lnTo>
                  <a:lnTo>
                    <a:pt x="724261" y="814038"/>
                  </a:lnTo>
                  <a:lnTo>
                    <a:pt x="718244" y="808345"/>
                  </a:lnTo>
                  <a:lnTo>
                    <a:pt x="720288" y="799152"/>
                  </a:lnTo>
                  <a:lnTo>
                    <a:pt x="715696" y="779928"/>
                  </a:lnTo>
                  <a:lnTo>
                    <a:pt x="708006" y="772090"/>
                  </a:lnTo>
                  <a:lnTo>
                    <a:pt x="708671" y="758178"/>
                  </a:lnTo>
                  <a:lnTo>
                    <a:pt x="715117" y="757338"/>
                  </a:lnTo>
                  <a:lnTo>
                    <a:pt x="713672" y="748413"/>
                  </a:lnTo>
                  <a:lnTo>
                    <a:pt x="718044" y="746334"/>
                  </a:lnTo>
                  <a:lnTo>
                    <a:pt x="719689" y="732402"/>
                  </a:lnTo>
                  <a:lnTo>
                    <a:pt x="709717" y="735692"/>
                  </a:lnTo>
                  <a:lnTo>
                    <a:pt x="702492" y="734395"/>
                  </a:lnTo>
                  <a:lnTo>
                    <a:pt x="701551" y="731754"/>
                  </a:lnTo>
                  <a:lnTo>
                    <a:pt x="713177" y="722733"/>
                  </a:lnTo>
                  <a:lnTo>
                    <a:pt x="714670" y="725375"/>
                  </a:lnTo>
                  <a:lnTo>
                    <a:pt x="710611" y="731039"/>
                  </a:lnTo>
                  <a:lnTo>
                    <a:pt x="721552" y="725661"/>
                  </a:lnTo>
                  <a:lnTo>
                    <a:pt x="733977" y="691552"/>
                  </a:lnTo>
                  <a:lnTo>
                    <a:pt x="724376" y="687289"/>
                  </a:lnTo>
                  <a:lnTo>
                    <a:pt x="723472" y="678182"/>
                  </a:lnTo>
                  <a:lnTo>
                    <a:pt x="732323" y="674034"/>
                  </a:lnTo>
                  <a:lnTo>
                    <a:pt x="739585" y="679489"/>
                  </a:lnTo>
                  <a:lnTo>
                    <a:pt x="753132" y="658825"/>
                  </a:lnTo>
                  <a:lnTo>
                    <a:pt x="752998" y="650996"/>
                  </a:lnTo>
                  <a:lnTo>
                    <a:pt x="760774" y="651044"/>
                  </a:lnTo>
                  <a:lnTo>
                    <a:pt x="772058" y="641518"/>
                  </a:lnTo>
                  <a:lnTo>
                    <a:pt x="774112" y="624229"/>
                  </a:lnTo>
                  <a:lnTo>
                    <a:pt x="779625" y="624134"/>
                  </a:lnTo>
                  <a:lnTo>
                    <a:pt x="780053" y="629655"/>
                  </a:lnTo>
                  <a:lnTo>
                    <a:pt x="782781" y="630914"/>
                  </a:lnTo>
                  <a:lnTo>
                    <a:pt x="805349" y="620739"/>
                  </a:lnTo>
                  <a:lnTo>
                    <a:pt x="795092" y="609725"/>
                  </a:lnTo>
                  <a:lnTo>
                    <a:pt x="787953" y="607055"/>
                  </a:lnTo>
                  <a:lnTo>
                    <a:pt x="784797" y="595241"/>
                  </a:lnTo>
                  <a:lnTo>
                    <a:pt x="790215" y="593982"/>
                  </a:lnTo>
                  <a:lnTo>
                    <a:pt x="791974" y="601467"/>
                  </a:lnTo>
                  <a:lnTo>
                    <a:pt x="797316" y="602287"/>
                  </a:lnTo>
                  <a:lnTo>
                    <a:pt x="798295" y="608600"/>
                  </a:lnTo>
                  <a:lnTo>
                    <a:pt x="820559" y="596309"/>
                  </a:lnTo>
                  <a:lnTo>
                    <a:pt x="823211" y="596700"/>
                  </a:lnTo>
                  <a:lnTo>
                    <a:pt x="820046" y="607532"/>
                  </a:lnTo>
                  <a:lnTo>
                    <a:pt x="841064" y="600886"/>
                  </a:lnTo>
                  <a:lnTo>
                    <a:pt x="840427" y="605110"/>
                  </a:lnTo>
                  <a:lnTo>
                    <a:pt x="821205" y="614331"/>
                  </a:lnTo>
                  <a:lnTo>
                    <a:pt x="807478" y="626308"/>
                  </a:lnTo>
                  <a:lnTo>
                    <a:pt x="820758" y="616019"/>
                  </a:lnTo>
                  <a:lnTo>
                    <a:pt x="891123" y="580260"/>
                  </a:lnTo>
                  <a:lnTo>
                    <a:pt x="916362" y="556802"/>
                  </a:lnTo>
                  <a:lnTo>
                    <a:pt x="946525" y="535661"/>
                  </a:lnTo>
                  <a:lnTo>
                    <a:pt x="939120" y="533545"/>
                  </a:lnTo>
                  <a:lnTo>
                    <a:pt x="937932" y="538103"/>
                  </a:lnTo>
                  <a:lnTo>
                    <a:pt x="932133" y="537893"/>
                  </a:lnTo>
                  <a:lnTo>
                    <a:pt x="932399" y="525849"/>
                  </a:lnTo>
                  <a:lnTo>
                    <a:pt x="929034" y="524209"/>
                  </a:lnTo>
                  <a:lnTo>
                    <a:pt x="930830" y="519747"/>
                  </a:lnTo>
                  <a:lnTo>
                    <a:pt x="924747" y="518373"/>
                  </a:lnTo>
                  <a:lnTo>
                    <a:pt x="921695" y="514159"/>
                  </a:lnTo>
                  <a:lnTo>
                    <a:pt x="924680" y="509677"/>
                  </a:lnTo>
                  <a:lnTo>
                    <a:pt x="921914" y="506005"/>
                  </a:lnTo>
                  <a:lnTo>
                    <a:pt x="926087" y="500132"/>
                  </a:lnTo>
                  <a:lnTo>
                    <a:pt x="932209" y="503898"/>
                  </a:lnTo>
                  <a:lnTo>
                    <a:pt x="938673" y="494696"/>
                  </a:lnTo>
                  <a:lnTo>
                    <a:pt x="945460" y="491921"/>
                  </a:lnTo>
                  <a:lnTo>
                    <a:pt x="948997" y="500704"/>
                  </a:lnTo>
                  <a:lnTo>
                    <a:pt x="941620" y="516447"/>
                  </a:lnTo>
                  <a:lnTo>
                    <a:pt x="960680" y="512328"/>
                  </a:lnTo>
                  <a:lnTo>
                    <a:pt x="964919" y="515274"/>
                  </a:lnTo>
                  <a:lnTo>
                    <a:pt x="949966" y="522197"/>
                  </a:lnTo>
                  <a:lnTo>
                    <a:pt x="941810" y="532772"/>
                  </a:lnTo>
                  <a:lnTo>
                    <a:pt x="977458" y="513520"/>
                  </a:lnTo>
                  <a:lnTo>
                    <a:pt x="977125" y="482061"/>
                  </a:lnTo>
                  <a:lnTo>
                    <a:pt x="924879" y="482376"/>
                  </a:lnTo>
                  <a:lnTo>
                    <a:pt x="924889" y="474719"/>
                  </a:lnTo>
                  <a:lnTo>
                    <a:pt x="920621" y="471858"/>
                  </a:lnTo>
                  <a:lnTo>
                    <a:pt x="909299" y="437739"/>
                  </a:lnTo>
                  <a:lnTo>
                    <a:pt x="831415" y="449383"/>
                  </a:lnTo>
                  <a:lnTo>
                    <a:pt x="831310" y="441220"/>
                  </a:lnTo>
                  <a:lnTo>
                    <a:pt x="826633" y="439589"/>
                  </a:lnTo>
                  <a:lnTo>
                    <a:pt x="824285" y="432819"/>
                  </a:lnTo>
                  <a:lnTo>
                    <a:pt x="816614" y="436433"/>
                  </a:lnTo>
                  <a:lnTo>
                    <a:pt x="814133" y="434335"/>
                  </a:lnTo>
                  <a:lnTo>
                    <a:pt x="815454" y="427565"/>
                  </a:lnTo>
                  <a:lnTo>
                    <a:pt x="812013" y="427345"/>
                  </a:lnTo>
                  <a:lnTo>
                    <a:pt x="809228" y="419116"/>
                  </a:lnTo>
                  <a:lnTo>
                    <a:pt x="854258" y="415779"/>
                  </a:lnTo>
                  <a:lnTo>
                    <a:pt x="847243" y="379867"/>
                  </a:lnTo>
                  <a:lnTo>
                    <a:pt x="915602" y="328164"/>
                  </a:lnTo>
                  <a:lnTo>
                    <a:pt x="922693" y="330300"/>
                  </a:lnTo>
                  <a:lnTo>
                    <a:pt x="927437" y="336489"/>
                  </a:lnTo>
                  <a:lnTo>
                    <a:pt x="926476" y="339693"/>
                  </a:lnTo>
                  <a:lnTo>
                    <a:pt x="931695" y="341877"/>
                  </a:lnTo>
                  <a:lnTo>
                    <a:pt x="932779" y="357678"/>
                  </a:lnTo>
                  <a:lnTo>
                    <a:pt x="969188" y="360548"/>
                  </a:lnTo>
                  <a:lnTo>
                    <a:pt x="1009114" y="342821"/>
                  </a:lnTo>
                  <a:lnTo>
                    <a:pt x="1033535" y="343259"/>
                  </a:lnTo>
                  <a:lnTo>
                    <a:pt x="1035427" y="338644"/>
                  </a:lnTo>
                  <a:moveTo>
                    <a:pt x="805862" y="630160"/>
                  </a:moveTo>
                  <a:lnTo>
                    <a:pt x="804598" y="627681"/>
                  </a:lnTo>
                  <a:lnTo>
                    <a:pt x="789483" y="634585"/>
                  </a:lnTo>
                  <a:lnTo>
                    <a:pt x="780167" y="643978"/>
                  </a:lnTo>
                  <a:lnTo>
                    <a:pt x="770718" y="646209"/>
                  </a:lnTo>
                  <a:lnTo>
                    <a:pt x="769824" y="652131"/>
                  </a:lnTo>
                  <a:lnTo>
                    <a:pt x="765423" y="650329"/>
                  </a:lnTo>
                  <a:lnTo>
                    <a:pt x="750536" y="677763"/>
                  </a:lnTo>
                  <a:lnTo>
                    <a:pt x="744006" y="679384"/>
                  </a:lnTo>
                  <a:lnTo>
                    <a:pt x="747523" y="679946"/>
                  </a:lnTo>
                  <a:lnTo>
                    <a:pt x="746629" y="682807"/>
                  </a:lnTo>
                  <a:lnTo>
                    <a:pt x="738245" y="692372"/>
                  </a:lnTo>
                  <a:lnTo>
                    <a:pt x="724927" y="723363"/>
                  </a:lnTo>
                  <a:lnTo>
                    <a:pt x="722769" y="774102"/>
                  </a:lnTo>
                  <a:lnTo>
                    <a:pt x="737256" y="817862"/>
                  </a:lnTo>
                  <a:lnTo>
                    <a:pt x="741743" y="844561"/>
                  </a:lnTo>
                  <a:lnTo>
                    <a:pt x="738958" y="822267"/>
                  </a:lnTo>
                  <a:lnTo>
                    <a:pt x="724176" y="765749"/>
                  </a:lnTo>
                  <a:lnTo>
                    <a:pt x="724157" y="742100"/>
                  </a:lnTo>
                  <a:lnTo>
                    <a:pt x="727883" y="724526"/>
                  </a:lnTo>
                  <a:lnTo>
                    <a:pt x="741306" y="693449"/>
                  </a:lnTo>
                  <a:lnTo>
                    <a:pt x="758075" y="667502"/>
                  </a:lnTo>
                  <a:lnTo>
                    <a:pt x="780937" y="645513"/>
                  </a:lnTo>
                  <a:close/>
                </a:path>
              </a:pathLst>
            </a:custGeom>
            <a:solidFill xmlns:a="http://schemas.openxmlformats.org/drawingml/2006/main">
              <a:schemeClr val="tx1">
                <a:lumMod val="75000"/>
                <a:lumOff val="2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9" name="SOUTHEAST">
              <a:extLst xmlns:a="http://schemas.openxmlformats.org/drawingml/2006/main">
                <a:ext uri="{FF2B5EF4-FFF2-40B4-BE49-F238E27FC236}">
                  <a16:creationId xmlns:a16="http://schemas.microsoft.com/office/drawing/2014/main" id="{5479E5C3-ABD2-525B-A624-F1839897B5E0}"/>
                </a:ext>
              </a:extLst>
            </cdr:cNvPr>
            <cdr:cNvSpPr/>
          </cdr:nvSpPr>
          <cdr:spPr>
            <a:xfrm xmlns:a="http://schemas.openxmlformats.org/drawingml/2006/main">
              <a:off x="938727" y="445595"/>
              <a:ext cx="406978" cy="417107"/>
            </a:xfrm>
            <a:custGeom xmlns:a="http://schemas.openxmlformats.org/drawingml/2006/main">
              <a:avLst/>
              <a:gdLst>
                <a:gd name="csX0" fmla="*/ 224631 w 406978"/>
                <a:gd name="csY0" fmla="*/ 415596 h 417107"/>
                <a:gd name="csX1" fmla="*/ 225571 w 406978"/>
                <a:gd name="csY1" fmla="*/ 415959 h 417107"/>
                <a:gd name="csX2" fmla="*/ 225141 w 406978"/>
                <a:gd name="csY2" fmla="*/ 417026 h 417107"/>
                <a:gd name="csX3" fmla="*/ 223818 w 406978"/>
                <a:gd name="csY3" fmla="*/ 416933 h 417107"/>
                <a:gd name="csX4" fmla="*/ 248540 w 406978"/>
                <a:gd name="csY4" fmla="*/ 413258 h 417107"/>
                <a:gd name="csX5" fmla="*/ 248997 w 406978"/>
                <a:gd name="csY5" fmla="*/ 413283 h 417107"/>
                <a:gd name="csX6" fmla="*/ 248997 w 406978"/>
                <a:gd name="csY6" fmla="*/ 413285 h 417107"/>
                <a:gd name="csX7" fmla="*/ 247946 w 406978"/>
                <a:gd name="csY7" fmla="*/ 413890 h 417107"/>
                <a:gd name="csX8" fmla="*/ 243317 w 406978"/>
                <a:gd name="csY8" fmla="*/ 411080 h 417107"/>
                <a:gd name="csX9" fmla="*/ 245111 w 406978"/>
                <a:gd name="csY9" fmla="*/ 411719 h 417107"/>
                <a:gd name="csX10" fmla="*/ 246922 w 406978"/>
                <a:gd name="csY10" fmla="*/ 412467 h 417107"/>
                <a:gd name="csX11" fmla="*/ 247492 w 406978"/>
                <a:gd name="csY11" fmla="*/ 413875 h 417107"/>
                <a:gd name="csX12" fmla="*/ 244851 w 406978"/>
                <a:gd name="csY12" fmla="*/ 414871 h 417107"/>
                <a:gd name="csX13" fmla="*/ 242025 w 406978"/>
                <a:gd name="csY13" fmla="*/ 413555 h 417107"/>
                <a:gd name="csX14" fmla="*/ 241681 w 406978"/>
                <a:gd name="csY14" fmla="*/ 414750 h 417107"/>
                <a:gd name="csX15" fmla="*/ 239174 w 406978"/>
                <a:gd name="csY15" fmla="*/ 415910 h 417107"/>
                <a:gd name="csX16" fmla="*/ 233440 w 406978"/>
                <a:gd name="csY16" fmla="*/ 417107 h 417107"/>
                <a:gd name="csX17" fmla="*/ 233954 w 406978"/>
                <a:gd name="csY17" fmla="*/ 415922 h 417107"/>
                <a:gd name="csX18" fmla="*/ 236879 w 406978"/>
                <a:gd name="csY18" fmla="*/ 415727 h 417107"/>
                <a:gd name="csX19" fmla="*/ 240268 w 406978"/>
                <a:gd name="csY19" fmla="*/ 412718 h 417107"/>
                <a:gd name="csX20" fmla="*/ 243104 w 406978"/>
                <a:gd name="csY20" fmla="*/ 412284 h 417107"/>
                <a:gd name="csX21" fmla="*/ 245881 w 406978"/>
                <a:gd name="csY21" fmla="*/ 410801 h 417107"/>
                <a:gd name="csX22" fmla="*/ 247300 w 406978"/>
                <a:gd name="csY22" fmla="*/ 410807 h 417107"/>
                <a:gd name="csX23" fmla="*/ 247368 w 406978"/>
                <a:gd name="csY23" fmla="*/ 412079 h 417107"/>
                <a:gd name="csX24" fmla="*/ 258203 w 406978"/>
                <a:gd name="csY24" fmla="*/ 410410 h 417107"/>
                <a:gd name="csX25" fmla="*/ 253500 w 406978"/>
                <a:gd name="csY25" fmla="*/ 412733 h 417107"/>
                <a:gd name="csX26" fmla="*/ 252216 w 406978"/>
                <a:gd name="csY26" fmla="*/ 412256 h 417107"/>
                <a:gd name="csX27" fmla="*/ 261301 w 406978"/>
                <a:gd name="csY27" fmla="*/ 408186 h 417107"/>
                <a:gd name="csX28" fmla="*/ 261363 w 406978"/>
                <a:gd name="csY28" fmla="*/ 408971 h 417107"/>
                <a:gd name="csX29" fmla="*/ 259715 w 406978"/>
                <a:gd name="csY29" fmla="*/ 409393 h 417107"/>
                <a:gd name="csX30" fmla="*/ 264059 w 406978"/>
                <a:gd name="csY30" fmla="*/ 406930 h 417107"/>
                <a:gd name="csX31" fmla="*/ 263750 w 406978"/>
                <a:gd name="csY31" fmla="*/ 407417 h 417107"/>
                <a:gd name="csX32" fmla="*/ 262006 w 406978"/>
                <a:gd name="csY32" fmla="*/ 408419 h 417107"/>
                <a:gd name="csX33" fmla="*/ 278187 w 406978"/>
                <a:gd name="csY33" fmla="*/ 387879 h 417107"/>
                <a:gd name="csX34" fmla="*/ 275630 w 406978"/>
                <a:gd name="csY34" fmla="*/ 393843 h 417107"/>
                <a:gd name="csX35" fmla="*/ 272656 w 406978"/>
                <a:gd name="csY35" fmla="*/ 399573 h 417107"/>
                <a:gd name="csX36" fmla="*/ 264944 w 406978"/>
                <a:gd name="csY36" fmla="*/ 406579 h 417107"/>
                <a:gd name="csX37" fmla="*/ 270373 w 406978"/>
                <a:gd name="csY37" fmla="*/ 401124 h 417107"/>
                <a:gd name="csX38" fmla="*/ 269443 w 406978"/>
                <a:gd name="csY38" fmla="*/ 400419 h 417107"/>
                <a:gd name="csX39" fmla="*/ 271113 w 406978"/>
                <a:gd name="csY39" fmla="*/ 400298 h 417107"/>
                <a:gd name="csX40" fmla="*/ 270760 w 406978"/>
                <a:gd name="csY40" fmla="*/ 398946 h 417107"/>
                <a:gd name="csX41" fmla="*/ 272151 w 406978"/>
                <a:gd name="csY41" fmla="*/ 398965 h 417107"/>
                <a:gd name="csX42" fmla="*/ 273741 w 406978"/>
                <a:gd name="csY42" fmla="*/ 396536 h 417107"/>
                <a:gd name="csX43" fmla="*/ 272897 w 406978"/>
                <a:gd name="csY43" fmla="*/ 394998 h 417107"/>
                <a:gd name="csX44" fmla="*/ 274962 w 406978"/>
                <a:gd name="csY44" fmla="*/ 394033 h 417107"/>
                <a:gd name="csX45" fmla="*/ 221363 w 406978"/>
                <a:gd name="csY45" fmla="*/ 351774 h 417107"/>
                <a:gd name="csX46" fmla="*/ 223481 w 406978"/>
                <a:gd name="csY46" fmla="*/ 358046 h 417107"/>
                <a:gd name="csX47" fmla="*/ 225052 w 406978"/>
                <a:gd name="csY47" fmla="*/ 358921 h 417107"/>
                <a:gd name="csX48" fmla="*/ 227949 w 406978"/>
                <a:gd name="csY48" fmla="*/ 359575 h 417107"/>
                <a:gd name="csX49" fmla="*/ 226066 w 406978"/>
                <a:gd name="csY49" fmla="*/ 360490 h 417107"/>
                <a:gd name="csX50" fmla="*/ 223496 w 406978"/>
                <a:gd name="csY50" fmla="*/ 358983 h 417107"/>
                <a:gd name="csX51" fmla="*/ 273361 w 406978"/>
                <a:gd name="csY51" fmla="*/ 323343 h 417107"/>
                <a:gd name="csX52" fmla="*/ 273379 w 406978"/>
                <a:gd name="csY52" fmla="*/ 323585 h 417107"/>
                <a:gd name="csX53" fmla="*/ 273370 w 406978"/>
                <a:gd name="csY53" fmla="*/ 323474 h 417107"/>
                <a:gd name="csX54" fmla="*/ 273280 w 406978"/>
                <a:gd name="csY54" fmla="*/ 322912 h 417107"/>
                <a:gd name="csX55" fmla="*/ 273323 w 406978"/>
                <a:gd name="csY55" fmla="*/ 323064 h 417107"/>
                <a:gd name="csX56" fmla="*/ 273317 w 406978"/>
                <a:gd name="csY56" fmla="*/ 323046 h 417107"/>
                <a:gd name="csX57" fmla="*/ 273092 w 406978"/>
                <a:gd name="csY57" fmla="*/ 322270 h 417107"/>
                <a:gd name="csX58" fmla="*/ 273172 w 406978"/>
                <a:gd name="csY58" fmla="*/ 322543 h 417107"/>
                <a:gd name="csX59" fmla="*/ 273209 w 406978"/>
                <a:gd name="csY59" fmla="*/ 322670 h 417107"/>
                <a:gd name="csX60" fmla="*/ 205645 w 406978"/>
                <a:gd name="csY60" fmla="*/ 309500 h 417107"/>
                <a:gd name="csX61" fmla="*/ 206066 w 406978"/>
                <a:gd name="csY61" fmla="*/ 312946 h 417107"/>
                <a:gd name="csX62" fmla="*/ 205664 w 406978"/>
                <a:gd name="csY62" fmla="*/ 313107 h 417107"/>
                <a:gd name="csX63" fmla="*/ 143826 w 406978"/>
                <a:gd name="csY63" fmla="*/ 259707 h 417107"/>
                <a:gd name="csX64" fmla="*/ 143737 w 406978"/>
                <a:gd name="csY64" fmla="*/ 261332 h 417107"/>
                <a:gd name="csX65" fmla="*/ 142982 w 406978"/>
                <a:gd name="csY65" fmla="*/ 261475 h 417107"/>
                <a:gd name="csX66" fmla="*/ 140314 w 406978"/>
                <a:gd name="csY66" fmla="*/ 259918 h 417107"/>
                <a:gd name="csX67" fmla="*/ 154677 w 406978"/>
                <a:gd name="csY67" fmla="*/ 257034 h 417107"/>
                <a:gd name="csX68" fmla="*/ 152484 w 406978"/>
                <a:gd name="csY68" fmla="*/ 259474 h 417107"/>
                <a:gd name="csX69" fmla="*/ 147546 w 406978"/>
                <a:gd name="csY69" fmla="*/ 261972 h 417107"/>
                <a:gd name="csX70" fmla="*/ 144998 w 406978"/>
                <a:gd name="csY70" fmla="*/ 262778 h 417107"/>
                <a:gd name="csX71" fmla="*/ 143740 w 406978"/>
                <a:gd name="csY71" fmla="*/ 261577 h 417107"/>
                <a:gd name="csX72" fmla="*/ 145750 w 406978"/>
                <a:gd name="csY72" fmla="*/ 262459 h 417107"/>
                <a:gd name="csX73" fmla="*/ 145324 w 406978"/>
                <a:gd name="csY73" fmla="*/ 256247 h 417107"/>
                <a:gd name="csX74" fmla="*/ 144594 w 406978"/>
                <a:gd name="csY74" fmla="*/ 256827 h 417107"/>
                <a:gd name="csX75" fmla="*/ 145298 w 406978"/>
                <a:gd name="csY75" fmla="*/ 256739 h 417107"/>
                <a:gd name="csX76" fmla="*/ 139013 w 406978"/>
                <a:gd name="csY76" fmla="*/ 252796 h 417107"/>
                <a:gd name="csX77" fmla="*/ 139231 w 406978"/>
                <a:gd name="csY77" fmla="*/ 254263 h 417107"/>
                <a:gd name="csX78" fmla="*/ 139238 w 406978"/>
                <a:gd name="csY78" fmla="*/ 254261 h 417107"/>
                <a:gd name="csX79" fmla="*/ 139020 w 406978"/>
                <a:gd name="csY79" fmla="*/ 252801 h 417107"/>
                <a:gd name="csX80" fmla="*/ 145557 w 406978"/>
                <a:gd name="csY80" fmla="*/ 251912 h 417107"/>
                <a:gd name="csX81" fmla="*/ 144926 w 406978"/>
                <a:gd name="csY81" fmla="*/ 252903 h 417107"/>
                <a:gd name="csX82" fmla="*/ 145421 w 406978"/>
                <a:gd name="csY82" fmla="*/ 254456 h 417107"/>
                <a:gd name="csX83" fmla="*/ 145627 w 406978"/>
                <a:gd name="csY83" fmla="*/ 250345 h 417107"/>
                <a:gd name="csX84" fmla="*/ 145639 w 406978"/>
                <a:gd name="csY84" fmla="*/ 250388 h 417107"/>
                <a:gd name="csX85" fmla="*/ 145641 w 406978"/>
                <a:gd name="csY85" fmla="*/ 250352 h 417107"/>
                <a:gd name="csX86" fmla="*/ 137297 w 406978"/>
                <a:gd name="csY86" fmla="*/ 249463 h 417107"/>
                <a:gd name="csX87" fmla="*/ 136362 w 406978"/>
                <a:gd name="csY87" fmla="*/ 250815 h 417107"/>
                <a:gd name="csX88" fmla="*/ 136371 w 406978"/>
                <a:gd name="csY88" fmla="*/ 250822 h 417107"/>
                <a:gd name="csX89" fmla="*/ 137307 w 406978"/>
                <a:gd name="csY89" fmla="*/ 249470 h 417107"/>
                <a:gd name="csX90" fmla="*/ 142686 w 406978"/>
                <a:gd name="csY90" fmla="*/ 247926 h 417107"/>
                <a:gd name="csX91" fmla="*/ 142697 w 406978"/>
                <a:gd name="csY91" fmla="*/ 248440 h 417107"/>
                <a:gd name="csX92" fmla="*/ 143041 w 406978"/>
                <a:gd name="csY92" fmla="*/ 248651 h 417107"/>
                <a:gd name="csX93" fmla="*/ 142675 w 406978"/>
                <a:gd name="csY93" fmla="*/ 244292 h 417107"/>
                <a:gd name="csX94" fmla="*/ 142610 w 406978"/>
                <a:gd name="csY94" fmla="*/ 244377 h 417107"/>
                <a:gd name="csX95" fmla="*/ 142615 w 406978"/>
                <a:gd name="csY95" fmla="*/ 244611 h 417107"/>
                <a:gd name="csX96" fmla="*/ 61061 w 406978"/>
                <a:gd name="csY96" fmla="*/ 240871 h 417107"/>
                <a:gd name="csX97" fmla="*/ 62093 w 406978"/>
                <a:gd name="csY97" fmla="*/ 241622 h 417107"/>
                <a:gd name="csX98" fmla="*/ 55906 w 406978"/>
                <a:gd name="csY98" fmla="*/ 242565 h 417107"/>
                <a:gd name="csX99" fmla="*/ 60609 w 406978"/>
                <a:gd name="csY99" fmla="*/ 241774 h 417107"/>
                <a:gd name="csX100" fmla="*/ 145468 w 406978"/>
                <a:gd name="csY100" fmla="*/ 239312 h 417107"/>
                <a:gd name="csX101" fmla="*/ 145106 w 406978"/>
                <a:gd name="csY101" fmla="*/ 240482 h 417107"/>
                <a:gd name="csX102" fmla="*/ 145456 w 406978"/>
                <a:gd name="csY102" fmla="*/ 239952 h 417107"/>
                <a:gd name="csX103" fmla="*/ 145520 w 406978"/>
                <a:gd name="csY103" fmla="*/ 236546 h 417107"/>
                <a:gd name="csX104" fmla="*/ 145501 w 406978"/>
                <a:gd name="csY104" fmla="*/ 236557 h 417107"/>
                <a:gd name="csX105" fmla="*/ 145519 w 406978"/>
                <a:gd name="csY105" fmla="*/ 236594 h 417107"/>
                <a:gd name="csX106" fmla="*/ 146897 w 406978"/>
                <a:gd name="csY106" fmla="*/ 235775 h 417107"/>
                <a:gd name="csX107" fmla="*/ 146622 w 406978"/>
                <a:gd name="csY107" fmla="*/ 235929 h 417107"/>
                <a:gd name="csX108" fmla="*/ 146906 w 406978"/>
                <a:gd name="csY108" fmla="*/ 235790 h 417107"/>
                <a:gd name="csX109" fmla="*/ 66963 w 406978"/>
                <a:gd name="csY109" fmla="*/ 233356 h 417107"/>
                <a:gd name="csX110" fmla="*/ 66741 w 406978"/>
                <a:gd name="csY110" fmla="*/ 233809 h 417107"/>
                <a:gd name="csX111" fmla="*/ 67226 w 406978"/>
                <a:gd name="csY111" fmla="*/ 233409 h 417107"/>
                <a:gd name="csX112" fmla="*/ 146884 w 406978"/>
                <a:gd name="csY112" fmla="*/ 232885 h 417107"/>
                <a:gd name="csX113" fmla="*/ 146673 w 406978"/>
                <a:gd name="csY113" fmla="*/ 233250 h 417107"/>
                <a:gd name="csX114" fmla="*/ 146695 w 406978"/>
                <a:gd name="csY114" fmla="*/ 233472 h 417107"/>
                <a:gd name="csX115" fmla="*/ 222460 w 406978"/>
                <a:gd name="csY115" fmla="*/ 231864 h 417107"/>
                <a:gd name="csX116" fmla="*/ 222584 w 406978"/>
                <a:gd name="csY116" fmla="*/ 236410 h 417107"/>
                <a:gd name="csX117" fmla="*/ 223138 w 406978"/>
                <a:gd name="csY117" fmla="*/ 237291 h 417107"/>
                <a:gd name="csX118" fmla="*/ 222592 w 406978"/>
                <a:gd name="csY118" fmla="*/ 236421 h 417107"/>
                <a:gd name="csX119" fmla="*/ 222468 w 406978"/>
                <a:gd name="csY119" fmla="*/ 231864 h 417107"/>
                <a:gd name="csX120" fmla="*/ 150059 w 406978"/>
                <a:gd name="csY120" fmla="*/ 227400 h 417107"/>
                <a:gd name="csX121" fmla="*/ 148025 w 406978"/>
                <a:gd name="csY121" fmla="*/ 230914 h 417107"/>
                <a:gd name="csX122" fmla="*/ 148993 w 406978"/>
                <a:gd name="csY122" fmla="*/ 230113 h 417107"/>
                <a:gd name="csX123" fmla="*/ 255570 w 406978"/>
                <a:gd name="csY123" fmla="*/ 182985 h 417107"/>
                <a:gd name="csX124" fmla="*/ 255219 w 406978"/>
                <a:gd name="csY124" fmla="*/ 183112 h 417107"/>
                <a:gd name="csX125" fmla="*/ 255570 w 406978"/>
                <a:gd name="csY125" fmla="*/ 182985 h 417107"/>
                <a:gd name="csX126" fmla="*/ 251522 w 406978"/>
                <a:gd name="csY126" fmla="*/ 178917 h 417107"/>
                <a:gd name="csX127" fmla="*/ 252444 w 406978"/>
                <a:gd name="csY127" fmla="*/ 182415 h 417107"/>
                <a:gd name="csX128" fmla="*/ 252565 w 406978"/>
                <a:gd name="csY128" fmla="*/ 182484 h 417107"/>
                <a:gd name="csX129" fmla="*/ 31634 w 406978"/>
                <a:gd name="csY129" fmla="*/ 169851 h 417107"/>
                <a:gd name="csX130" fmla="*/ 32084 w 406978"/>
                <a:gd name="csY130" fmla="*/ 172149 h 417107"/>
                <a:gd name="csX131" fmla="*/ 32084 w 406978"/>
                <a:gd name="csY131" fmla="*/ 172149 h 417107"/>
                <a:gd name="csX132" fmla="*/ 31635 w 406978"/>
                <a:gd name="csY132" fmla="*/ 169851 h 417107"/>
                <a:gd name="csX133" fmla="*/ 237008 w 406978"/>
                <a:gd name="csY133" fmla="*/ 134137 h 417107"/>
                <a:gd name="csX134" fmla="*/ 235813 w 406978"/>
                <a:gd name="csY134" fmla="*/ 135329 h 417107"/>
                <a:gd name="csX135" fmla="*/ 237030 w 406978"/>
                <a:gd name="csY135" fmla="*/ 134629 h 417107"/>
                <a:gd name="csX136" fmla="*/ 224256 w 406978"/>
                <a:gd name="csY136" fmla="*/ 133914 h 417107"/>
                <a:gd name="csX137" fmla="*/ 224593 w 406978"/>
                <a:gd name="csY137" fmla="*/ 134679 h 417107"/>
                <a:gd name="csX138" fmla="*/ 225631 w 406978"/>
                <a:gd name="csY138" fmla="*/ 135015 h 417107"/>
                <a:gd name="csX139" fmla="*/ 224246 w 406978"/>
                <a:gd name="csY139" fmla="*/ 133891 h 417107"/>
                <a:gd name="csX140" fmla="*/ 224249 w 406978"/>
                <a:gd name="csY140" fmla="*/ 133898 h 417107"/>
                <a:gd name="csX141" fmla="*/ 235796 w 406978"/>
                <a:gd name="csY141" fmla="*/ 135339 h 417107"/>
                <a:gd name="csX142" fmla="*/ 235805 w 406978"/>
                <a:gd name="csY142" fmla="*/ 135334 h 417107"/>
                <a:gd name="csX143" fmla="*/ 236283 w 406978"/>
                <a:gd name="csY143" fmla="*/ 132785 h 417107"/>
                <a:gd name="csX144" fmla="*/ 236985 w 406978"/>
                <a:gd name="csY144" fmla="*/ 133619 h 417107"/>
                <a:gd name="csX145" fmla="*/ 236958 w 406978"/>
                <a:gd name="csY145" fmla="*/ 133015 h 417107"/>
                <a:gd name="csX146" fmla="*/ 224971 w 406978"/>
                <a:gd name="csY146" fmla="*/ 131115 h 417107"/>
                <a:gd name="csX147" fmla="*/ 234403 w 406978"/>
                <a:gd name="csY147" fmla="*/ 132145 h 417107"/>
                <a:gd name="csX148" fmla="*/ 233480 w 406978"/>
                <a:gd name="csY148" fmla="*/ 131831 h 417107"/>
                <a:gd name="csX149" fmla="*/ 88783 w 406978"/>
                <a:gd name="csY149" fmla="*/ 122587 h 417107"/>
                <a:gd name="csX150" fmla="*/ 89264 w 406978"/>
                <a:gd name="csY150" fmla="*/ 124778 h 417107"/>
                <a:gd name="csX151" fmla="*/ 88786 w 406978"/>
                <a:gd name="csY151" fmla="*/ 122589 h 417107"/>
                <a:gd name="csX152" fmla="*/ 126262 w 406978"/>
                <a:gd name="csY152" fmla="*/ 121513 h 417107"/>
                <a:gd name="csX153" fmla="*/ 126163 w 406978"/>
                <a:gd name="csY153" fmla="*/ 123293 h 417107"/>
                <a:gd name="csX154" fmla="*/ 123290 w 406978"/>
                <a:gd name="csY154" fmla="*/ 122573 h 417107"/>
                <a:gd name="csX155" fmla="*/ 123253 w 406978"/>
                <a:gd name="csY155" fmla="*/ 125765 h 417107"/>
                <a:gd name="csX156" fmla="*/ 123553 w 406978"/>
                <a:gd name="csY156" fmla="*/ 125880 h 417107"/>
                <a:gd name="csX157" fmla="*/ 123292 w 406978"/>
                <a:gd name="csY157" fmla="*/ 122580 h 417107"/>
                <a:gd name="csX158" fmla="*/ 126165 w 406978"/>
                <a:gd name="csY158" fmla="*/ 123303 h 417107"/>
                <a:gd name="csX159" fmla="*/ 126263 w 406978"/>
                <a:gd name="csY159" fmla="*/ 121516 h 417107"/>
                <a:gd name="csX160" fmla="*/ 213957 w 406978"/>
                <a:gd name="csY160" fmla="*/ 120528 h 417107"/>
                <a:gd name="csX161" fmla="*/ 213841 w 406978"/>
                <a:gd name="csY161" fmla="*/ 120693 h 417107"/>
                <a:gd name="csX162" fmla="*/ 213981 w 406978"/>
                <a:gd name="csY162" fmla="*/ 120814 h 417107"/>
                <a:gd name="csX163" fmla="*/ 99855 w 406978"/>
                <a:gd name="csY163" fmla="*/ 118503 h 417107"/>
                <a:gd name="csX164" fmla="*/ 99853 w 406978"/>
                <a:gd name="csY164" fmla="*/ 118504 h 417107"/>
                <a:gd name="csX165" fmla="*/ 100375 w 406978"/>
                <a:gd name="csY165" fmla="*/ 119419 h 417107"/>
                <a:gd name="csX166" fmla="*/ 100378 w 406978"/>
                <a:gd name="csY166" fmla="*/ 119415 h 417107"/>
                <a:gd name="csX167" fmla="*/ 222526 w 406978"/>
                <a:gd name="csY167" fmla="*/ 116252 h 417107"/>
                <a:gd name="csX168" fmla="*/ 222471 w 406978"/>
                <a:gd name="csY168" fmla="*/ 116347 h 417107"/>
                <a:gd name="csX169" fmla="*/ 222175 w 406978"/>
                <a:gd name="csY169" fmla="*/ 127898 h 417107"/>
                <a:gd name="csX170" fmla="*/ 222187 w 406978"/>
                <a:gd name="csY170" fmla="*/ 127908 h 417107"/>
                <a:gd name="csX171" fmla="*/ 225177 w 406978"/>
                <a:gd name="csY171" fmla="*/ 115978 h 417107"/>
                <a:gd name="csX172" fmla="*/ 224854 w 406978"/>
                <a:gd name="csY172" fmla="*/ 129992 h 417107"/>
                <a:gd name="csX173" fmla="*/ 225366 w 406978"/>
                <a:gd name="csY173" fmla="*/ 116307 h 417107"/>
                <a:gd name="csX174" fmla="*/ 224291 w 406978"/>
                <a:gd name="csY174" fmla="*/ 115066 h 417107"/>
                <a:gd name="csX175" fmla="*/ 224832 w 406978"/>
                <a:gd name="csY175" fmla="*/ 115380 h 417107"/>
                <a:gd name="csX176" fmla="*/ 224651 w 406978"/>
                <a:gd name="csY176" fmla="*/ 115066 h 417107"/>
                <a:gd name="csX177" fmla="*/ 223223 w 406978"/>
                <a:gd name="csY177" fmla="*/ 115066 h 417107"/>
                <a:gd name="csX178" fmla="*/ 222672 w 406978"/>
                <a:gd name="csY178" fmla="*/ 116004 h 417107"/>
                <a:gd name="csX179" fmla="*/ 223728 w 406978"/>
                <a:gd name="csY179" fmla="*/ 115066 h 417107"/>
                <a:gd name="csX180" fmla="*/ 123359 w 406978"/>
                <a:gd name="csY180" fmla="*/ 114587 h 417107"/>
                <a:gd name="csX181" fmla="*/ 123420 w 406978"/>
                <a:gd name="csY181" fmla="*/ 117523 h 417107"/>
                <a:gd name="csX182" fmla="*/ 123422 w 406978"/>
                <a:gd name="csY182" fmla="*/ 117522 h 417107"/>
                <a:gd name="csX183" fmla="*/ 123360 w 406978"/>
                <a:gd name="csY183" fmla="*/ 114587 h 417107"/>
                <a:gd name="csX184" fmla="*/ 105790 w 406978"/>
                <a:gd name="csY184" fmla="*/ 112602 h 417107"/>
                <a:gd name="csX185" fmla="*/ 105703 w 406978"/>
                <a:gd name="csY185" fmla="*/ 112731 h 417107"/>
                <a:gd name="csX186" fmla="*/ 106895 w 406978"/>
                <a:gd name="csY186" fmla="*/ 112634 h 417107"/>
                <a:gd name="csX187" fmla="*/ 85817 w 406978"/>
                <a:gd name="csY187" fmla="*/ 111308 h 417107"/>
                <a:gd name="csX188" fmla="*/ 86592 w 406978"/>
                <a:gd name="csY188" fmla="*/ 121069 h 417107"/>
                <a:gd name="csX189" fmla="*/ 86593 w 406978"/>
                <a:gd name="csY189" fmla="*/ 121070 h 417107"/>
                <a:gd name="csX190" fmla="*/ 85818 w 406978"/>
                <a:gd name="csY190" fmla="*/ 111308 h 417107"/>
                <a:gd name="csX191" fmla="*/ 219413 w 406978"/>
                <a:gd name="csY191" fmla="*/ 109687 h 417107"/>
                <a:gd name="csX192" fmla="*/ 217141 w 406978"/>
                <a:gd name="csY192" fmla="*/ 110804 h 417107"/>
                <a:gd name="csX193" fmla="*/ 213063 w 406978"/>
                <a:gd name="csY193" fmla="*/ 117141 h 417107"/>
                <a:gd name="csX194" fmla="*/ 213071 w 406978"/>
                <a:gd name="csY194" fmla="*/ 117142 h 417107"/>
                <a:gd name="csX195" fmla="*/ 217156 w 406978"/>
                <a:gd name="csY195" fmla="*/ 110799 h 417107"/>
                <a:gd name="csX196" fmla="*/ 219414 w 406978"/>
                <a:gd name="csY196" fmla="*/ 109688 h 417107"/>
                <a:gd name="csX197" fmla="*/ 204322 w 406978"/>
                <a:gd name="csY197" fmla="*/ 105652 h 417107"/>
                <a:gd name="csX198" fmla="*/ 205227 w 406978"/>
                <a:gd name="csY198" fmla="*/ 108203 h 417107"/>
                <a:gd name="csX199" fmla="*/ 205319 w 406978"/>
                <a:gd name="csY199" fmla="*/ 108143 h 417107"/>
                <a:gd name="csX200" fmla="*/ 209417 w 406978"/>
                <a:gd name="csY200" fmla="*/ 105481 h 417107"/>
                <a:gd name="csX201" fmla="*/ 209024 w 406978"/>
                <a:gd name="csY201" fmla="*/ 105741 h 417107"/>
                <a:gd name="csX202" fmla="*/ 209424 w 406978"/>
                <a:gd name="csY202" fmla="*/ 105481 h 417107"/>
                <a:gd name="csX203" fmla="*/ 170308 w 406978"/>
                <a:gd name="csY203" fmla="*/ 103262 h 417107"/>
                <a:gd name="csX204" fmla="*/ 172505 w 406978"/>
                <a:gd name="csY204" fmla="*/ 106053 h 417107"/>
                <a:gd name="csX205" fmla="*/ 174732 w 406978"/>
                <a:gd name="csY205" fmla="*/ 107413 h 417107"/>
                <a:gd name="csX206" fmla="*/ 191798 w 406978"/>
                <a:gd name="csY206" fmla="*/ 98425 h 417107"/>
                <a:gd name="csX207" fmla="*/ 191773 w 406978"/>
                <a:gd name="csY207" fmla="*/ 98643 h 417107"/>
                <a:gd name="csX208" fmla="*/ 194475 w 406978"/>
                <a:gd name="csY208" fmla="*/ 100809 h 417107"/>
                <a:gd name="csX209" fmla="*/ 178637 w 406978"/>
                <a:gd name="csY209" fmla="*/ 95422 h 417107"/>
                <a:gd name="csX210" fmla="*/ 178469 w 406978"/>
                <a:gd name="csY210" fmla="*/ 95446 h 417107"/>
                <a:gd name="csX211" fmla="*/ 178272 w 406978"/>
                <a:gd name="csY211" fmla="*/ 102939 h 417107"/>
                <a:gd name="csX212" fmla="*/ 192634 w 406978"/>
                <a:gd name="csY212" fmla="*/ 94637 h 417107"/>
                <a:gd name="csX213" fmla="*/ 192178 w 406978"/>
                <a:gd name="csY213" fmla="*/ 95066 h 417107"/>
                <a:gd name="csX214" fmla="*/ 192018 w 406978"/>
                <a:gd name="csY214" fmla="*/ 96479 h 417107"/>
                <a:gd name="csX215" fmla="*/ 184699 w 406978"/>
                <a:gd name="csY215" fmla="*/ 92710 h 417107"/>
                <a:gd name="csX216" fmla="*/ 184698 w 406978"/>
                <a:gd name="csY216" fmla="*/ 92710 h 417107"/>
                <a:gd name="csX217" fmla="*/ 185025 w 406978"/>
                <a:gd name="csY217" fmla="*/ 94927 h 417107"/>
                <a:gd name="csX218" fmla="*/ 185029 w 406978"/>
                <a:gd name="csY218" fmla="*/ 94927 h 417107"/>
                <a:gd name="csX219" fmla="*/ 197659 w 406978"/>
                <a:gd name="csY219" fmla="*/ 90143 h 417107"/>
                <a:gd name="csX220" fmla="*/ 196360 w 406978"/>
                <a:gd name="csY220" fmla="*/ 90939 h 417107"/>
                <a:gd name="csX221" fmla="*/ 196355 w 406978"/>
                <a:gd name="csY221" fmla="*/ 90932 h 417107"/>
                <a:gd name="csX222" fmla="*/ 195530 w 406978"/>
                <a:gd name="csY222" fmla="*/ 91912 h 417107"/>
                <a:gd name="csX223" fmla="*/ 195221 w 406978"/>
                <a:gd name="csY223" fmla="*/ 92203 h 417107"/>
                <a:gd name="csX224" fmla="*/ 198047 w 406978"/>
                <a:gd name="csY224" fmla="*/ 88055 h 417107"/>
                <a:gd name="csX225" fmla="*/ 196296 w 406978"/>
                <a:gd name="csY225" fmla="*/ 88089 h 417107"/>
                <a:gd name="csX226" fmla="*/ 196295 w 406978"/>
                <a:gd name="csY226" fmla="*/ 88091 h 417107"/>
                <a:gd name="csX227" fmla="*/ 198047 w 406978"/>
                <a:gd name="csY227" fmla="*/ 88057 h 417107"/>
                <a:gd name="csX228" fmla="*/ 210555 w 406978"/>
                <a:gd name="csY228" fmla="*/ 72562 h 417107"/>
                <a:gd name="csX229" fmla="*/ 206097 w 406978"/>
                <a:gd name="csY229" fmla="*/ 72819 h 417107"/>
                <a:gd name="csX230" fmla="*/ 206097 w 406978"/>
                <a:gd name="csY230" fmla="*/ 72821 h 417107"/>
                <a:gd name="csX231" fmla="*/ 210549 w 406978"/>
                <a:gd name="csY231" fmla="*/ 72565 h 417107"/>
                <a:gd name="csX232" fmla="*/ 204226 w 406978"/>
                <a:gd name="csY232" fmla="*/ 70814 h 417107"/>
                <a:gd name="csX233" fmla="*/ 204226 w 406978"/>
                <a:gd name="csY233" fmla="*/ 70814 h 417107"/>
                <a:gd name="csX234" fmla="*/ 205802 w 406978"/>
                <a:gd name="csY234" fmla="*/ 70961 h 417107"/>
                <a:gd name="csX235" fmla="*/ 405058 w 406978"/>
                <a:gd name="csY235" fmla="*/ 62106 h 417107"/>
                <a:gd name="csX236" fmla="*/ 406978 w 406978"/>
                <a:gd name="csY236" fmla="*/ 68142 h 417107"/>
                <a:gd name="csX237" fmla="*/ 405790 w 406978"/>
                <a:gd name="csY237" fmla="*/ 77404 h 417107"/>
                <a:gd name="csX238" fmla="*/ 404931 w 406978"/>
                <a:gd name="csY238" fmla="*/ 80549 h 417107"/>
                <a:gd name="csX239" fmla="*/ 398484 w 406978"/>
                <a:gd name="csY239" fmla="*/ 82066 h 417107"/>
                <a:gd name="csX240" fmla="*/ 391835 w 406978"/>
                <a:gd name="csY240" fmla="*/ 86018 h 417107"/>
                <a:gd name="csX241" fmla="*/ 392633 w 406978"/>
                <a:gd name="csY241" fmla="*/ 84079 h 417107"/>
                <a:gd name="csX242" fmla="*/ 404872 w 406978"/>
                <a:gd name="csY242" fmla="*/ 78980 h 417107"/>
                <a:gd name="csX243" fmla="*/ 406434 w 406978"/>
                <a:gd name="csY243" fmla="*/ 69600 h 417107"/>
                <a:gd name="csX244" fmla="*/ 208994 w 406978"/>
                <a:gd name="csY244" fmla="*/ 59859 h 417107"/>
                <a:gd name="csX245" fmla="*/ 209187 w 406978"/>
                <a:gd name="csY245" fmla="*/ 60312 h 417107"/>
                <a:gd name="csX246" fmla="*/ 210756 w 406978"/>
                <a:gd name="csY246" fmla="*/ 60580 h 417107"/>
                <a:gd name="csX247" fmla="*/ 212456 w 406978"/>
                <a:gd name="csY247" fmla="*/ 63889 h 417107"/>
                <a:gd name="csX248" fmla="*/ 212470 w 406978"/>
                <a:gd name="csY248" fmla="*/ 63886 h 417107"/>
                <a:gd name="csX249" fmla="*/ 210769 w 406978"/>
                <a:gd name="csY249" fmla="*/ 60581 h 417107"/>
                <a:gd name="csX250" fmla="*/ 225157 w 406978"/>
                <a:gd name="csY250" fmla="*/ 58267 h 417107"/>
                <a:gd name="csX251" fmla="*/ 226693 w 406978"/>
                <a:gd name="csY251" fmla="*/ 59916 h 417107"/>
                <a:gd name="csX252" fmla="*/ 226685 w 406978"/>
                <a:gd name="csY252" fmla="*/ 59895 h 417107"/>
                <a:gd name="csX253" fmla="*/ 225173 w 406978"/>
                <a:gd name="csY253" fmla="*/ 58268 h 417107"/>
                <a:gd name="csX254" fmla="*/ 227152 w 406978"/>
                <a:gd name="csY254" fmla="*/ 56732 h 417107"/>
                <a:gd name="csX255" fmla="*/ 227136 w 406978"/>
                <a:gd name="csY255" fmla="*/ 56735 h 417107"/>
                <a:gd name="csX256" fmla="*/ 229293 w 406978"/>
                <a:gd name="csY256" fmla="*/ 63517 h 417107"/>
                <a:gd name="csX257" fmla="*/ 236810 w 406978"/>
                <a:gd name="csY257" fmla="*/ 64343 h 417107"/>
                <a:gd name="csX258" fmla="*/ 236810 w 406978"/>
                <a:gd name="csY258" fmla="*/ 64342 h 417107"/>
                <a:gd name="csX259" fmla="*/ 229310 w 406978"/>
                <a:gd name="csY259" fmla="*/ 63519 h 417107"/>
                <a:gd name="csX260" fmla="*/ 226289 w 406978"/>
                <a:gd name="csY260" fmla="*/ 52815 h 417107"/>
                <a:gd name="csX261" fmla="*/ 226273 w 406978"/>
                <a:gd name="csY261" fmla="*/ 52849 h 417107"/>
                <a:gd name="csX262" fmla="*/ 226334 w 406978"/>
                <a:gd name="csY262" fmla="*/ 55478 h 417107"/>
                <a:gd name="csX263" fmla="*/ 223780 w 406978"/>
                <a:gd name="csY263" fmla="*/ 58229 h 417107"/>
                <a:gd name="csX264" fmla="*/ 223798 w 406978"/>
                <a:gd name="csY264" fmla="*/ 58229 h 417107"/>
                <a:gd name="csX265" fmla="*/ 226347 w 406978"/>
                <a:gd name="csY265" fmla="*/ 55479 h 417107"/>
                <a:gd name="csX266" fmla="*/ 230793 w 406978"/>
                <a:gd name="csY266" fmla="*/ 45665 h 417107"/>
                <a:gd name="csX267" fmla="*/ 230841 w 406978"/>
                <a:gd name="csY267" fmla="*/ 47315 h 417107"/>
                <a:gd name="csX268" fmla="*/ 231291 w 406978"/>
                <a:gd name="csY268" fmla="*/ 47568 h 417107"/>
                <a:gd name="csX269" fmla="*/ 233734 w 406978"/>
                <a:gd name="csY269" fmla="*/ 42499 h 417107"/>
                <a:gd name="csX270" fmla="*/ 232232 w 406978"/>
                <a:gd name="csY270" fmla="*/ 43264 h 417107"/>
                <a:gd name="csX271" fmla="*/ 230760 w 406978"/>
                <a:gd name="csY271" fmla="*/ 44533 h 417107"/>
                <a:gd name="csX272" fmla="*/ 230769 w 406978"/>
                <a:gd name="csY272" fmla="*/ 44840 h 417107"/>
                <a:gd name="csX273" fmla="*/ 233778 w 406978"/>
                <a:gd name="csY273" fmla="*/ 42476 h 417107"/>
                <a:gd name="csX274" fmla="*/ 233774 w 406978"/>
                <a:gd name="csY274" fmla="*/ 42478 h 417107"/>
                <a:gd name="csX275" fmla="*/ 236315 w 406978"/>
                <a:gd name="csY275" fmla="*/ 43250 h 417107"/>
                <a:gd name="csX276" fmla="*/ 236314 w 406978"/>
                <a:gd name="csY276" fmla="*/ 43248 h 417107"/>
                <a:gd name="csX277" fmla="*/ 237343 w 406978"/>
                <a:gd name="csY277" fmla="*/ 34849 h 417107"/>
                <a:gd name="csX278" fmla="*/ 236314 w 406978"/>
                <a:gd name="csY278" fmla="*/ 36437 h 417107"/>
                <a:gd name="csX279" fmla="*/ 236479 w 406978"/>
                <a:gd name="csY279" fmla="*/ 37554 h 417107"/>
                <a:gd name="csX280" fmla="*/ 112812 w 406978"/>
                <a:gd name="csY280" fmla="*/ 4567 h 417107"/>
                <a:gd name="csX281" fmla="*/ 112831 w 406978"/>
                <a:gd name="csY281" fmla="*/ 4610 h 417107"/>
                <a:gd name="csX282" fmla="*/ 112877 w 406978"/>
                <a:gd name="csY282" fmla="*/ 4598 h 417107"/>
                <a:gd name="csX283" fmla="*/ 112970 w 406978"/>
                <a:gd name="csY283" fmla="*/ 4675 h 417107"/>
                <a:gd name="csX284" fmla="*/ 113045 w 406978"/>
                <a:gd name="csY284" fmla="*/ 4610 h 417107"/>
                <a:gd name="csX285" fmla="*/ 113048 w 406978"/>
                <a:gd name="csY285" fmla="*/ 4610 h 417107"/>
                <a:gd name="csX286" fmla="*/ 113048 w 406978"/>
                <a:gd name="csY286" fmla="*/ 4607 h 417107"/>
                <a:gd name="csX287" fmla="*/ 113045 w 406978"/>
                <a:gd name="csY287" fmla="*/ 4610 h 417107"/>
                <a:gd name="csX288" fmla="*/ 112877 w 406978"/>
                <a:gd name="csY288" fmla="*/ 4598 h 417107"/>
                <a:gd name="csX289" fmla="*/ 110592 w 406978"/>
                <a:gd name="csY289" fmla="*/ 4213 h 417107"/>
                <a:gd name="csX290" fmla="*/ 105410 w 406978"/>
                <a:gd name="csY290" fmla="*/ 6204 h 417107"/>
                <a:gd name="csX291" fmla="*/ 107469 w 406978"/>
                <a:gd name="csY291" fmla="*/ 6415 h 417107"/>
                <a:gd name="csX292" fmla="*/ 110008 w 406978"/>
                <a:gd name="csY292" fmla="*/ 3794 h 417107"/>
                <a:gd name="csX293" fmla="*/ 109952 w 406978"/>
                <a:gd name="csY293" fmla="*/ 4005 h 417107"/>
                <a:gd name="csX294" fmla="*/ 110227 w 406978"/>
                <a:gd name="csY294" fmla="*/ 4213 h 417107"/>
                <a:gd name="csX295" fmla="*/ 113412 w 406978"/>
                <a:gd name="csY295" fmla="*/ 3779 h 417107"/>
                <a:gd name="csX296" fmla="*/ 110620 w 406978"/>
                <a:gd name="csY296" fmla="*/ 4179 h 417107"/>
                <a:gd name="csX297" fmla="*/ 110571 w 406978"/>
                <a:gd name="csY297" fmla="*/ 4157 h 417107"/>
                <a:gd name="csX298" fmla="*/ 110589 w 406978"/>
                <a:gd name="csY298" fmla="*/ 4201 h 417107"/>
                <a:gd name="csX299" fmla="*/ 110620 w 406978"/>
                <a:gd name="csY299" fmla="*/ 4179 h 417107"/>
                <a:gd name="csX300" fmla="*/ 112924 w 406978"/>
                <a:gd name="csY300" fmla="*/ 4542 h 417107"/>
                <a:gd name="csX301" fmla="*/ 112352 w 406978"/>
                <a:gd name="csY301" fmla="*/ 0 h 417107"/>
                <a:gd name="csX302" fmla="*/ 114652 w 406978"/>
                <a:gd name="csY302" fmla="*/ 3149 h 417107"/>
                <a:gd name="csX303" fmla="*/ 117612 w 406978"/>
                <a:gd name="csY303" fmla="*/ 3664 h 417107"/>
                <a:gd name="csX304" fmla="*/ 117306 w 406978"/>
                <a:gd name="csY304" fmla="*/ 8279 h 417107"/>
                <a:gd name="csX305" fmla="*/ 114680 w 406978"/>
                <a:gd name="csY305" fmla="*/ 8652 h 417107"/>
                <a:gd name="csX306" fmla="*/ 116916 w 406978"/>
                <a:gd name="csY306" fmla="*/ 12653 h 417107"/>
                <a:gd name="csX307" fmla="*/ 114374 w 406978"/>
                <a:gd name="csY307" fmla="*/ 13307 h 417107"/>
                <a:gd name="csX308" fmla="*/ 115636 w 406978"/>
                <a:gd name="csY308" fmla="*/ 15389 h 417107"/>
                <a:gd name="csX309" fmla="*/ 117763 w 406978"/>
                <a:gd name="csY309" fmla="*/ 15860 h 417107"/>
                <a:gd name="csX310" fmla="*/ 118997 w 406978"/>
                <a:gd name="csY310" fmla="*/ 17290 h 417107"/>
                <a:gd name="csX311" fmla="*/ 117593 w 406978"/>
                <a:gd name="csY311" fmla="*/ 17783 h 417107"/>
                <a:gd name="csX312" fmla="*/ 115809 w 406978"/>
                <a:gd name="csY312" fmla="*/ 16875 h 417107"/>
                <a:gd name="csX313" fmla="*/ 116978 w 406978"/>
                <a:gd name="csY313" fmla="*/ 18425 h 417107"/>
                <a:gd name="csX314" fmla="*/ 115824 w 406978"/>
                <a:gd name="csY314" fmla="*/ 18515 h 417107"/>
                <a:gd name="csX315" fmla="*/ 114275 w 406978"/>
                <a:gd name="csY315" fmla="*/ 23577 h 417107"/>
                <a:gd name="csX316" fmla="*/ 115382 w 406978"/>
                <a:gd name="csY316" fmla="*/ 22973 h 417107"/>
                <a:gd name="csX317" fmla="*/ 115070 w 406978"/>
                <a:gd name="csY317" fmla="*/ 24164 h 417107"/>
                <a:gd name="csX318" fmla="*/ 116220 w 406978"/>
                <a:gd name="csY318" fmla="*/ 25265 h 417107"/>
                <a:gd name="csX319" fmla="*/ 116427 w 406978"/>
                <a:gd name="csY319" fmla="*/ 24027 h 417107"/>
                <a:gd name="csX320" fmla="*/ 117312 w 406978"/>
                <a:gd name="csY320" fmla="*/ 24096 h 417107"/>
                <a:gd name="csX321" fmla="*/ 117166 w 406978"/>
                <a:gd name="csY321" fmla="*/ 26009 h 417107"/>
                <a:gd name="csX322" fmla="*/ 117686 w 406978"/>
                <a:gd name="csY322" fmla="*/ 25435 h 417107"/>
                <a:gd name="csX323" fmla="*/ 120769 w 406978"/>
                <a:gd name="csY323" fmla="*/ 27092 h 417107"/>
                <a:gd name="csX324" fmla="*/ 120632 w 406978"/>
                <a:gd name="csY324" fmla="*/ 29167 h 417107"/>
                <a:gd name="csX325" fmla="*/ 126180 w 406978"/>
                <a:gd name="csY325" fmla="*/ 25454 h 417107"/>
                <a:gd name="csX326" fmla="*/ 128094 w 406978"/>
                <a:gd name="csY326" fmla="*/ 25653 h 417107"/>
                <a:gd name="csX327" fmla="*/ 126832 w 406978"/>
                <a:gd name="csY327" fmla="*/ 25311 h 417107"/>
                <a:gd name="csX328" fmla="*/ 126857 w 406978"/>
                <a:gd name="csY328" fmla="*/ 24452 h 417107"/>
                <a:gd name="csX329" fmla="*/ 128366 w 406978"/>
                <a:gd name="csY329" fmla="*/ 24126 h 417107"/>
                <a:gd name="csX330" fmla="*/ 129804 w 406978"/>
                <a:gd name="csY330" fmla="*/ 20550 h 417107"/>
                <a:gd name="csX331" fmla="*/ 133187 w 406978"/>
                <a:gd name="csY331" fmla="*/ 23546 h 417107"/>
                <a:gd name="csX332" fmla="*/ 138586 w 406978"/>
                <a:gd name="csY332" fmla="*/ 22234 h 417107"/>
                <a:gd name="csX333" fmla="*/ 138109 w 406978"/>
                <a:gd name="csY333" fmla="*/ 20826 h 417107"/>
                <a:gd name="csX334" fmla="*/ 140039 w 406978"/>
                <a:gd name="csY334" fmla="*/ 21893 h 417107"/>
                <a:gd name="csX335" fmla="*/ 139572 w 406978"/>
                <a:gd name="csY335" fmla="*/ 24765 h 417107"/>
                <a:gd name="csX336" fmla="*/ 140905 w 406978"/>
                <a:gd name="csY336" fmla="*/ 27489 h 417107"/>
                <a:gd name="csX337" fmla="*/ 139251 w 406978"/>
                <a:gd name="csY337" fmla="*/ 29344 h 417107"/>
                <a:gd name="csX338" fmla="*/ 139983 w 406978"/>
                <a:gd name="csY338" fmla="*/ 31286 h 417107"/>
                <a:gd name="csX339" fmla="*/ 139077 w 406978"/>
                <a:gd name="csY339" fmla="*/ 33373 h 417107"/>
                <a:gd name="csX340" fmla="*/ 179999 w 406978"/>
                <a:gd name="csY340" fmla="*/ 34825 h 417107"/>
                <a:gd name="csX341" fmla="*/ 189427 w 406978"/>
                <a:gd name="csY341" fmla="*/ 34359 h 417107"/>
                <a:gd name="csX342" fmla="*/ 191728 w 406978"/>
                <a:gd name="csY342" fmla="*/ 31307 h 417107"/>
                <a:gd name="csX343" fmla="*/ 197337 w 406978"/>
                <a:gd name="csY343" fmla="*/ 29409 h 417107"/>
                <a:gd name="csX344" fmla="*/ 197488 w 406978"/>
                <a:gd name="csY344" fmla="*/ 28233 h 417107"/>
                <a:gd name="csX345" fmla="*/ 199174 w 406978"/>
                <a:gd name="csY345" fmla="*/ 28686 h 417107"/>
                <a:gd name="csX346" fmla="*/ 198172 w 406978"/>
                <a:gd name="csY346" fmla="*/ 29365 h 417107"/>
                <a:gd name="csX347" fmla="*/ 198577 w 406978"/>
                <a:gd name="csY347" fmla="*/ 30045 h 417107"/>
                <a:gd name="csX348" fmla="*/ 196703 w 406978"/>
                <a:gd name="csY348" fmla="*/ 30265 h 417107"/>
                <a:gd name="csX349" fmla="*/ 197225 w 406978"/>
                <a:gd name="csY349" fmla="*/ 31127 h 417107"/>
                <a:gd name="csX350" fmla="*/ 196310 w 406978"/>
                <a:gd name="csY350" fmla="*/ 31651 h 417107"/>
                <a:gd name="csX351" fmla="*/ 197068 w 406978"/>
                <a:gd name="csY351" fmla="*/ 32445 h 417107"/>
                <a:gd name="csX352" fmla="*/ 198710 w 406978"/>
                <a:gd name="csY352" fmla="*/ 32535 h 417107"/>
                <a:gd name="csX353" fmla="*/ 198110 w 406978"/>
                <a:gd name="csY353" fmla="*/ 31351 h 417107"/>
                <a:gd name="csX354" fmla="*/ 199718 w 406978"/>
                <a:gd name="csY354" fmla="*/ 29201 h 417107"/>
                <a:gd name="csX355" fmla="*/ 200475 w 406978"/>
                <a:gd name="csY355" fmla="*/ 30705 h 417107"/>
                <a:gd name="csX356" fmla="*/ 201518 w 406978"/>
                <a:gd name="csY356" fmla="*/ 30460 h 417107"/>
                <a:gd name="csX357" fmla="*/ 202263 w 406978"/>
                <a:gd name="csY357" fmla="*/ 31459 h 417107"/>
                <a:gd name="csX358" fmla="*/ 203249 w 406978"/>
                <a:gd name="csY358" fmla="*/ 29676 h 417107"/>
                <a:gd name="csX359" fmla="*/ 200995 w 406978"/>
                <a:gd name="csY359" fmla="*/ 29114 h 417107"/>
                <a:gd name="csX360" fmla="*/ 202903 w 406978"/>
                <a:gd name="csY360" fmla="*/ 28640 h 417107"/>
                <a:gd name="csX361" fmla="*/ 202875 w 406978"/>
                <a:gd name="csY361" fmla="*/ 27523 h 417107"/>
                <a:gd name="csX362" fmla="*/ 200064 w 406978"/>
                <a:gd name="csY362" fmla="*/ 28283 h 417107"/>
                <a:gd name="csX363" fmla="*/ 200485 w 406978"/>
                <a:gd name="csY363" fmla="*/ 26264 h 417107"/>
                <a:gd name="csX364" fmla="*/ 202346 w 406978"/>
                <a:gd name="csY364" fmla="*/ 25209 h 417107"/>
                <a:gd name="csX365" fmla="*/ 203156 w 406978"/>
                <a:gd name="csY365" fmla="*/ 26382 h 417107"/>
                <a:gd name="csX366" fmla="*/ 204161 w 406978"/>
                <a:gd name="csY366" fmla="*/ 25358 h 417107"/>
                <a:gd name="csX367" fmla="*/ 204962 w 406978"/>
                <a:gd name="csY367" fmla="*/ 26639 h 417107"/>
                <a:gd name="csX368" fmla="*/ 206700 w 406978"/>
                <a:gd name="csY368" fmla="*/ 25829 h 417107"/>
                <a:gd name="csX369" fmla="*/ 206731 w 406978"/>
                <a:gd name="csY369" fmla="*/ 27365 h 417107"/>
                <a:gd name="csX370" fmla="*/ 205027 w 406978"/>
                <a:gd name="csY370" fmla="*/ 28829 h 417107"/>
                <a:gd name="csX371" fmla="*/ 206644 w 406978"/>
                <a:gd name="csY371" fmla="*/ 29111 h 417107"/>
                <a:gd name="csX372" fmla="*/ 206987 w 406978"/>
                <a:gd name="csY372" fmla="*/ 30327 h 417107"/>
                <a:gd name="csX373" fmla="*/ 205203 w 406978"/>
                <a:gd name="csY373" fmla="*/ 31639 h 417107"/>
                <a:gd name="csX374" fmla="*/ 207788 w 406978"/>
                <a:gd name="csY374" fmla="*/ 33742 h 417107"/>
                <a:gd name="csX375" fmla="*/ 204597 w 406978"/>
                <a:gd name="csY375" fmla="*/ 34490 h 417107"/>
                <a:gd name="csX376" fmla="*/ 207343 w 406978"/>
                <a:gd name="csY376" fmla="*/ 34483 h 417107"/>
                <a:gd name="csX377" fmla="*/ 207572 w 406978"/>
                <a:gd name="csY377" fmla="*/ 37464 h 417107"/>
                <a:gd name="csX378" fmla="*/ 211103 w 406978"/>
                <a:gd name="csY378" fmla="*/ 37647 h 417107"/>
                <a:gd name="csX379" fmla="*/ 211774 w 406978"/>
                <a:gd name="csY379" fmla="*/ 34462 h 417107"/>
                <a:gd name="csX380" fmla="*/ 221691 w 406978"/>
                <a:gd name="csY380" fmla="*/ 34415 h 417107"/>
                <a:gd name="csX381" fmla="*/ 225210 w 406978"/>
                <a:gd name="csY381" fmla="*/ 32960 h 417107"/>
                <a:gd name="csX382" fmla="*/ 224737 w 406978"/>
                <a:gd name="csY382" fmla="*/ 31654 h 417107"/>
                <a:gd name="csX383" fmla="*/ 225448 w 406978"/>
                <a:gd name="csY383" fmla="*/ 33292 h 417107"/>
                <a:gd name="csX384" fmla="*/ 224347 w 406978"/>
                <a:gd name="csY384" fmla="*/ 34449 h 417107"/>
                <a:gd name="csX385" fmla="*/ 237980 w 406978"/>
                <a:gd name="csY385" fmla="*/ 33866 h 417107"/>
                <a:gd name="csX386" fmla="*/ 237453 w 406978"/>
                <a:gd name="csY386" fmla="*/ 34679 h 417107"/>
                <a:gd name="csX387" fmla="*/ 274884 w 406978"/>
                <a:gd name="csY387" fmla="*/ 36172 h 417107"/>
                <a:gd name="csX388" fmla="*/ 339145 w 406978"/>
                <a:gd name="csY388" fmla="*/ 36154 h 417107"/>
                <a:gd name="csX389" fmla="*/ 340305 w 406978"/>
                <a:gd name="csY389" fmla="*/ 36147 h 417107"/>
                <a:gd name="csX390" fmla="*/ 339807 w 406978"/>
                <a:gd name="csY390" fmla="*/ 39705 h 417107"/>
                <a:gd name="csX391" fmla="*/ 341678 w 406978"/>
                <a:gd name="csY391" fmla="*/ 49674 h 417107"/>
                <a:gd name="csX392" fmla="*/ 344544 w 406978"/>
                <a:gd name="csY392" fmla="*/ 49404 h 417107"/>
                <a:gd name="csX393" fmla="*/ 343384 w 406978"/>
                <a:gd name="csY393" fmla="*/ 55844 h 417107"/>
                <a:gd name="csX394" fmla="*/ 354121 w 406978"/>
                <a:gd name="csY394" fmla="*/ 67066 h 417107"/>
                <a:gd name="csX395" fmla="*/ 386984 w 406978"/>
                <a:gd name="csY395" fmla="*/ 68440 h 417107"/>
                <a:gd name="csX396" fmla="*/ 392092 w 406978"/>
                <a:gd name="csY396" fmla="*/ 67661 h 417107"/>
                <a:gd name="csX397" fmla="*/ 392207 w 406978"/>
                <a:gd name="csY397" fmla="*/ 57826 h 417107"/>
                <a:gd name="csX398" fmla="*/ 393215 w 406978"/>
                <a:gd name="csY398" fmla="*/ 57900 h 417107"/>
                <a:gd name="csX399" fmla="*/ 394179 w 406978"/>
                <a:gd name="csY399" fmla="*/ 56870 h 417107"/>
                <a:gd name="csX400" fmla="*/ 393632 w 406978"/>
                <a:gd name="csY400" fmla="*/ 55931 h 417107"/>
                <a:gd name="csX401" fmla="*/ 394940 w 406978"/>
                <a:gd name="csY401" fmla="*/ 55344 h 417107"/>
                <a:gd name="csX402" fmla="*/ 397398 w 406978"/>
                <a:gd name="csY402" fmla="*/ 55949 h 417107"/>
                <a:gd name="csX403" fmla="*/ 399643 w 406978"/>
                <a:gd name="csY403" fmla="*/ 60546 h 417107"/>
                <a:gd name="csX404" fmla="*/ 400033 w 406978"/>
                <a:gd name="csY404" fmla="*/ 64724 h 417107"/>
                <a:gd name="csX405" fmla="*/ 398329 w 406978"/>
                <a:gd name="csY405" fmla="*/ 68722 h 417107"/>
                <a:gd name="csX406" fmla="*/ 395058 w 406978"/>
                <a:gd name="csY406" fmla="*/ 68930 h 417107"/>
                <a:gd name="csX407" fmla="*/ 391619 w 406978"/>
                <a:gd name="csY407" fmla="*/ 74371 h 417107"/>
                <a:gd name="csX408" fmla="*/ 390562 w 406978"/>
                <a:gd name="csY408" fmla="*/ 74389 h 417107"/>
                <a:gd name="csX409" fmla="*/ 390299 w 406978"/>
                <a:gd name="csY409" fmla="*/ 75704 h 417107"/>
                <a:gd name="csX410" fmla="*/ 388106 w 406978"/>
                <a:gd name="csY410" fmla="*/ 77190 h 417107"/>
                <a:gd name="csX411" fmla="*/ 381044 w 406978"/>
                <a:gd name="csY411" fmla="*/ 76402 h 417107"/>
                <a:gd name="csX412" fmla="*/ 377942 w 406978"/>
                <a:gd name="csY412" fmla="*/ 75009 h 417107"/>
                <a:gd name="csX413" fmla="*/ 375027 w 406978"/>
                <a:gd name="csY413" fmla="*/ 75801 h 417107"/>
                <a:gd name="csX414" fmla="*/ 375731 w 406978"/>
                <a:gd name="csY414" fmla="*/ 76852 h 417107"/>
                <a:gd name="csX415" fmla="*/ 379018 w 406978"/>
                <a:gd name="csY415" fmla="*/ 77603 h 417107"/>
                <a:gd name="csX416" fmla="*/ 379417 w 406978"/>
                <a:gd name="csY416" fmla="*/ 78843 h 417107"/>
                <a:gd name="csX417" fmla="*/ 377268 w 406978"/>
                <a:gd name="csY417" fmla="*/ 83983 h 417107"/>
                <a:gd name="csX418" fmla="*/ 374535 w 406978"/>
                <a:gd name="csY418" fmla="*/ 86681 h 417107"/>
                <a:gd name="csX419" fmla="*/ 375027 w 406978"/>
                <a:gd name="csY419" fmla="*/ 88254 h 417107"/>
                <a:gd name="csX420" fmla="*/ 378465 w 406978"/>
                <a:gd name="csY420" fmla="*/ 87841 h 417107"/>
                <a:gd name="csX421" fmla="*/ 379535 w 406978"/>
                <a:gd name="csY421" fmla="*/ 85534 h 417107"/>
                <a:gd name="csX422" fmla="*/ 381387 w 406978"/>
                <a:gd name="csY422" fmla="*/ 88905 h 417107"/>
                <a:gd name="csX423" fmla="*/ 383280 w 406978"/>
                <a:gd name="csY423" fmla="*/ 88871 h 417107"/>
                <a:gd name="csX424" fmla="*/ 382241 w 406978"/>
                <a:gd name="csY424" fmla="*/ 86920 h 417107"/>
                <a:gd name="csX425" fmla="*/ 384315 w 406978"/>
                <a:gd name="csY425" fmla="*/ 87888 h 417107"/>
                <a:gd name="csX426" fmla="*/ 384609 w 406978"/>
                <a:gd name="csY426" fmla="*/ 90078 h 417107"/>
                <a:gd name="csX427" fmla="*/ 381260 w 406978"/>
                <a:gd name="csY427" fmla="*/ 92888 h 417107"/>
                <a:gd name="csX428" fmla="*/ 381183 w 406978"/>
                <a:gd name="csY428" fmla="*/ 94526 h 417107"/>
                <a:gd name="csX429" fmla="*/ 390283 w 406978"/>
                <a:gd name="csY429" fmla="*/ 85559 h 417107"/>
                <a:gd name="csX430" fmla="*/ 391211 w 406978"/>
                <a:gd name="csY430" fmla="*/ 86114 h 417107"/>
                <a:gd name="csX431" fmla="*/ 381628 w 406978"/>
                <a:gd name="csY431" fmla="*/ 95242 h 417107"/>
                <a:gd name="csX432" fmla="*/ 377556 w 406978"/>
                <a:gd name="csY432" fmla="*/ 101743 h 417107"/>
                <a:gd name="csX433" fmla="*/ 377188 w 406978"/>
                <a:gd name="csY433" fmla="*/ 99855 h 417107"/>
                <a:gd name="csX434" fmla="*/ 373722 w 406978"/>
                <a:gd name="csY434" fmla="*/ 98276 h 417107"/>
                <a:gd name="csX435" fmla="*/ 365147 w 406978"/>
                <a:gd name="csY435" fmla="*/ 99058 h 417107"/>
                <a:gd name="csX436" fmla="*/ 359167 w 406978"/>
                <a:gd name="csY436" fmla="*/ 101198 h 417107"/>
                <a:gd name="csX437" fmla="*/ 349671 w 406978"/>
                <a:gd name="csY437" fmla="*/ 107414 h 417107"/>
                <a:gd name="csX438" fmla="*/ 342234 w 406978"/>
                <a:gd name="csY438" fmla="*/ 115819 h 417107"/>
                <a:gd name="csX439" fmla="*/ 338372 w 406978"/>
                <a:gd name="csY439" fmla="*/ 126282 h 417107"/>
                <a:gd name="csX440" fmla="*/ 334961 w 406978"/>
                <a:gd name="csY440" fmla="*/ 124263 h 417107"/>
                <a:gd name="csX441" fmla="*/ 330026 w 406978"/>
                <a:gd name="csY441" fmla="*/ 124055 h 417107"/>
                <a:gd name="csX442" fmla="*/ 321597 w 406978"/>
                <a:gd name="csY442" fmla="*/ 126291 h 417107"/>
                <a:gd name="csX443" fmla="*/ 316464 w 406978"/>
                <a:gd name="csY443" fmla="*/ 128775 h 417107"/>
                <a:gd name="csX444" fmla="*/ 307945 w 406978"/>
                <a:gd name="csY444" fmla="*/ 138106 h 417107"/>
                <a:gd name="csX445" fmla="*/ 306229 w 406978"/>
                <a:gd name="csY445" fmla="*/ 141549 h 417107"/>
                <a:gd name="csX446" fmla="*/ 305125 w 406978"/>
                <a:gd name="csY446" fmla="*/ 148221 h 417107"/>
                <a:gd name="csX447" fmla="*/ 301248 w 406978"/>
                <a:gd name="csY447" fmla="*/ 150947 h 417107"/>
                <a:gd name="csX448" fmla="*/ 300425 w 406978"/>
                <a:gd name="csY448" fmla="*/ 153658 h 417107"/>
                <a:gd name="csX449" fmla="*/ 295029 w 406978"/>
                <a:gd name="csY449" fmla="*/ 153183 h 417107"/>
                <a:gd name="csX450" fmla="*/ 293387 w 406978"/>
                <a:gd name="csY450" fmla="*/ 155410 h 417107"/>
                <a:gd name="csX451" fmla="*/ 294525 w 406978"/>
                <a:gd name="csY451" fmla="*/ 156921 h 417107"/>
                <a:gd name="csX452" fmla="*/ 290419 w 406978"/>
                <a:gd name="csY452" fmla="*/ 160175 h 417107"/>
                <a:gd name="csX453" fmla="*/ 286584 w 406978"/>
                <a:gd name="csY453" fmla="*/ 161750 h 417107"/>
                <a:gd name="csX454" fmla="*/ 286087 w 406978"/>
                <a:gd name="csY454" fmla="*/ 164117 h 417107"/>
                <a:gd name="csX455" fmla="*/ 282964 w 406978"/>
                <a:gd name="csY455" fmla="*/ 166465 h 417107"/>
                <a:gd name="csX456" fmla="*/ 279630 w 406978"/>
                <a:gd name="csY456" fmla="*/ 167157 h 417107"/>
                <a:gd name="csX457" fmla="*/ 273866 w 406978"/>
                <a:gd name="csY457" fmla="*/ 170792 h 417107"/>
                <a:gd name="csX458" fmla="*/ 270051 w 406978"/>
                <a:gd name="csY458" fmla="*/ 170184 h 417107"/>
                <a:gd name="csX459" fmla="*/ 269831 w 406978"/>
                <a:gd name="csY459" fmla="*/ 171797 h 417107"/>
                <a:gd name="csX460" fmla="*/ 271204 w 406978"/>
                <a:gd name="csY460" fmla="*/ 173258 h 417107"/>
                <a:gd name="csX461" fmla="*/ 270515 w 406978"/>
                <a:gd name="csY461" fmla="*/ 175690 h 417107"/>
                <a:gd name="csX462" fmla="*/ 264958 w 406978"/>
                <a:gd name="csY462" fmla="*/ 178199 h 417107"/>
                <a:gd name="csX463" fmla="*/ 263242 w 406978"/>
                <a:gd name="csY463" fmla="*/ 181040 h 417107"/>
                <a:gd name="csX464" fmla="*/ 259491 w 406978"/>
                <a:gd name="csY464" fmla="*/ 183001 h 417107"/>
                <a:gd name="csX465" fmla="*/ 258217 w 406978"/>
                <a:gd name="csY465" fmla="*/ 184533 h 417107"/>
                <a:gd name="csX466" fmla="*/ 258709 w 406978"/>
                <a:gd name="csY466" fmla="*/ 185088 h 417107"/>
                <a:gd name="csX467" fmla="*/ 255650 w 406978"/>
                <a:gd name="csY467" fmla="*/ 183038 h 417107"/>
                <a:gd name="csX468" fmla="*/ 257756 w 406978"/>
                <a:gd name="csY468" fmla="*/ 184940 h 417107"/>
                <a:gd name="csX469" fmla="*/ 259930 w 406978"/>
                <a:gd name="csY469" fmla="*/ 185421 h 417107"/>
                <a:gd name="csX470" fmla="*/ 259395 w 406978"/>
                <a:gd name="csY470" fmla="*/ 187186 h 417107"/>
                <a:gd name="csX471" fmla="*/ 256402 w 406978"/>
                <a:gd name="csY471" fmla="*/ 188085 h 417107"/>
                <a:gd name="csX472" fmla="*/ 257435 w 406978"/>
                <a:gd name="csY472" fmla="*/ 189118 h 417107"/>
                <a:gd name="csX473" fmla="*/ 255845 w 406978"/>
                <a:gd name="csY473" fmla="*/ 190772 h 417107"/>
                <a:gd name="csX474" fmla="*/ 253863 w 406978"/>
                <a:gd name="csY474" fmla="*/ 190148 h 417107"/>
                <a:gd name="csX475" fmla="*/ 253575 w 406978"/>
                <a:gd name="csY475" fmla="*/ 191690 h 417107"/>
                <a:gd name="csX476" fmla="*/ 254639 w 406978"/>
                <a:gd name="csY476" fmla="*/ 192214 h 417107"/>
                <a:gd name="csX477" fmla="*/ 253786 w 406978"/>
                <a:gd name="csY477" fmla="*/ 193625 h 417107"/>
                <a:gd name="csX478" fmla="*/ 252079 w 406978"/>
                <a:gd name="csY478" fmla="*/ 195102 h 417107"/>
                <a:gd name="csX479" fmla="*/ 250087 w 406978"/>
                <a:gd name="csY479" fmla="*/ 195204 h 417107"/>
                <a:gd name="csX480" fmla="*/ 252066 w 406978"/>
                <a:gd name="csY480" fmla="*/ 195964 h 417107"/>
                <a:gd name="csX481" fmla="*/ 252002 w 406978"/>
                <a:gd name="csY481" fmla="*/ 198284 h 417107"/>
                <a:gd name="csX482" fmla="*/ 250919 w 406978"/>
                <a:gd name="csY482" fmla="*/ 200443 h 417107"/>
                <a:gd name="csX483" fmla="*/ 248545 w 406978"/>
                <a:gd name="csY483" fmla="*/ 200685 h 417107"/>
                <a:gd name="csX484" fmla="*/ 250805 w 406978"/>
                <a:gd name="csY484" fmla="*/ 201684 h 417107"/>
                <a:gd name="csX485" fmla="*/ 248031 w 406978"/>
                <a:gd name="csY485" fmla="*/ 206473 h 417107"/>
                <a:gd name="csX486" fmla="*/ 248687 w 406978"/>
                <a:gd name="csY486" fmla="*/ 208126 h 417107"/>
                <a:gd name="csX487" fmla="*/ 247769 w 406978"/>
                <a:gd name="csY487" fmla="*/ 211454 h 417107"/>
                <a:gd name="csX488" fmla="*/ 244732 w 406978"/>
                <a:gd name="csY488" fmla="*/ 213908 h 417107"/>
                <a:gd name="csX489" fmla="*/ 244163 w 406978"/>
                <a:gd name="csY489" fmla="*/ 217642 h 417107"/>
                <a:gd name="csX490" fmla="*/ 242166 w 406978"/>
                <a:gd name="csY490" fmla="*/ 218889 h 417107"/>
                <a:gd name="csX491" fmla="*/ 244630 w 406978"/>
                <a:gd name="csY491" fmla="*/ 219513 h 417107"/>
                <a:gd name="csX492" fmla="*/ 243081 w 406978"/>
                <a:gd name="csY492" fmla="*/ 225484 h 417107"/>
                <a:gd name="csX493" fmla="*/ 243517 w 406978"/>
                <a:gd name="csY493" fmla="*/ 227394 h 417107"/>
                <a:gd name="csX494" fmla="*/ 243512 w 406978"/>
                <a:gd name="csY494" fmla="*/ 227394 h 417107"/>
                <a:gd name="csX495" fmla="*/ 243428 w 406978"/>
                <a:gd name="csY495" fmla="*/ 233906 h 417107"/>
                <a:gd name="csX496" fmla="*/ 244421 w 406978"/>
                <a:gd name="csY496" fmla="*/ 234592 h 417107"/>
                <a:gd name="csX497" fmla="*/ 249059 w 406978"/>
                <a:gd name="csY497" fmla="*/ 257998 h 417107"/>
                <a:gd name="csX498" fmla="*/ 256564 w 406978"/>
                <a:gd name="csY498" fmla="*/ 276506 h 417107"/>
                <a:gd name="csX499" fmla="*/ 267250 w 406978"/>
                <a:gd name="csY499" fmla="*/ 294022 h 417107"/>
                <a:gd name="csX500" fmla="*/ 268611 w 406978"/>
                <a:gd name="csY500" fmla="*/ 297921 h 417107"/>
                <a:gd name="csX501" fmla="*/ 266471 w 406978"/>
                <a:gd name="csY501" fmla="*/ 300880 h 417107"/>
                <a:gd name="csX502" fmla="*/ 266839 w 406978"/>
                <a:gd name="csY502" fmla="*/ 306634 h 417107"/>
                <a:gd name="csX503" fmla="*/ 273379 w 406978"/>
                <a:gd name="csY503" fmla="*/ 323585 h 417107"/>
                <a:gd name="csX504" fmla="*/ 282096 w 406978"/>
                <a:gd name="csY504" fmla="*/ 349082 h 417107"/>
                <a:gd name="csX505" fmla="*/ 278722 w 406978"/>
                <a:gd name="csY505" fmla="*/ 383434 h 417107"/>
                <a:gd name="csX506" fmla="*/ 278234 w 406978"/>
                <a:gd name="csY506" fmla="*/ 381247 h 417107"/>
                <a:gd name="csX507" fmla="*/ 276388 w 406978"/>
                <a:gd name="csY507" fmla="*/ 381660 h 417107"/>
                <a:gd name="csX508" fmla="*/ 273682 w 406978"/>
                <a:gd name="csY508" fmla="*/ 388450 h 417107"/>
                <a:gd name="csX509" fmla="*/ 274477 w 406978"/>
                <a:gd name="csY509" fmla="*/ 392262 h 417107"/>
                <a:gd name="csX510" fmla="*/ 269424 w 406978"/>
                <a:gd name="csY510" fmla="*/ 397494 h 417107"/>
                <a:gd name="csX511" fmla="*/ 267365 w 406978"/>
                <a:gd name="csY511" fmla="*/ 396294 h 417107"/>
                <a:gd name="csX512" fmla="*/ 266304 w 406978"/>
                <a:gd name="csY512" fmla="*/ 398025 h 417107"/>
                <a:gd name="csX513" fmla="*/ 263735 w 406978"/>
                <a:gd name="csY513" fmla="*/ 399312 h 417107"/>
                <a:gd name="csX514" fmla="*/ 259514 w 406978"/>
                <a:gd name="csY514" fmla="*/ 398183 h 417107"/>
                <a:gd name="csX515" fmla="*/ 258357 w 406978"/>
                <a:gd name="csY515" fmla="*/ 399294 h 417107"/>
                <a:gd name="csX516" fmla="*/ 253459 w 406978"/>
                <a:gd name="csY516" fmla="*/ 399923 h 417107"/>
                <a:gd name="csX517" fmla="*/ 250942 w 406978"/>
                <a:gd name="csY517" fmla="*/ 396809 h 417107"/>
                <a:gd name="csX518" fmla="*/ 252439 w 406978"/>
                <a:gd name="csY518" fmla="*/ 392811 h 417107"/>
                <a:gd name="csX519" fmla="*/ 245797 w 406978"/>
                <a:gd name="csY519" fmla="*/ 379910 h 417107"/>
                <a:gd name="csX520" fmla="*/ 239872 w 406978"/>
                <a:gd name="csY520" fmla="*/ 376666 h 417107"/>
                <a:gd name="csX521" fmla="*/ 238039 w 406978"/>
                <a:gd name="csY521" fmla="*/ 376399 h 417107"/>
                <a:gd name="csX522" fmla="*/ 236938 w 406978"/>
                <a:gd name="csY522" fmla="*/ 377938 h 417107"/>
                <a:gd name="csX523" fmla="*/ 233747 w 406978"/>
                <a:gd name="csY523" fmla="*/ 370633 h 417107"/>
                <a:gd name="csX524" fmla="*/ 231907 w 406978"/>
                <a:gd name="csY524" fmla="*/ 361809 h 417107"/>
                <a:gd name="csX525" fmla="*/ 227658 w 406978"/>
                <a:gd name="csY525" fmla="*/ 357730 h 417107"/>
                <a:gd name="csX526" fmla="*/ 225444 w 406978"/>
                <a:gd name="csY526" fmla="*/ 358604 h 417107"/>
                <a:gd name="csX527" fmla="*/ 224563 w 406978"/>
                <a:gd name="csY527" fmla="*/ 353930 h 417107"/>
                <a:gd name="csX528" fmla="*/ 223369 w 406978"/>
                <a:gd name="csY528" fmla="*/ 352577 h 417107"/>
                <a:gd name="csX529" fmla="*/ 224532 w 406978"/>
                <a:gd name="csY529" fmla="*/ 351929 h 417107"/>
                <a:gd name="csX530" fmla="*/ 225791 w 406978"/>
                <a:gd name="csY530" fmla="*/ 353071 h 417107"/>
                <a:gd name="csX531" fmla="*/ 226827 w 406978"/>
                <a:gd name="csY531" fmla="*/ 348896 h 417107"/>
                <a:gd name="csX532" fmla="*/ 225791 w 406978"/>
                <a:gd name="csY532" fmla="*/ 345716 h 417107"/>
                <a:gd name="csX533" fmla="*/ 226607 w 406978"/>
                <a:gd name="csY533" fmla="*/ 344379 h 417107"/>
                <a:gd name="csX534" fmla="*/ 223543 w 406978"/>
                <a:gd name="csY534" fmla="*/ 345400 h 417107"/>
                <a:gd name="csX535" fmla="*/ 224312 w 406978"/>
                <a:gd name="csY535" fmla="*/ 349280 h 417107"/>
                <a:gd name="csX536" fmla="*/ 221956 w 406978"/>
                <a:gd name="csY536" fmla="*/ 349457 h 417107"/>
                <a:gd name="csX537" fmla="*/ 221233 w 406978"/>
                <a:gd name="csY537" fmla="*/ 351492 h 417107"/>
                <a:gd name="csX538" fmla="*/ 220435 w 406978"/>
                <a:gd name="csY538" fmla="*/ 348120 h 417107"/>
                <a:gd name="csX539" fmla="*/ 213589 w 406978"/>
                <a:gd name="csY539" fmla="*/ 335071 h 417107"/>
                <a:gd name="csX540" fmla="*/ 208035 w 406978"/>
                <a:gd name="csY540" fmla="*/ 326576 h 417107"/>
                <a:gd name="csX541" fmla="*/ 209473 w 406978"/>
                <a:gd name="csY541" fmla="*/ 327642 h 417107"/>
                <a:gd name="csX542" fmla="*/ 210559 w 406978"/>
                <a:gd name="csY542" fmla="*/ 326820 h 417107"/>
                <a:gd name="csX543" fmla="*/ 217587 w 406978"/>
                <a:gd name="csY543" fmla="*/ 317146 h 417107"/>
                <a:gd name="csX544" fmla="*/ 216474 w 406978"/>
                <a:gd name="csY544" fmla="*/ 315332 h 417107"/>
                <a:gd name="csX545" fmla="*/ 217037 w 406978"/>
                <a:gd name="csY545" fmla="*/ 313595 h 417107"/>
                <a:gd name="csX546" fmla="*/ 216446 w 406978"/>
                <a:gd name="csY546" fmla="*/ 315018 h 417107"/>
                <a:gd name="csX547" fmla="*/ 215713 w 406978"/>
                <a:gd name="csY547" fmla="*/ 314023 h 417107"/>
                <a:gd name="csX548" fmla="*/ 214953 w 406978"/>
                <a:gd name="csY548" fmla="*/ 314615 h 417107"/>
                <a:gd name="csX549" fmla="*/ 215426 w 406978"/>
                <a:gd name="csY549" fmla="*/ 317605 h 417107"/>
                <a:gd name="csX550" fmla="*/ 214368 w 406978"/>
                <a:gd name="csY550" fmla="*/ 317437 h 417107"/>
                <a:gd name="csX551" fmla="*/ 213199 w 406978"/>
                <a:gd name="csY551" fmla="*/ 316808 h 417107"/>
                <a:gd name="csX552" fmla="*/ 213858 w 406978"/>
                <a:gd name="csY552" fmla="*/ 315914 h 417107"/>
                <a:gd name="csX553" fmla="*/ 213202 w 406978"/>
                <a:gd name="csY553" fmla="*/ 313154 h 417107"/>
                <a:gd name="csX554" fmla="*/ 211582 w 406978"/>
                <a:gd name="csY554" fmla="*/ 312993 h 417107"/>
                <a:gd name="csX555" fmla="*/ 212853 w 406978"/>
                <a:gd name="csY555" fmla="*/ 312993 h 417107"/>
                <a:gd name="csX556" fmla="*/ 210812 w 406978"/>
                <a:gd name="csY556" fmla="*/ 311566 h 417107"/>
                <a:gd name="csX557" fmla="*/ 210185 w 406978"/>
                <a:gd name="csY557" fmla="*/ 312112 h 417107"/>
                <a:gd name="csX558" fmla="*/ 209383 w 406978"/>
                <a:gd name="csY558" fmla="*/ 310899 h 417107"/>
                <a:gd name="csX559" fmla="*/ 209807 w 406978"/>
                <a:gd name="csY559" fmla="*/ 313262 h 417107"/>
                <a:gd name="csX560" fmla="*/ 208663 w 406978"/>
                <a:gd name="csY560" fmla="*/ 314097 h 417107"/>
                <a:gd name="csX561" fmla="*/ 211177 w 406978"/>
                <a:gd name="csY561" fmla="*/ 314897 h 417107"/>
                <a:gd name="csX562" fmla="*/ 211669 w 406978"/>
                <a:gd name="csY562" fmla="*/ 316035 h 417107"/>
                <a:gd name="csX563" fmla="*/ 212819 w 406978"/>
                <a:gd name="csY563" fmla="*/ 315722 h 417107"/>
                <a:gd name="csX564" fmla="*/ 211025 w 406978"/>
                <a:gd name="csY564" fmla="*/ 321054 h 417107"/>
                <a:gd name="csX565" fmla="*/ 208839 w 406978"/>
                <a:gd name="csY565" fmla="*/ 321423 h 417107"/>
                <a:gd name="csX566" fmla="*/ 209263 w 406978"/>
                <a:gd name="csY566" fmla="*/ 323263 h 417107"/>
                <a:gd name="csX567" fmla="*/ 208307 w 406978"/>
                <a:gd name="csY567" fmla="*/ 324060 h 417107"/>
                <a:gd name="csX568" fmla="*/ 207949 w 406978"/>
                <a:gd name="csY568" fmla="*/ 320418 h 417107"/>
                <a:gd name="csX569" fmla="*/ 205209 w 406978"/>
                <a:gd name="csY569" fmla="*/ 316628 h 417107"/>
                <a:gd name="csX570" fmla="*/ 206953 w 406978"/>
                <a:gd name="csY570" fmla="*/ 310409 h 417107"/>
                <a:gd name="csX571" fmla="*/ 206341 w 406978"/>
                <a:gd name="csY571" fmla="*/ 306814 h 417107"/>
                <a:gd name="csX572" fmla="*/ 210166 w 406978"/>
                <a:gd name="csY572" fmla="*/ 297146 h 417107"/>
                <a:gd name="csX573" fmla="*/ 210886 w 406978"/>
                <a:gd name="csY573" fmla="*/ 285998 h 417107"/>
                <a:gd name="csX574" fmla="*/ 210716 w 406978"/>
                <a:gd name="csY574" fmla="*/ 284568 h 417107"/>
                <a:gd name="csX575" fmla="*/ 207556 w 406978"/>
                <a:gd name="csY575" fmla="*/ 281336 h 417107"/>
                <a:gd name="csX576" fmla="*/ 207578 w 406978"/>
                <a:gd name="csY576" fmla="*/ 279431 h 417107"/>
                <a:gd name="csX577" fmla="*/ 206016 w 406978"/>
                <a:gd name="csY577" fmla="*/ 278743 h 417107"/>
                <a:gd name="csX578" fmla="*/ 206350 w 406978"/>
                <a:gd name="csY578" fmla="*/ 276547 h 417107"/>
                <a:gd name="csX579" fmla="*/ 201245 w 406978"/>
                <a:gd name="csY579" fmla="*/ 275486 h 417107"/>
                <a:gd name="csX580" fmla="*/ 199563 w 406978"/>
                <a:gd name="csY580" fmla="*/ 277040 h 417107"/>
                <a:gd name="csX581" fmla="*/ 198907 w 406978"/>
                <a:gd name="csY581" fmla="*/ 273153 h 417107"/>
                <a:gd name="csX582" fmla="*/ 196384 w 406978"/>
                <a:gd name="csY582" fmla="*/ 272059 h 417107"/>
                <a:gd name="csX583" fmla="*/ 195061 w 406978"/>
                <a:gd name="csY583" fmla="*/ 267989 h 417107"/>
                <a:gd name="csX584" fmla="*/ 192967 w 406978"/>
                <a:gd name="csY584" fmla="*/ 267443 h 417107"/>
                <a:gd name="csX585" fmla="*/ 190085 w 406978"/>
                <a:gd name="csY585" fmla="*/ 264958 h 417107"/>
                <a:gd name="csX586" fmla="*/ 189690 w 406978"/>
                <a:gd name="csY586" fmla="*/ 260154 h 417107"/>
                <a:gd name="csX587" fmla="*/ 186331 w 406978"/>
                <a:gd name="csY587" fmla="*/ 258507 h 417107"/>
                <a:gd name="csX588" fmla="*/ 182466 w 406978"/>
                <a:gd name="csY588" fmla="*/ 252365 h 417107"/>
                <a:gd name="csX589" fmla="*/ 173685 w 406978"/>
                <a:gd name="csY589" fmla="*/ 246773 h 417107"/>
                <a:gd name="csX590" fmla="*/ 169121 w 406978"/>
                <a:gd name="csY590" fmla="*/ 247551 h 417107"/>
                <a:gd name="csX591" fmla="*/ 166699 w 406978"/>
                <a:gd name="csY591" fmla="*/ 246534 h 417107"/>
                <a:gd name="csX592" fmla="*/ 166133 w 406978"/>
                <a:gd name="csY592" fmla="*/ 247905 h 417107"/>
                <a:gd name="csX593" fmla="*/ 163916 w 406978"/>
                <a:gd name="csY593" fmla="*/ 247964 h 417107"/>
                <a:gd name="csX594" fmla="*/ 161959 w 406978"/>
                <a:gd name="csY594" fmla="*/ 245126 h 417107"/>
                <a:gd name="csX595" fmla="*/ 163901 w 406978"/>
                <a:gd name="csY595" fmla="*/ 247970 h 417107"/>
                <a:gd name="csX596" fmla="*/ 164325 w 406978"/>
                <a:gd name="csY596" fmla="*/ 252961 h 417107"/>
                <a:gd name="csX597" fmla="*/ 159720 w 406978"/>
                <a:gd name="csY597" fmla="*/ 252427 h 417107"/>
                <a:gd name="csX598" fmla="*/ 149451 w 406978"/>
                <a:gd name="csY598" fmla="*/ 258529 h 417107"/>
                <a:gd name="csX599" fmla="*/ 149748 w 406978"/>
                <a:gd name="csY599" fmla="*/ 256943 h 417107"/>
                <a:gd name="csX600" fmla="*/ 149012 w 406978"/>
                <a:gd name="csY600" fmla="*/ 256522 h 417107"/>
                <a:gd name="csX601" fmla="*/ 146575 w 406978"/>
                <a:gd name="csY601" fmla="*/ 258761 h 417107"/>
                <a:gd name="csX602" fmla="*/ 143075 w 406978"/>
                <a:gd name="csY602" fmla="*/ 258733 h 417107"/>
                <a:gd name="csX603" fmla="*/ 136977 w 406978"/>
                <a:gd name="csY603" fmla="*/ 260647 h 417107"/>
                <a:gd name="csX604" fmla="*/ 135527 w 406978"/>
                <a:gd name="csY604" fmla="*/ 257958 h 417107"/>
                <a:gd name="csX605" fmla="*/ 135308 w 406978"/>
                <a:gd name="csY605" fmla="*/ 254021 h 417107"/>
                <a:gd name="csX606" fmla="*/ 136727 w 406978"/>
                <a:gd name="csY606" fmla="*/ 259707 h 417107"/>
                <a:gd name="csX607" fmla="*/ 137886 w 406978"/>
                <a:gd name="csY607" fmla="*/ 259307 h 417107"/>
                <a:gd name="csX608" fmla="*/ 138127 w 406978"/>
                <a:gd name="csY608" fmla="*/ 255836 h 417107"/>
                <a:gd name="csX609" fmla="*/ 135787 w 406978"/>
                <a:gd name="csY609" fmla="*/ 252195 h 417107"/>
                <a:gd name="csX610" fmla="*/ 132493 w 406978"/>
                <a:gd name="csY610" fmla="*/ 250710 h 417107"/>
                <a:gd name="csX611" fmla="*/ 130334 w 406978"/>
                <a:gd name="csY611" fmla="*/ 248065 h 417107"/>
                <a:gd name="csX612" fmla="*/ 121203 w 406978"/>
                <a:gd name="csY612" fmla="*/ 242314 h 417107"/>
                <a:gd name="csX613" fmla="*/ 109141 w 406978"/>
                <a:gd name="csY613" fmla="*/ 238002 h 417107"/>
                <a:gd name="csX614" fmla="*/ 98578 w 406978"/>
                <a:gd name="csY614" fmla="*/ 237453 h 417107"/>
                <a:gd name="csX615" fmla="*/ 69911 w 406978"/>
                <a:gd name="csY615" fmla="*/ 242587 h 417107"/>
                <a:gd name="csX616" fmla="*/ 63689 w 406978"/>
                <a:gd name="csY616" fmla="*/ 242844 h 417107"/>
                <a:gd name="csX617" fmla="*/ 66212 w 406978"/>
                <a:gd name="csY617" fmla="*/ 241572 h 417107"/>
                <a:gd name="csX618" fmla="*/ 67758 w 406978"/>
                <a:gd name="csY618" fmla="*/ 242295 h 417107"/>
                <a:gd name="csX619" fmla="*/ 71147 w 406978"/>
                <a:gd name="csY619" fmla="*/ 241073 h 417107"/>
                <a:gd name="csX620" fmla="*/ 67022 w 406978"/>
                <a:gd name="csY620" fmla="*/ 236901 h 417107"/>
                <a:gd name="csX621" fmla="*/ 66283 w 406978"/>
                <a:gd name="csY621" fmla="*/ 234435 h 417107"/>
                <a:gd name="csX622" fmla="*/ 67149 w 406978"/>
                <a:gd name="csY622" fmla="*/ 232426 h 417107"/>
                <a:gd name="csX623" fmla="*/ 66667 w 406978"/>
                <a:gd name="csY623" fmla="*/ 229727 h 417107"/>
                <a:gd name="csX624" fmla="*/ 64236 w 406978"/>
                <a:gd name="csY624" fmla="*/ 228179 h 417107"/>
                <a:gd name="csX625" fmla="*/ 62771 w 406978"/>
                <a:gd name="csY625" fmla="*/ 229448 h 417107"/>
                <a:gd name="csX626" fmla="*/ 60745 w 406978"/>
                <a:gd name="csY626" fmla="*/ 239702 h 417107"/>
                <a:gd name="csX627" fmla="*/ 59233 w 406978"/>
                <a:gd name="csY627" fmla="*/ 239820 h 417107"/>
                <a:gd name="csX628" fmla="*/ 59001 w 406978"/>
                <a:gd name="csY628" fmla="*/ 238387 h 417107"/>
                <a:gd name="csX629" fmla="*/ 55142 w 406978"/>
                <a:gd name="csY629" fmla="*/ 237531 h 417107"/>
                <a:gd name="csX630" fmla="*/ 51351 w 406978"/>
                <a:gd name="csY630" fmla="*/ 239777 h 417107"/>
                <a:gd name="csX631" fmla="*/ 48098 w 406978"/>
                <a:gd name="csY631" fmla="*/ 238496 h 417107"/>
                <a:gd name="csX632" fmla="*/ 44558 w 406978"/>
                <a:gd name="csY632" fmla="*/ 239007 h 417107"/>
                <a:gd name="csX633" fmla="*/ 41487 w 406978"/>
                <a:gd name="csY633" fmla="*/ 236895 h 417107"/>
                <a:gd name="csX634" fmla="*/ 41209 w 406978"/>
                <a:gd name="csY634" fmla="*/ 237977 h 417107"/>
                <a:gd name="csX635" fmla="*/ 36707 w 406978"/>
                <a:gd name="csY635" fmla="*/ 237708 h 417107"/>
                <a:gd name="csX636" fmla="*/ 29347 w 406978"/>
                <a:gd name="csY636" fmla="*/ 240257 h 417107"/>
                <a:gd name="csX637" fmla="*/ 29165 w 406978"/>
                <a:gd name="csY637" fmla="*/ 238284 h 417107"/>
                <a:gd name="csX638" fmla="*/ 27610 w 406978"/>
                <a:gd name="csY638" fmla="*/ 238114 h 417107"/>
                <a:gd name="csX639" fmla="*/ 27152 w 406978"/>
                <a:gd name="csY639" fmla="*/ 238710 h 417107"/>
                <a:gd name="csX640" fmla="*/ 28342 w 406978"/>
                <a:gd name="csY640" fmla="*/ 239885 h 417107"/>
                <a:gd name="csX641" fmla="*/ 25699 w 406978"/>
                <a:gd name="csY641" fmla="*/ 241799 h 417107"/>
                <a:gd name="csX642" fmla="*/ 24555 w 406978"/>
                <a:gd name="csY642" fmla="*/ 244308 h 417107"/>
                <a:gd name="csX643" fmla="*/ 21453 w 406978"/>
                <a:gd name="csY643" fmla="*/ 244051 h 417107"/>
                <a:gd name="csX644" fmla="*/ 20414 w 406978"/>
                <a:gd name="csY644" fmla="*/ 242894 h 417107"/>
                <a:gd name="csX645" fmla="*/ 18488 w 406978"/>
                <a:gd name="csY645" fmla="*/ 235561 h 417107"/>
                <a:gd name="csX646" fmla="*/ 16166 w 406978"/>
                <a:gd name="csY646" fmla="*/ 233527 h 417107"/>
                <a:gd name="csX647" fmla="*/ 13918 w 406978"/>
                <a:gd name="csY647" fmla="*/ 228917 h 417107"/>
                <a:gd name="csX648" fmla="*/ 17266 w 406978"/>
                <a:gd name="csY648" fmla="*/ 218098 h 417107"/>
                <a:gd name="csX649" fmla="*/ 14323 w 406978"/>
                <a:gd name="csY649" fmla="*/ 218117 h 417107"/>
                <a:gd name="csX650" fmla="*/ 14323 w 406978"/>
                <a:gd name="csY650" fmla="*/ 215790 h 417107"/>
                <a:gd name="csX651" fmla="*/ 12000 w 406978"/>
                <a:gd name="csY651" fmla="*/ 215800 h 417107"/>
                <a:gd name="csX652" fmla="*/ 11524 w 406978"/>
                <a:gd name="csY652" fmla="*/ 213945 h 417107"/>
                <a:gd name="csX653" fmla="*/ 9681 w 406978"/>
                <a:gd name="csY653" fmla="*/ 213967 h 417107"/>
                <a:gd name="csX654" fmla="*/ 8160 w 406978"/>
                <a:gd name="csY654" fmla="*/ 210027 h 417107"/>
                <a:gd name="csX655" fmla="*/ 8395 w 406978"/>
                <a:gd name="csY655" fmla="*/ 207698 h 417107"/>
                <a:gd name="csX656" fmla="*/ 6874 w 406978"/>
                <a:gd name="csY656" fmla="*/ 207233 h 417107"/>
                <a:gd name="csX657" fmla="*/ 7597 w 406978"/>
                <a:gd name="csY657" fmla="*/ 202571 h 417107"/>
                <a:gd name="csX658" fmla="*/ 4925 w 406978"/>
                <a:gd name="csY658" fmla="*/ 202565 h 417107"/>
                <a:gd name="csX659" fmla="*/ 4922 w 406978"/>
                <a:gd name="csY659" fmla="*/ 204140 h 417107"/>
                <a:gd name="csX660" fmla="*/ 4026 w 406978"/>
                <a:gd name="csY660" fmla="*/ 204137 h 417107"/>
                <a:gd name="csX661" fmla="*/ 3154 w 406978"/>
                <a:gd name="csY661" fmla="*/ 198200 h 417107"/>
                <a:gd name="csX662" fmla="*/ 1799 w 406978"/>
                <a:gd name="csY662" fmla="*/ 197937 h 417107"/>
                <a:gd name="csX663" fmla="*/ 3150 w 406978"/>
                <a:gd name="csY663" fmla="*/ 196618 h 417107"/>
                <a:gd name="csX664" fmla="*/ 2603 w 406978"/>
                <a:gd name="csY664" fmla="*/ 195691 h 417107"/>
                <a:gd name="csX665" fmla="*/ 374 w 406978"/>
                <a:gd name="csY665" fmla="*/ 195843 h 417107"/>
                <a:gd name="csX666" fmla="*/ 0 w 406978"/>
                <a:gd name="csY666" fmla="*/ 187754 h 417107"/>
                <a:gd name="csX667" fmla="*/ 1199 w 406978"/>
                <a:gd name="csY667" fmla="*/ 184602 h 417107"/>
                <a:gd name="csX668" fmla="*/ 3552 w 406978"/>
                <a:gd name="csY668" fmla="*/ 184599 h 417107"/>
                <a:gd name="csX669" fmla="*/ 3117 w 406978"/>
                <a:gd name="csY669" fmla="*/ 182788 h 417107"/>
                <a:gd name="csX670" fmla="*/ 5275 w 406978"/>
                <a:gd name="csY670" fmla="*/ 182794 h 417107"/>
                <a:gd name="csX671" fmla="*/ 6635 w 406978"/>
                <a:gd name="csY671" fmla="*/ 181538 h 417107"/>
                <a:gd name="csX672" fmla="*/ 7226 w 406978"/>
                <a:gd name="csY672" fmla="*/ 179891 h 417107"/>
                <a:gd name="csX673" fmla="*/ 5995 w 406978"/>
                <a:gd name="csY673" fmla="*/ 179636 h 417107"/>
                <a:gd name="csX674" fmla="*/ 5999 w 406978"/>
                <a:gd name="csY674" fmla="*/ 178762 h 417107"/>
                <a:gd name="csX675" fmla="*/ 7606 w 406978"/>
                <a:gd name="csY675" fmla="*/ 178994 h 417107"/>
                <a:gd name="csX676" fmla="*/ 7291 w 406978"/>
                <a:gd name="csY676" fmla="*/ 177012 h 417107"/>
                <a:gd name="csX677" fmla="*/ 9233 w 406978"/>
                <a:gd name="csY677" fmla="*/ 177018 h 417107"/>
                <a:gd name="csX678" fmla="*/ 9230 w 406978"/>
                <a:gd name="csY678" fmla="*/ 178054 h 417107"/>
                <a:gd name="csX679" fmla="*/ 13299 w 406978"/>
                <a:gd name="csY679" fmla="*/ 178067 h 417107"/>
                <a:gd name="csX680" fmla="*/ 13302 w 406978"/>
                <a:gd name="csY680" fmla="*/ 176817 h 417107"/>
                <a:gd name="csX681" fmla="*/ 15903 w 406978"/>
                <a:gd name="csY681" fmla="*/ 176677 h 417107"/>
                <a:gd name="csX682" fmla="*/ 15451 w 406978"/>
                <a:gd name="csY682" fmla="*/ 178290 h 417107"/>
                <a:gd name="csX683" fmla="*/ 16221 w 406978"/>
                <a:gd name="csY683" fmla="*/ 178293 h 417107"/>
                <a:gd name="csX684" fmla="*/ 17211 w 406978"/>
                <a:gd name="csY684" fmla="*/ 178150 h 417107"/>
                <a:gd name="csX685" fmla="*/ 17823 w 406978"/>
                <a:gd name="csY685" fmla="*/ 175439 h 417107"/>
                <a:gd name="csX686" fmla="*/ 20886 w 406978"/>
                <a:gd name="csY686" fmla="*/ 175576 h 417107"/>
                <a:gd name="csX687" fmla="*/ 20861 w 406978"/>
                <a:gd name="csY687" fmla="*/ 173617 h 417107"/>
                <a:gd name="csX688" fmla="*/ 9562 w 406978"/>
                <a:gd name="csY688" fmla="*/ 173647 h 417107"/>
                <a:gd name="csX689" fmla="*/ 9670 w 406978"/>
                <a:gd name="csY689" fmla="*/ 170577 h 417107"/>
                <a:gd name="csX690" fmla="*/ 13696 w 406978"/>
                <a:gd name="csY690" fmla="*/ 167342 h 417107"/>
                <a:gd name="csX691" fmla="*/ 15700 w 406978"/>
                <a:gd name="csY691" fmla="*/ 167370 h 417107"/>
                <a:gd name="csX692" fmla="*/ 18811 w 406978"/>
                <a:gd name="csY692" fmla="*/ 164395 h 417107"/>
                <a:gd name="csX693" fmla="*/ 19275 w 406978"/>
                <a:gd name="csY693" fmla="*/ 159314 h 417107"/>
                <a:gd name="csX694" fmla="*/ 17203 w 406978"/>
                <a:gd name="csY694" fmla="*/ 158691 h 417107"/>
                <a:gd name="csX695" fmla="*/ 17212 w 406978"/>
                <a:gd name="csY695" fmla="*/ 156150 h 417107"/>
                <a:gd name="csX696" fmla="*/ 19528 w 406978"/>
                <a:gd name="csY696" fmla="*/ 155462 h 417107"/>
                <a:gd name="csX697" fmla="*/ 20505 w 406978"/>
                <a:gd name="csY697" fmla="*/ 152354 h 417107"/>
                <a:gd name="csX698" fmla="*/ 18199 w 406978"/>
                <a:gd name="csY698" fmla="*/ 152698 h 417107"/>
                <a:gd name="csX699" fmla="*/ 16801 w 406978"/>
                <a:gd name="csY699" fmla="*/ 151070 h 417107"/>
                <a:gd name="csX700" fmla="*/ 14550 w 406978"/>
                <a:gd name="csY700" fmla="*/ 151064 h 417107"/>
                <a:gd name="csX701" fmla="*/ 14661 w 406978"/>
                <a:gd name="csY701" fmla="*/ 150207 h 417107"/>
                <a:gd name="csX702" fmla="*/ 15997 w 406978"/>
                <a:gd name="csY702" fmla="*/ 148114 h 417107"/>
                <a:gd name="csX703" fmla="*/ 22889 w 406978"/>
                <a:gd name="csY703" fmla="*/ 148120 h 417107"/>
                <a:gd name="csX704" fmla="*/ 23427 w 406978"/>
                <a:gd name="csY704" fmla="*/ 145245 h 417107"/>
                <a:gd name="csX705" fmla="*/ 21621 w 406978"/>
                <a:gd name="csY705" fmla="*/ 142496 h 417107"/>
                <a:gd name="csX706" fmla="*/ 20431 w 406978"/>
                <a:gd name="csY706" fmla="*/ 143781 h 417107"/>
                <a:gd name="csX707" fmla="*/ 16971 w 406978"/>
                <a:gd name="csY707" fmla="*/ 142624 h 417107"/>
                <a:gd name="csX708" fmla="*/ 18112 w 406978"/>
                <a:gd name="csY708" fmla="*/ 134202 h 417107"/>
                <a:gd name="csX709" fmla="*/ 17175 w 406978"/>
                <a:gd name="csY709" fmla="*/ 132850 h 417107"/>
                <a:gd name="csX710" fmla="*/ 15675 w 406978"/>
                <a:gd name="csY710" fmla="*/ 132844 h 417107"/>
                <a:gd name="csX711" fmla="*/ 15950 w 406978"/>
                <a:gd name="csY711" fmla="*/ 131398 h 417107"/>
                <a:gd name="csX712" fmla="*/ 10459 w 406978"/>
                <a:gd name="csY712" fmla="*/ 131802 h 417107"/>
                <a:gd name="csX713" fmla="*/ 11798 w 406978"/>
                <a:gd name="csY713" fmla="*/ 128808 h 417107"/>
                <a:gd name="csX714" fmla="*/ 10245 w 406978"/>
                <a:gd name="csY714" fmla="*/ 128414 h 417107"/>
                <a:gd name="csX715" fmla="*/ 10245 w 406978"/>
                <a:gd name="csY715" fmla="*/ 127173 h 417107"/>
                <a:gd name="csX716" fmla="*/ 6114 w 406978"/>
                <a:gd name="csY716" fmla="*/ 127437 h 417107"/>
                <a:gd name="csX717" fmla="*/ 5743 w 406978"/>
                <a:gd name="csY717" fmla="*/ 128237 h 417107"/>
                <a:gd name="csX718" fmla="*/ 5063 w 406978"/>
                <a:gd name="csY718" fmla="*/ 126215 h 417107"/>
                <a:gd name="csX719" fmla="*/ 3130 w 406978"/>
                <a:gd name="csY719" fmla="*/ 127028 h 417107"/>
                <a:gd name="csX720" fmla="*/ 3882 w 406978"/>
                <a:gd name="csY720" fmla="*/ 123579 h 417107"/>
                <a:gd name="csX721" fmla="*/ 2524 w 406978"/>
                <a:gd name="csY721" fmla="*/ 123576 h 417107"/>
                <a:gd name="csX722" fmla="*/ 2521 w 406978"/>
                <a:gd name="csY722" fmla="*/ 124968 h 417107"/>
                <a:gd name="csX723" fmla="*/ 647 w 406978"/>
                <a:gd name="csY723" fmla="*/ 123886 h 417107"/>
                <a:gd name="csX724" fmla="*/ 1426 w 406978"/>
                <a:gd name="csY724" fmla="*/ 119596 h 417107"/>
                <a:gd name="csX725" fmla="*/ 2382 w 406978"/>
                <a:gd name="csY725" fmla="*/ 119599 h 417107"/>
                <a:gd name="csX726" fmla="*/ 2045 w 406978"/>
                <a:gd name="csY726" fmla="*/ 117654 h 417107"/>
                <a:gd name="csX727" fmla="*/ 3829 w 406978"/>
                <a:gd name="csY727" fmla="*/ 118247 h 417107"/>
                <a:gd name="csX728" fmla="*/ 3823 w 406978"/>
                <a:gd name="csY728" fmla="*/ 115533 h 417107"/>
                <a:gd name="csX729" fmla="*/ 5851 w 406978"/>
                <a:gd name="csY729" fmla="*/ 115896 h 417107"/>
                <a:gd name="csX730" fmla="*/ 5205 w 406978"/>
                <a:gd name="csY730" fmla="*/ 113631 h 417107"/>
                <a:gd name="csX731" fmla="*/ 6164 w 406978"/>
                <a:gd name="csY731" fmla="*/ 113638 h 417107"/>
                <a:gd name="csX732" fmla="*/ 6164 w 406978"/>
                <a:gd name="csY732" fmla="*/ 112415 h 417107"/>
                <a:gd name="csX733" fmla="*/ 3808 w 406978"/>
                <a:gd name="csY733" fmla="*/ 110480 h 417107"/>
                <a:gd name="csX734" fmla="*/ 4417 w 406978"/>
                <a:gd name="csY734" fmla="*/ 102874 h 417107"/>
                <a:gd name="csX735" fmla="*/ 3170 w 406978"/>
                <a:gd name="csY735" fmla="*/ 101336 h 417107"/>
                <a:gd name="csX736" fmla="*/ 3517 w 406978"/>
                <a:gd name="csY736" fmla="*/ 98001 h 417107"/>
                <a:gd name="csX737" fmla="*/ 12268 w 406978"/>
                <a:gd name="csY737" fmla="*/ 91202 h 417107"/>
                <a:gd name="csX738" fmla="*/ 12277 w 406978"/>
                <a:gd name="csY738" fmla="*/ 88265 h 417107"/>
                <a:gd name="csX739" fmla="*/ 1377 w 406978"/>
                <a:gd name="csY739" fmla="*/ 87756 h 417107"/>
                <a:gd name="csX740" fmla="*/ 1866 w 406978"/>
                <a:gd name="csY740" fmla="*/ 86689 h 417107"/>
                <a:gd name="csX741" fmla="*/ 4376 w 406978"/>
                <a:gd name="csY741" fmla="*/ 86987 h 417107"/>
                <a:gd name="csX742" fmla="*/ 5579 w 406978"/>
                <a:gd name="csY742" fmla="*/ 83715 h 417107"/>
                <a:gd name="csX743" fmla="*/ 8056 w 406978"/>
                <a:gd name="csY743" fmla="*/ 83491 h 417107"/>
                <a:gd name="csX744" fmla="*/ 6634 w 406978"/>
                <a:gd name="csY744" fmla="*/ 81816 h 417107"/>
                <a:gd name="csX745" fmla="*/ 7577 w 406978"/>
                <a:gd name="csY745" fmla="*/ 80349 h 417107"/>
                <a:gd name="csX746" fmla="*/ 5230 w 406978"/>
                <a:gd name="csY746" fmla="*/ 78773 h 417107"/>
                <a:gd name="csX747" fmla="*/ 6863 w 406978"/>
                <a:gd name="csY747" fmla="*/ 77908 h 417107"/>
                <a:gd name="csX748" fmla="*/ 7793 w 406978"/>
                <a:gd name="csY748" fmla="*/ 75259 h 417107"/>
                <a:gd name="csX749" fmla="*/ 6278 w 406978"/>
                <a:gd name="csY749" fmla="*/ 74270 h 417107"/>
                <a:gd name="csX750" fmla="*/ 6139 w 406978"/>
                <a:gd name="csY750" fmla="*/ 75511 h 417107"/>
                <a:gd name="csX751" fmla="*/ 4945 w 406978"/>
                <a:gd name="csY751" fmla="*/ 75225 h 417107"/>
                <a:gd name="csX752" fmla="*/ 6900 w 406978"/>
                <a:gd name="csY752" fmla="*/ 72154 h 417107"/>
                <a:gd name="csX753" fmla="*/ 7988 w 406978"/>
                <a:gd name="csY753" fmla="*/ 72514 h 417107"/>
                <a:gd name="csX754" fmla="*/ 8189 w 406978"/>
                <a:gd name="csY754" fmla="*/ 74459 h 417107"/>
                <a:gd name="csX755" fmla="*/ 8978 w 406978"/>
                <a:gd name="csY755" fmla="*/ 73804 h 417107"/>
                <a:gd name="csX756" fmla="*/ 8940 w 406978"/>
                <a:gd name="csY756" fmla="*/ 69589 h 417107"/>
                <a:gd name="csX757" fmla="*/ 12326 w 406978"/>
                <a:gd name="csY757" fmla="*/ 70693 h 417107"/>
                <a:gd name="csX758" fmla="*/ 11022 w 406978"/>
                <a:gd name="csY758" fmla="*/ 68349 h 417107"/>
                <a:gd name="csX759" fmla="*/ 13907 w 406978"/>
                <a:gd name="csY759" fmla="*/ 66103 h 417107"/>
                <a:gd name="csX760" fmla="*/ 11724 w 406978"/>
                <a:gd name="csY760" fmla="*/ 66013 h 417107"/>
                <a:gd name="csX761" fmla="*/ 11037 w 406978"/>
                <a:gd name="csY761" fmla="*/ 63550 h 417107"/>
                <a:gd name="csX762" fmla="*/ 14723 w 406978"/>
                <a:gd name="csY762" fmla="*/ 62765 h 417107"/>
                <a:gd name="csX763" fmla="*/ 15799 w 406978"/>
                <a:gd name="csY763" fmla="*/ 61140 h 417107"/>
                <a:gd name="csX764" fmla="*/ 17868 w 406978"/>
                <a:gd name="csY764" fmla="*/ 60696 h 417107"/>
                <a:gd name="csX765" fmla="*/ 16056 w 406978"/>
                <a:gd name="csY765" fmla="*/ 59121 h 417107"/>
                <a:gd name="csX766" fmla="*/ 16504 w 406978"/>
                <a:gd name="csY766" fmla="*/ 58054 h 417107"/>
                <a:gd name="csX767" fmla="*/ 19476 w 406978"/>
                <a:gd name="csY767" fmla="*/ 58119 h 417107"/>
                <a:gd name="csX768" fmla="*/ 17132 w 406978"/>
                <a:gd name="csY768" fmla="*/ 54558 h 417107"/>
                <a:gd name="csX769" fmla="*/ 20867 w 406978"/>
                <a:gd name="csY769" fmla="*/ 49242 h 417107"/>
                <a:gd name="csX770" fmla="*/ 17883 w 406978"/>
                <a:gd name="csY770" fmla="*/ 46537 h 417107"/>
                <a:gd name="csX771" fmla="*/ 21111 w 406978"/>
                <a:gd name="csY771" fmla="*/ 46490 h 417107"/>
                <a:gd name="csX772" fmla="*/ 22524 w 406978"/>
                <a:gd name="csY772" fmla="*/ 45435 h 417107"/>
                <a:gd name="csX773" fmla="*/ 20211 w 406978"/>
                <a:gd name="csY773" fmla="*/ 43665 h 417107"/>
                <a:gd name="csX774" fmla="*/ 22627 w 406978"/>
                <a:gd name="csY774" fmla="*/ 43116 h 417107"/>
                <a:gd name="csX775" fmla="*/ 23233 w 406978"/>
                <a:gd name="csY775" fmla="*/ 41949 h 417107"/>
                <a:gd name="csX776" fmla="*/ 21671 w 406978"/>
                <a:gd name="csY776" fmla="*/ 35485 h 417107"/>
                <a:gd name="csX777" fmla="*/ 24018 w 406978"/>
                <a:gd name="csY777" fmla="*/ 35296 h 417107"/>
                <a:gd name="csX778" fmla="*/ 23684 w 406978"/>
                <a:gd name="csY778" fmla="*/ 38680 h 417107"/>
                <a:gd name="csX779" fmla="*/ 24906 w 406978"/>
                <a:gd name="csY779" fmla="*/ 38872 h 417107"/>
                <a:gd name="csX780" fmla="*/ 26897 w 406978"/>
                <a:gd name="csY780" fmla="*/ 33736 h 417107"/>
                <a:gd name="csX781" fmla="*/ 28325 w 406978"/>
                <a:gd name="csY781" fmla="*/ 33277 h 417107"/>
                <a:gd name="csX782" fmla="*/ 34333 w 406978"/>
                <a:gd name="csY782" fmla="*/ 22814 h 417107"/>
                <a:gd name="csX783" fmla="*/ 38532 w 406978"/>
                <a:gd name="csY783" fmla="*/ 24247 h 417107"/>
                <a:gd name="csX784" fmla="*/ 39074 w 406978"/>
                <a:gd name="csY784" fmla="*/ 23574 h 417107"/>
                <a:gd name="csX785" fmla="*/ 42806 w 406978"/>
                <a:gd name="csY785" fmla="*/ 24179 h 417107"/>
                <a:gd name="csX786" fmla="*/ 44652 w 406978"/>
                <a:gd name="csY786" fmla="*/ 26475 h 417107"/>
                <a:gd name="csX787" fmla="*/ 45963 w 406978"/>
                <a:gd name="csY787" fmla="*/ 25637 h 417107"/>
                <a:gd name="csX788" fmla="*/ 45812 w 406978"/>
                <a:gd name="csY788" fmla="*/ 24458 h 417107"/>
                <a:gd name="csX789" fmla="*/ 50394 w 406978"/>
                <a:gd name="csY789" fmla="*/ 24868 h 417107"/>
                <a:gd name="csX790" fmla="*/ 51216 w 406978"/>
                <a:gd name="csY790" fmla="*/ 21996 h 417107"/>
                <a:gd name="csX791" fmla="*/ 53635 w 406978"/>
                <a:gd name="csY791" fmla="*/ 21623 h 417107"/>
                <a:gd name="csX792" fmla="*/ 55648 w 406978"/>
                <a:gd name="csY792" fmla="*/ 23760 h 417107"/>
                <a:gd name="csX793" fmla="*/ 55524 w 406978"/>
                <a:gd name="csY793" fmla="*/ 22498 h 417107"/>
                <a:gd name="csX794" fmla="*/ 54596 w 406978"/>
                <a:gd name="csY794" fmla="*/ 22300 h 417107"/>
                <a:gd name="csX795" fmla="*/ 55233 w 406978"/>
                <a:gd name="csY795" fmla="*/ 19681 h 417107"/>
                <a:gd name="csX796" fmla="*/ 56764 w 406978"/>
                <a:gd name="csY796" fmla="*/ 19840 h 417107"/>
                <a:gd name="csX797" fmla="*/ 57973 w 406978"/>
                <a:gd name="csY797" fmla="*/ 21369 h 417107"/>
                <a:gd name="csX798" fmla="*/ 60583 w 406978"/>
                <a:gd name="csY798" fmla="*/ 20820 h 417107"/>
                <a:gd name="csX799" fmla="*/ 61269 w 406978"/>
                <a:gd name="csY799" fmla="*/ 18782 h 417107"/>
                <a:gd name="csX800" fmla="*/ 62528 w 406978"/>
                <a:gd name="csY800" fmla="*/ 19756 h 417107"/>
                <a:gd name="csX801" fmla="*/ 64485 w 406978"/>
                <a:gd name="csY801" fmla="*/ 19350 h 417107"/>
                <a:gd name="csX802" fmla="*/ 66513 w 406978"/>
                <a:gd name="csY802" fmla="*/ 15345 h 417107"/>
                <a:gd name="csX803" fmla="*/ 68984 w 406978"/>
                <a:gd name="csY803" fmla="*/ 15842 h 417107"/>
                <a:gd name="csX804" fmla="*/ 68477 w 406978"/>
                <a:gd name="csY804" fmla="*/ 18031 h 417107"/>
                <a:gd name="csX805" fmla="*/ 71916 w 406978"/>
                <a:gd name="csY805" fmla="*/ 16456 h 417107"/>
                <a:gd name="csX806" fmla="*/ 74429 w 406978"/>
                <a:gd name="csY806" fmla="*/ 16533 h 417107"/>
                <a:gd name="csX807" fmla="*/ 77979 w 406978"/>
                <a:gd name="csY807" fmla="*/ 18100 h 417107"/>
                <a:gd name="csX808" fmla="*/ 78922 w 406978"/>
                <a:gd name="csY808" fmla="*/ 19679 h 417107"/>
                <a:gd name="csX809" fmla="*/ 78626 w 406978"/>
                <a:gd name="csY809" fmla="*/ 17991 h 417107"/>
                <a:gd name="csX810" fmla="*/ 79850 w 406978"/>
                <a:gd name="csY810" fmla="*/ 16481 h 417107"/>
                <a:gd name="csX811" fmla="*/ 82670 w 406978"/>
                <a:gd name="csY811" fmla="*/ 15246 h 417107"/>
                <a:gd name="csX812" fmla="*/ 84998 w 406978"/>
                <a:gd name="csY812" fmla="*/ 14877 h 417107"/>
                <a:gd name="csX813" fmla="*/ 86368 w 406978"/>
                <a:gd name="csY813" fmla="*/ 16235 h 417107"/>
                <a:gd name="csX814" fmla="*/ 87642 w 406978"/>
                <a:gd name="csY814" fmla="*/ 14399 h 417107"/>
                <a:gd name="csX815" fmla="*/ 88833 w 406978"/>
                <a:gd name="csY815" fmla="*/ 15953 h 417107"/>
                <a:gd name="csX816" fmla="*/ 90784 w 406978"/>
                <a:gd name="csY816" fmla="*/ 15690 h 417107"/>
                <a:gd name="csX817" fmla="*/ 92098 w 406978"/>
                <a:gd name="csY817" fmla="*/ 10010 h 417107"/>
                <a:gd name="csX818" fmla="*/ 93106 w 406978"/>
                <a:gd name="csY818" fmla="*/ 8686 h 417107"/>
                <a:gd name="csX819" fmla="*/ 96208 w 406978"/>
                <a:gd name="csY819" fmla="*/ 8335 h 417107"/>
                <a:gd name="csX820" fmla="*/ 95388 w 406978"/>
                <a:gd name="csY820" fmla="*/ 7538 h 417107"/>
                <a:gd name="csX821" fmla="*/ 96554 w 406978"/>
                <a:gd name="csY821" fmla="*/ 5522 h 417107"/>
                <a:gd name="csX822" fmla="*/ 94900 w 406978"/>
                <a:gd name="csY822" fmla="*/ 3075 h 417107"/>
                <a:gd name="csX823" fmla="*/ 95765 w 406978"/>
                <a:gd name="csY823" fmla="*/ 1409 h 417107"/>
                <a:gd name="csX824" fmla="*/ 98422 w 406978"/>
                <a:gd name="csY824" fmla="*/ 674 h 417107"/>
                <a:gd name="csX825" fmla="*/ 99488 w 406978"/>
                <a:gd name="csY825" fmla="*/ 829 h 417107"/>
                <a:gd name="csX826" fmla="*/ 99383 w 406978"/>
                <a:gd name="csY826" fmla="*/ 1881 h 417107"/>
                <a:gd name="csX827" fmla="*/ 101974 w 406978"/>
                <a:gd name="csY827" fmla="*/ 1232 h 417107"/>
                <a:gd name="csX828" fmla="*/ 104120 w 406978"/>
                <a:gd name="csY828" fmla="*/ 2569 h 417107"/>
                <a:gd name="csX829" fmla="*/ 107256 w 406978"/>
                <a:gd name="csY829" fmla="*/ 2042 h 417107"/>
                <a:gd name="csX830" fmla="*/ 107537 w 406978"/>
                <a:gd name="csY830" fmla="*/ 2765 h 417107"/>
                <a:gd name="csX831" fmla="*/ 108499 w 406978"/>
                <a:gd name="csY831" fmla="*/ 953 h 417107"/>
                <a:gd name="csX832" fmla="*/ 109637 w 406978"/>
                <a:gd name="csY832" fmla="*/ 1390 h 417107"/>
                <a:gd name="csX833" fmla="*/ 109742 w 406978"/>
                <a:gd name="csY833" fmla="*/ 243 h 417107"/>
                <a:gd name="csX834" fmla="*/ 110614 w 406978"/>
                <a:gd name="csY834" fmla="*/ 792 h 417107"/>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 ang="0">
                  <a:pos x="csX39" y="csY39"/>
                </a:cxn>
                <a:cxn ang="0">
                  <a:pos x="csX40" y="csY40"/>
                </a:cxn>
                <a:cxn ang="0">
                  <a:pos x="csX41" y="csY41"/>
                </a:cxn>
                <a:cxn ang="0">
                  <a:pos x="csX42" y="csY42"/>
                </a:cxn>
                <a:cxn ang="0">
                  <a:pos x="csX43" y="csY43"/>
                </a:cxn>
                <a:cxn ang="0">
                  <a:pos x="csX44" y="csY44"/>
                </a:cxn>
                <a:cxn ang="0">
                  <a:pos x="csX45" y="csY45"/>
                </a:cxn>
                <a:cxn ang="0">
                  <a:pos x="csX46" y="csY46"/>
                </a:cxn>
                <a:cxn ang="0">
                  <a:pos x="csX47" y="csY47"/>
                </a:cxn>
                <a:cxn ang="0">
                  <a:pos x="csX48" y="csY48"/>
                </a:cxn>
                <a:cxn ang="0">
                  <a:pos x="csX49" y="csY49"/>
                </a:cxn>
                <a:cxn ang="0">
                  <a:pos x="csX50" y="csY50"/>
                </a:cxn>
                <a:cxn ang="0">
                  <a:pos x="csX51" y="csY51"/>
                </a:cxn>
                <a:cxn ang="0">
                  <a:pos x="csX52" y="csY52"/>
                </a:cxn>
                <a:cxn ang="0">
                  <a:pos x="csX53" y="csY53"/>
                </a:cxn>
                <a:cxn ang="0">
                  <a:pos x="csX54" y="csY54"/>
                </a:cxn>
                <a:cxn ang="0">
                  <a:pos x="csX55" y="csY55"/>
                </a:cxn>
                <a:cxn ang="0">
                  <a:pos x="csX56" y="csY56"/>
                </a:cxn>
                <a:cxn ang="0">
                  <a:pos x="csX57" y="csY57"/>
                </a:cxn>
                <a:cxn ang="0">
                  <a:pos x="csX58" y="csY58"/>
                </a:cxn>
                <a:cxn ang="0">
                  <a:pos x="csX59" y="csY59"/>
                </a:cxn>
                <a:cxn ang="0">
                  <a:pos x="csX60" y="csY60"/>
                </a:cxn>
                <a:cxn ang="0">
                  <a:pos x="csX61" y="csY61"/>
                </a:cxn>
                <a:cxn ang="0">
                  <a:pos x="csX62" y="csY62"/>
                </a:cxn>
                <a:cxn ang="0">
                  <a:pos x="csX63" y="csY63"/>
                </a:cxn>
                <a:cxn ang="0">
                  <a:pos x="csX64" y="csY64"/>
                </a:cxn>
                <a:cxn ang="0">
                  <a:pos x="csX65" y="csY65"/>
                </a:cxn>
                <a:cxn ang="0">
                  <a:pos x="csX66" y="csY66"/>
                </a:cxn>
                <a:cxn ang="0">
                  <a:pos x="csX67" y="csY67"/>
                </a:cxn>
                <a:cxn ang="0">
                  <a:pos x="csX68" y="csY68"/>
                </a:cxn>
                <a:cxn ang="0">
                  <a:pos x="csX69" y="csY69"/>
                </a:cxn>
                <a:cxn ang="0">
                  <a:pos x="csX70" y="csY70"/>
                </a:cxn>
                <a:cxn ang="0">
                  <a:pos x="csX71" y="csY71"/>
                </a:cxn>
                <a:cxn ang="0">
                  <a:pos x="csX72" y="csY72"/>
                </a:cxn>
                <a:cxn ang="0">
                  <a:pos x="csX73" y="csY73"/>
                </a:cxn>
                <a:cxn ang="0">
                  <a:pos x="csX74" y="csY74"/>
                </a:cxn>
                <a:cxn ang="0">
                  <a:pos x="csX75" y="csY75"/>
                </a:cxn>
                <a:cxn ang="0">
                  <a:pos x="csX76" y="csY76"/>
                </a:cxn>
                <a:cxn ang="0">
                  <a:pos x="csX77" y="csY77"/>
                </a:cxn>
                <a:cxn ang="0">
                  <a:pos x="csX78" y="csY78"/>
                </a:cxn>
                <a:cxn ang="0">
                  <a:pos x="csX79" y="csY79"/>
                </a:cxn>
                <a:cxn ang="0">
                  <a:pos x="csX80" y="csY80"/>
                </a:cxn>
                <a:cxn ang="0">
                  <a:pos x="csX81" y="csY81"/>
                </a:cxn>
                <a:cxn ang="0">
                  <a:pos x="csX82" y="csY82"/>
                </a:cxn>
                <a:cxn ang="0">
                  <a:pos x="csX83" y="csY83"/>
                </a:cxn>
                <a:cxn ang="0">
                  <a:pos x="csX84" y="csY84"/>
                </a:cxn>
                <a:cxn ang="0">
                  <a:pos x="csX85" y="csY85"/>
                </a:cxn>
                <a:cxn ang="0">
                  <a:pos x="csX86" y="csY86"/>
                </a:cxn>
                <a:cxn ang="0">
                  <a:pos x="csX87" y="csY87"/>
                </a:cxn>
                <a:cxn ang="0">
                  <a:pos x="csX88" y="csY88"/>
                </a:cxn>
                <a:cxn ang="0">
                  <a:pos x="csX89" y="csY89"/>
                </a:cxn>
                <a:cxn ang="0">
                  <a:pos x="csX90" y="csY90"/>
                </a:cxn>
                <a:cxn ang="0">
                  <a:pos x="csX91" y="csY91"/>
                </a:cxn>
                <a:cxn ang="0">
                  <a:pos x="csX92" y="csY92"/>
                </a:cxn>
                <a:cxn ang="0">
                  <a:pos x="csX93" y="csY93"/>
                </a:cxn>
                <a:cxn ang="0">
                  <a:pos x="csX94" y="csY94"/>
                </a:cxn>
                <a:cxn ang="0">
                  <a:pos x="csX95" y="csY95"/>
                </a:cxn>
                <a:cxn ang="0">
                  <a:pos x="csX96" y="csY96"/>
                </a:cxn>
                <a:cxn ang="0">
                  <a:pos x="csX97" y="csY97"/>
                </a:cxn>
                <a:cxn ang="0">
                  <a:pos x="csX98" y="csY98"/>
                </a:cxn>
                <a:cxn ang="0">
                  <a:pos x="csX99" y="csY99"/>
                </a:cxn>
                <a:cxn ang="0">
                  <a:pos x="csX100" y="csY100"/>
                </a:cxn>
                <a:cxn ang="0">
                  <a:pos x="csX101" y="csY101"/>
                </a:cxn>
                <a:cxn ang="0">
                  <a:pos x="csX102" y="csY102"/>
                </a:cxn>
                <a:cxn ang="0">
                  <a:pos x="csX103" y="csY103"/>
                </a:cxn>
                <a:cxn ang="0">
                  <a:pos x="csX104" y="csY104"/>
                </a:cxn>
                <a:cxn ang="0">
                  <a:pos x="csX105" y="csY105"/>
                </a:cxn>
                <a:cxn ang="0">
                  <a:pos x="csX106" y="csY106"/>
                </a:cxn>
                <a:cxn ang="0">
                  <a:pos x="csX107" y="csY107"/>
                </a:cxn>
                <a:cxn ang="0">
                  <a:pos x="csX108" y="csY108"/>
                </a:cxn>
                <a:cxn ang="0">
                  <a:pos x="csX109" y="csY109"/>
                </a:cxn>
                <a:cxn ang="0">
                  <a:pos x="csX110" y="csY110"/>
                </a:cxn>
                <a:cxn ang="0">
                  <a:pos x="csX111" y="csY111"/>
                </a:cxn>
                <a:cxn ang="0">
                  <a:pos x="csX112" y="csY112"/>
                </a:cxn>
                <a:cxn ang="0">
                  <a:pos x="csX113" y="csY113"/>
                </a:cxn>
                <a:cxn ang="0">
                  <a:pos x="csX114" y="csY114"/>
                </a:cxn>
                <a:cxn ang="0">
                  <a:pos x="csX115" y="csY115"/>
                </a:cxn>
                <a:cxn ang="0">
                  <a:pos x="csX116" y="csY116"/>
                </a:cxn>
                <a:cxn ang="0">
                  <a:pos x="csX117" y="csY117"/>
                </a:cxn>
                <a:cxn ang="0">
                  <a:pos x="csX118" y="csY118"/>
                </a:cxn>
                <a:cxn ang="0">
                  <a:pos x="csX119" y="csY119"/>
                </a:cxn>
                <a:cxn ang="0">
                  <a:pos x="csX120" y="csY120"/>
                </a:cxn>
                <a:cxn ang="0">
                  <a:pos x="csX121" y="csY121"/>
                </a:cxn>
                <a:cxn ang="0">
                  <a:pos x="csX122" y="csY122"/>
                </a:cxn>
                <a:cxn ang="0">
                  <a:pos x="csX123" y="csY123"/>
                </a:cxn>
                <a:cxn ang="0">
                  <a:pos x="csX124" y="csY124"/>
                </a:cxn>
                <a:cxn ang="0">
                  <a:pos x="csX125" y="csY125"/>
                </a:cxn>
                <a:cxn ang="0">
                  <a:pos x="csX126" y="csY126"/>
                </a:cxn>
                <a:cxn ang="0">
                  <a:pos x="csX127" y="csY127"/>
                </a:cxn>
                <a:cxn ang="0">
                  <a:pos x="csX128" y="csY128"/>
                </a:cxn>
                <a:cxn ang="0">
                  <a:pos x="csX129" y="csY129"/>
                </a:cxn>
                <a:cxn ang="0">
                  <a:pos x="csX130" y="csY130"/>
                </a:cxn>
                <a:cxn ang="0">
                  <a:pos x="csX131" y="csY131"/>
                </a:cxn>
                <a:cxn ang="0">
                  <a:pos x="csX132" y="csY132"/>
                </a:cxn>
                <a:cxn ang="0">
                  <a:pos x="csX133" y="csY133"/>
                </a:cxn>
                <a:cxn ang="0">
                  <a:pos x="csX134" y="csY134"/>
                </a:cxn>
                <a:cxn ang="0">
                  <a:pos x="csX135" y="csY135"/>
                </a:cxn>
                <a:cxn ang="0">
                  <a:pos x="csX136" y="csY136"/>
                </a:cxn>
                <a:cxn ang="0">
                  <a:pos x="csX137" y="csY137"/>
                </a:cxn>
                <a:cxn ang="0">
                  <a:pos x="csX138" y="csY138"/>
                </a:cxn>
                <a:cxn ang="0">
                  <a:pos x="csX139" y="csY139"/>
                </a:cxn>
                <a:cxn ang="0">
                  <a:pos x="csX140" y="csY140"/>
                </a:cxn>
                <a:cxn ang="0">
                  <a:pos x="csX141" y="csY141"/>
                </a:cxn>
                <a:cxn ang="0">
                  <a:pos x="csX142" y="csY142"/>
                </a:cxn>
                <a:cxn ang="0">
                  <a:pos x="csX143" y="csY143"/>
                </a:cxn>
                <a:cxn ang="0">
                  <a:pos x="csX144" y="csY144"/>
                </a:cxn>
                <a:cxn ang="0">
                  <a:pos x="csX145" y="csY145"/>
                </a:cxn>
                <a:cxn ang="0">
                  <a:pos x="csX146" y="csY146"/>
                </a:cxn>
                <a:cxn ang="0">
                  <a:pos x="csX147" y="csY147"/>
                </a:cxn>
                <a:cxn ang="0">
                  <a:pos x="csX148" y="csY148"/>
                </a:cxn>
                <a:cxn ang="0">
                  <a:pos x="csX149" y="csY149"/>
                </a:cxn>
                <a:cxn ang="0">
                  <a:pos x="csX150" y="csY150"/>
                </a:cxn>
                <a:cxn ang="0">
                  <a:pos x="csX151" y="csY151"/>
                </a:cxn>
                <a:cxn ang="0">
                  <a:pos x="csX152" y="csY152"/>
                </a:cxn>
                <a:cxn ang="0">
                  <a:pos x="csX153" y="csY153"/>
                </a:cxn>
                <a:cxn ang="0">
                  <a:pos x="csX154" y="csY154"/>
                </a:cxn>
                <a:cxn ang="0">
                  <a:pos x="csX155" y="csY155"/>
                </a:cxn>
                <a:cxn ang="0">
                  <a:pos x="csX156" y="csY156"/>
                </a:cxn>
                <a:cxn ang="0">
                  <a:pos x="csX157" y="csY157"/>
                </a:cxn>
                <a:cxn ang="0">
                  <a:pos x="csX158" y="csY158"/>
                </a:cxn>
                <a:cxn ang="0">
                  <a:pos x="csX159" y="csY159"/>
                </a:cxn>
                <a:cxn ang="0">
                  <a:pos x="csX160" y="csY160"/>
                </a:cxn>
                <a:cxn ang="0">
                  <a:pos x="csX161" y="csY161"/>
                </a:cxn>
                <a:cxn ang="0">
                  <a:pos x="csX162" y="csY162"/>
                </a:cxn>
                <a:cxn ang="0">
                  <a:pos x="csX163" y="csY163"/>
                </a:cxn>
                <a:cxn ang="0">
                  <a:pos x="csX164" y="csY164"/>
                </a:cxn>
                <a:cxn ang="0">
                  <a:pos x="csX165" y="csY165"/>
                </a:cxn>
                <a:cxn ang="0">
                  <a:pos x="csX166" y="csY166"/>
                </a:cxn>
                <a:cxn ang="0">
                  <a:pos x="csX167" y="csY167"/>
                </a:cxn>
                <a:cxn ang="0">
                  <a:pos x="csX168" y="csY168"/>
                </a:cxn>
                <a:cxn ang="0">
                  <a:pos x="csX169" y="csY169"/>
                </a:cxn>
                <a:cxn ang="0">
                  <a:pos x="csX170" y="csY170"/>
                </a:cxn>
                <a:cxn ang="0">
                  <a:pos x="csX171" y="csY171"/>
                </a:cxn>
                <a:cxn ang="0">
                  <a:pos x="csX172" y="csY172"/>
                </a:cxn>
                <a:cxn ang="0">
                  <a:pos x="csX173" y="csY173"/>
                </a:cxn>
                <a:cxn ang="0">
                  <a:pos x="csX174" y="csY174"/>
                </a:cxn>
                <a:cxn ang="0">
                  <a:pos x="csX175" y="csY175"/>
                </a:cxn>
                <a:cxn ang="0">
                  <a:pos x="csX176" y="csY176"/>
                </a:cxn>
                <a:cxn ang="0">
                  <a:pos x="csX177" y="csY177"/>
                </a:cxn>
                <a:cxn ang="0">
                  <a:pos x="csX178" y="csY178"/>
                </a:cxn>
                <a:cxn ang="0">
                  <a:pos x="csX179" y="csY179"/>
                </a:cxn>
                <a:cxn ang="0">
                  <a:pos x="csX180" y="csY180"/>
                </a:cxn>
                <a:cxn ang="0">
                  <a:pos x="csX181" y="csY181"/>
                </a:cxn>
                <a:cxn ang="0">
                  <a:pos x="csX182" y="csY182"/>
                </a:cxn>
                <a:cxn ang="0">
                  <a:pos x="csX183" y="csY183"/>
                </a:cxn>
                <a:cxn ang="0">
                  <a:pos x="csX184" y="csY184"/>
                </a:cxn>
                <a:cxn ang="0">
                  <a:pos x="csX185" y="csY185"/>
                </a:cxn>
                <a:cxn ang="0">
                  <a:pos x="csX186" y="csY186"/>
                </a:cxn>
                <a:cxn ang="0">
                  <a:pos x="csX187" y="csY187"/>
                </a:cxn>
                <a:cxn ang="0">
                  <a:pos x="csX188" y="csY188"/>
                </a:cxn>
                <a:cxn ang="0">
                  <a:pos x="csX189" y="csY189"/>
                </a:cxn>
                <a:cxn ang="0">
                  <a:pos x="csX190" y="csY190"/>
                </a:cxn>
                <a:cxn ang="0">
                  <a:pos x="csX191" y="csY191"/>
                </a:cxn>
                <a:cxn ang="0">
                  <a:pos x="csX192" y="csY192"/>
                </a:cxn>
                <a:cxn ang="0">
                  <a:pos x="csX193" y="csY193"/>
                </a:cxn>
                <a:cxn ang="0">
                  <a:pos x="csX194" y="csY194"/>
                </a:cxn>
                <a:cxn ang="0">
                  <a:pos x="csX195" y="csY195"/>
                </a:cxn>
                <a:cxn ang="0">
                  <a:pos x="csX196" y="csY196"/>
                </a:cxn>
                <a:cxn ang="0">
                  <a:pos x="csX197" y="csY197"/>
                </a:cxn>
                <a:cxn ang="0">
                  <a:pos x="csX198" y="csY198"/>
                </a:cxn>
                <a:cxn ang="0">
                  <a:pos x="csX199" y="csY199"/>
                </a:cxn>
                <a:cxn ang="0">
                  <a:pos x="csX200" y="csY200"/>
                </a:cxn>
                <a:cxn ang="0">
                  <a:pos x="csX201" y="csY201"/>
                </a:cxn>
                <a:cxn ang="0">
                  <a:pos x="csX202" y="csY202"/>
                </a:cxn>
                <a:cxn ang="0">
                  <a:pos x="csX203" y="csY203"/>
                </a:cxn>
                <a:cxn ang="0">
                  <a:pos x="csX204" y="csY204"/>
                </a:cxn>
                <a:cxn ang="0">
                  <a:pos x="csX205" y="csY205"/>
                </a:cxn>
                <a:cxn ang="0">
                  <a:pos x="csX206" y="csY206"/>
                </a:cxn>
                <a:cxn ang="0">
                  <a:pos x="csX207" y="csY207"/>
                </a:cxn>
                <a:cxn ang="0">
                  <a:pos x="csX208" y="csY208"/>
                </a:cxn>
                <a:cxn ang="0">
                  <a:pos x="csX209" y="csY209"/>
                </a:cxn>
                <a:cxn ang="0">
                  <a:pos x="csX210" y="csY210"/>
                </a:cxn>
                <a:cxn ang="0">
                  <a:pos x="csX211" y="csY211"/>
                </a:cxn>
                <a:cxn ang="0">
                  <a:pos x="csX212" y="csY212"/>
                </a:cxn>
                <a:cxn ang="0">
                  <a:pos x="csX213" y="csY213"/>
                </a:cxn>
                <a:cxn ang="0">
                  <a:pos x="csX214" y="csY214"/>
                </a:cxn>
                <a:cxn ang="0">
                  <a:pos x="csX215" y="csY215"/>
                </a:cxn>
                <a:cxn ang="0">
                  <a:pos x="csX216" y="csY216"/>
                </a:cxn>
                <a:cxn ang="0">
                  <a:pos x="csX217" y="csY217"/>
                </a:cxn>
                <a:cxn ang="0">
                  <a:pos x="csX218" y="csY218"/>
                </a:cxn>
                <a:cxn ang="0">
                  <a:pos x="csX219" y="csY219"/>
                </a:cxn>
                <a:cxn ang="0">
                  <a:pos x="csX220" y="csY220"/>
                </a:cxn>
                <a:cxn ang="0">
                  <a:pos x="csX221" y="csY221"/>
                </a:cxn>
                <a:cxn ang="0">
                  <a:pos x="csX222" y="csY222"/>
                </a:cxn>
                <a:cxn ang="0">
                  <a:pos x="csX223" y="csY223"/>
                </a:cxn>
                <a:cxn ang="0">
                  <a:pos x="csX224" y="csY224"/>
                </a:cxn>
                <a:cxn ang="0">
                  <a:pos x="csX225" y="csY225"/>
                </a:cxn>
                <a:cxn ang="0">
                  <a:pos x="csX226" y="csY226"/>
                </a:cxn>
                <a:cxn ang="0">
                  <a:pos x="csX227" y="csY227"/>
                </a:cxn>
                <a:cxn ang="0">
                  <a:pos x="csX228" y="csY228"/>
                </a:cxn>
                <a:cxn ang="0">
                  <a:pos x="csX229" y="csY229"/>
                </a:cxn>
                <a:cxn ang="0">
                  <a:pos x="csX230" y="csY230"/>
                </a:cxn>
                <a:cxn ang="0">
                  <a:pos x="csX231" y="csY231"/>
                </a:cxn>
                <a:cxn ang="0">
                  <a:pos x="csX232" y="csY232"/>
                </a:cxn>
                <a:cxn ang="0">
                  <a:pos x="csX233" y="csY233"/>
                </a:cxn>
                <a:cxn ang="0">
                  <a:pos x="csX234" y="csY234"/>
                </a:cxn>
                <a:cxn ang="0">
                  <a:pos x="csX235" y="csY235"/>
                </a:cxn>
                <a:cxn ang="0">
                  <a:pos x="csX236" y="csY236"/>
                </a:cxn>
                <a:cxn ang="0">
                  <a:pos x="csX237" y="csY237"/>
                </a:cxn>
                <a:cxn ang="0">
                  <a:pos x="csX238" y="csY238"/>
                </a:cxn>
                <a:cxn ang="0">
                  <a:pos x="csX239" y="csY239"/>
                </a:cxn>
                <a:cxn ang="0">
                  <a:pos x="csX240" y="csY240"/>
                </a:cxn>
                <a:cxn ang="0">
                  <a:pos x="csX241" y="csY241"/>
                </a:cxn>
                <a:cxn ang="0">
                  <a:pos x="csX242" y="csY242"/>
                </a:cxn>
                <a:cxn ang="0">
                  <a:pos x="csX243" y="csY243"/>
                </a:cxn>
                <a:cxn ang="0">
                  <a:pos x="csX244" y="csY244"/>
                </a:cxn>
                <a:cxn ang="0">
                  <a:pos x="csX245" y="csY245"/>
                </a:cxn>
                <a:cxn ang="0">
                  <a:pos x="csX246" y="csY246"/>
                </a:cxn>
                <a:cxn ang="0">
                  <a:pos x="csX247" y="csY247"/>
                </a:cxn>
                <a:cxn ang="0">
                  <a:pos x="csX248" y="csY248"/>
                </a:cxn>
                <a:cxn ang="0">
                  <a:pos x="csX249" y="csY249"/>
                </a:cxn>
                <a:cxn ang="0">
                  <a:pos x="csX250" y="csY250"/>
                </a:cxn>
                <a:cxn ang="0">
                  <a:pos x="csX251" y="csY251"/>
                </a:cxn>
                <a:cxn ang="0">
                  <a:pos x="csX252" y="csY252"/>
                </a:cxn>
                <a:cxn ang="0">
                  <a:pos x="csX253" y="csY253"/>
                </a:cxn>
                <a:cxn ang="0">
                  <a:pos x="csX254" y="csY254"/>
                </a:cxn>
                <a:cxn ang="0">
                  <a:pos x="csX255" y="csY255"/>
                </a:cxn>
                <a:cxn ang="0">
                  <a:pos x="csX256" y="csY256"/>
                </a:cxn>
                <a:cxn ang="0">
                  <a:pos x="csX257" y="csY257"/>
                </a:cxn>
                <a:cxn ang="0">
                  <a:pos x="csX258" y="csY258"/>
                </a:cxn>
                <a:cxn ang="0">
                  <a:pos x="csX259" y="csY259"/>
                </a:cxn>
                <a:cxn ang="0">
                  <a:pos x="csX260" y="csY260"/>
                </a:cxn>
                <a:cxn ang="0">
                  <a:pos x="csX261" y="csY261"/>
                </a:cxn>
                <a:cxn ang="0">
                  <a:pos x="csX262" y="csY262"/>
                </a:cxn>
                <a:cxn ang="0">
                  <a:pos x="csX263" y="csY263"/>
                </a:cxn>
                <a:cxn ang="0">
                  <a:pos x="csX264" y="csY264"/>
                </a:cxn>
                <a:cxn ang="0">
                  <a:pos x="csX265" y="csY265"/>
                </a:cxn>
                <a:cxn ang="0">
                  <a:pos x="csX266" y="csY266"/>
                </a:cxn>
                <a:cxn ang="0">
                  <a:pos x="csX267" y="csY267"/>
                </a:cxn>
                <a:cxn ang="0">
                  <a:pos x="csX268" y="csY268"/>
                </a:cxn>
                <a:cxn ang="0">
                  <a:pos x="csX269" y="csY269"/>
                </a:cxn>
                <a:cxn ang="0">
                  <a:pos x="csX270" y="csY270"/>
                </a:cxn>
                <a:cxn ang="0">
                  <a:pos x="csX271" y="csY271"/>
                </a:cxn>
                <a:cxn ang="0">
                  <a:pos x="csX272" y="csY272"/>
                </a:cxn>
                <a:cxn ang="0">
                  <a:pos x="csX273" y="csY273"/>
                </a:cxn>
                <a:cxn ang="0">
                  <a:pos x="csX274" y="csY274"/>
                </a:cxn>
                <a:cxn ang="0">
                  <a:pos x="csX275" y="csY275"/>
                </a:cxn>
                <a:cxn ang="0">
                  <a:pos x="csX276" y="csY276"/>
                </a:cxn>
                <a:cxn ang="0">
                  <a:pos x="csX277" y="csY277"/>
                </a:cxn>
                <a:cxn ang="0">
                  <a:pos x="csX278" y="csY278"/>
                </a:cxn>
                <a:cxn ang="0">
                  <a:pos x="csX279" y="csY279"/>
                </a:cxn>
                <a:cxn ang="0">
                  <a:pos x="csX280" y="csY280"/>
                </a:cxn>
                <a:cxn ang="0">
                  <a:pos x="csX281" y="csY281"/>
                </a:cxn>
                <a:cxn ang="0">
                  <a:pos x="csX282" y="csY282"/>
                </a:cxn>
                <a:cxn ang="0">
                  <a:pos x="csX283" y="csY283"/>
                </a:cxn>
                <a:cxn ang="0">
                  <a:pos x="csX284" y="csY284"/>
                </a:cxn>
                <a:cxn ang="0">
                  <a:pos x="csX285" y="csY285"/>
                </a:cxn>
                <a:cxn ang="0">
                  <a:pos x="csX286" y="csY286"/>
                </a:cxn>
                <a:cxn ang="0">
                  <a:pos x="csX287" y="csY287"/>
                </a:cxn>
                <a:cxn ang="0">
                  <a:pos x="csX288" y="csY288"/>
                </a:cxn>
                <a:cxn ang="0">
                  <a:pos x="csX289" y="csY289"/>
                </a:cxn>
                <a:cxn ang="0">
                  <a:pos x="csX290" y="csY290"/>
                </a:cxn>
                <a:cxn ang="0">
                  <a:pos x="csX291" y="csY291"/>
                </a:cxn>
                <a:cxn ang="0">
                  <a:pos x="csX292" y="csY292"/>
                </a:cxn>
                <a:cxn ang="0">
                  <a:pos x="csX293" y="csY293"/>
                </a:cxn>
                <a:cxn ang="0">
                  <a:pos x="csX294" y="csY294"/>
                </a:cxn>
                <a:cxn ang="0">
                  <a:pos x="csX295" y="csY295"/>
                </a:cxn>
                <a:cxn ang="0">
                  <a:pos x="csX296" y="csY296"/>
                </a:cxn>
                <a:cxn ang="0">
                  <a:pos x="csX297" y="csY297"/>
                </a:cxn>
                <a:cxn ang="0">
                  <a:pos x="csX298" y="csY298"/>
                </a:cxn>
                <a:cxn ang="0">
                  <a:pos x="csX299" y="csY299"/>
                </a:cxn>
                <a:cxn ang="0">
                  <a:pos x="csX300" y="csY300"/>
                </a:cxn>
                <a:cxn ang="0">
                  <a:pos x="csX301" y="csY301"/>
                </a:cxn>
                <a:cxn ang="0">
                  <a:pos x="csX302" y="csY302"/>
                </a:cxn>
                <a:cxn ang="0">
                  <a:pos x="csX303" y="csY303"/>
                </a:cxn>
                <a:cxn ang="0">
                  <a:pos x="csX304" y="csY304"/>
                </a:cxn>
                <a:cxn ang="0">
                  <a:pos x="csX305" y="csY305"/>
                </a:cxn>
                <a:cxn ang="0">
                  <a:pos x="csX306" y="csY306"/>
                </a:cxn>
                <a:cxn ang="0">
                  <a:pos x="csX307" y="csY307"/>
                </a:cxn>
                <a:cxn ang="0">
                  <a:pos x="csX308" y="csY308"/>
                </a:cxn>
                <a:cxn ang="0">
                  <a:pos x="csX309" y="csY309"/>
                </a:cxn>
                <a:cxn ang="0">
                  <a:pos x="csX310" y="csY310"/>
                </a:cxn>
                <a:cxn ang="0">
                  <a:pos x="csX311" y="csY311"/>
                </a:cxn>
                <a:cxn ang="0">
                  <a:pos x="csX312" y="csY312"/>
                </a:cxn>
                <a:cxn ang="0">
                  <a:pos x="csX313" y="csY313"/>
                </a:cxn>
                <a:cxn ang="0">
                  <a:pos x="csX314" y="csY314"/>
                </a:cxn>
                <a:cxn ang="0">
                  <a:pos x="csX315" y="csY315"/>
                </a:cxn>
                <a:cxn ang="0">
                  <a:pos x="csX316" y="csY316"/>
                </a:cxn>
                <a:cxn ang="0">
                  <a:pos x="csX317" y="csY317"/>
                </a:cxn>
                <a:cxn ang="0">
                  <a:pos x="csX318" y="csY318"/>
                </a:cxn>
                <a:cxn ang="0">
                  <a:pos x="csX319" y="csY319"/>
                </a:cxn>
                <a:cxn ang="0">
                  <a:pos x="csX320" y="csY320"/>
                </a:cxn>
                <a:cxn ang="0">
                  <a:pos x="csX321" y="csY321"/>
                </a:cxn>
                <a:cxn ang="0">
                  <a:pos x="csX322" y="csY322"/>
                </a:cxn>
                <a:cxn ang="0">
                  <a:pos x="csX323" y="csY323"/>
                </a:cxn>
                <a:cxn ang="0">
                  <a:pos x="csX324" y="csY324"/>
                </a:cxn>
                <a:cxn ang="0">
                  <a:pos x="csX325" y="csY325"/>
                </a:cxn>
                <a:cxn ang="0">
                  <a:pos x="csX326" y="csY326"/>
                </a:cxn>
                <a:cxn ang="0">
                  <a:pos x="csX327" y="csY327"/>
                </a:cxn>
                <a:cxn ang="0">
                  <a:pos x="csX328" y="csY328"/>
                </a:cxn>
                <a:cxn ang="0">
                  <a:pos x="csX329" y="csY329"/>
                </a:cxn>
                <a:cxn ang="0">
                  <a:pos x="csX330" y="csY330"/>
                </a:cxn>
                <a:cxn ang="0">
                  <a:pos x="csX331" y="csY331"/>
                </a:cxn>
                <a:cxn ang="0">
                  <a:pos x="csX332" y="csY332"/>
                </a:cxn>
                <a:cxn ang="0">
                  <a:pos x="csX333" y="csY333"/>
                </a:cxn>
                <a:cxn ang="0">
                  <a:pos x="csX334" y="csY334"/>
                </a:cxn>
                <a:cxn ang="0">
                  <a:pos x="csX335" y="csY335"/>
                </a:cxn>
                <a:cxn ang="0">
                  <a:pos x="csX336" y="csY336"/>
                </a:cxn>
                <a:cxn ang="0">
                  <a:pos x="csX337" y="csY337"/>
                </a:cxn>
                <a:cxn ang="0">
                  <a:pos x="csX338" y="csY338"/>
                </a:cxn>
                <a:cxn ang="0">
                  <a:pos x="csX339" y="csY339"/>
                </a:cxn>
                <a:cxn ang="0">
                  <a:pos x="csX340" y="csY340"/>
                </a:cxn>
                <a:cxn ang="0">
                  <a:pos x="csX341" y="csY341"/>
                </a:cxn>
                <a:cxn ang="0">
                  <a:pos x="csX342" y="csY342"/>
                </a:cxn>
                <a:cxn ang="0">
                  <a:pos x="csX343" y="csY343"/>
                </a:cxn>
                <a:cxn ang="0">
                  <a:pos x="csX344" y="csY344"/>
                </a:cxn>
                <a:cxn ang="0">
                  <a:pos x="csX345" y="csY345"/>
                </a:cxn>
                <a:cxn ang="0">
                  <a:pos x="csX346" y="csY346"/>
                </a:cxn>
                <a:cxn ang="0">
                  <a:pos x="csX347" y="csY347"/>
                </a:cxn>
                <a:cxn ang="0">
                  <a:pos x="csX348" y="csY348"/>
                </a:cxn>
                <a:cxn ang="0">
                  <a:pos x="csX349" y="csY349"/>
                </a:cxn>
                <a:cxn ang="0">
                  <a:pos x="csX350" y="csY350"/>
                </a:cxn>
                <a:cxn ang="0">
                  <a:pos x="csX351" y="csY351"/>
                </a:cxn>
                <a:cxn ang="0">
                  <a:pos x="csX352" y="csY352"/>
                </a:cxn>
                <a:cxn ang="0">
                  <a:pos x="csX353" y="csY353"/>
                </a:cxn>
                <a:cxn ang="0">
                  <a:pos x="csX354" y="csY354"/>
                </a:cxn>
                <a:cxn ang="0">
                  <a:pos x="csX355" y="csY355"/>
                </a:cxn>
                <a:cxn ang="0">
                  <a:pos x="csX356" y="csY356"/>
                </a:cxn>
                <a:cxn ang="0">
                  <a:pos x="csX357" y="csY357"/>
                </a:cxn>
                <a:cxn ang="0">
                  <a:pos x="csX358" y="csY358"/>
                </a:cxn>
                <a:cxn ang="0">
                  <a:pos x="csX359" y="csY359"/>
                </a:cxn>
                <a:cxn ang="0">
                  <a:pos x="csX360" y="csY360"/>
                </a:cxn>
                <a:cxn ang="0">
                  <a:pos x="csX361" y="csY361"/>
                </a:cxn>
                <a:cxn ang="0">
                  <a:pos x="csX362" y="csY362"/>
                </a:cxn>
                <a:cxn ang="0">
                  <a:pos x="csX363" y="csY363"/>
                </a:cxn>
                <a:cxn ang="0">
                  <a:pos x="csX364" y="csY364"/>
                </a:cxn>
                <a:cxn ang="0">
                  <a:pos x="csX365" y="csY365"/>
                </a:cxn>
                <a:cxn ang="0">
                  <a:pos x="csX366" y="csY366"/>
                </a:cxn>
                <a:cxn ang="0">
                  <a:pos x="csX367" y="csY367"/>
                </a:cxn>
                <a:cxn ang="0">
                  <a:pos x="csX368" y="csY368"/>
                </a:cxn>
                <a:cxn ang="0">
                  <a:pos x="csX369" y="csY369"/>
                </a:cxn>
                <a:cxn ang="0">
                  <a:pos x="csX370" y="csY370"/>
                </a:cxn>
                <a:cxn ang="0">
                  <a:pos x="csX371" y="csY371"/>
                </a:cxn>
                <a:cxn ang="0">
                  <a:pos x="csX372" y="csY372"/>
                </a:cxn>
                <a:cxn ang="0">
                  <a:pos x="csX373" y="csY373"/>
                </a:cxn>
                <a:cxn ang="0">
                  <a:pos x="csX374" y="csY374"/>
                </a:cxn>
                <a:cxn ang="0">
                  <a:pos x="csX375" y="csY375"/>
                </a:cxn>
                <a:cxn ang="0">
                  <a:pos x="csX376" y="csY376"/>
                </a:cxn>
                <a:cxn ang="0">
                  <a:pos x="csX377" y="csY377"/>
                </a:cxn>
                <a:cxn ang="0">
                  <a:pos x="csX378" y="csY378"/>
                </a:cxn>
                <a:cxn ang="0">
                  <a:pos x="csX379" y="csY379"/>
                </a:cxn>
                <a:cxn ang="0">
                  <a:pos x="csX380" y="csY380"/>
                </a:cxn>
                <a:cxn ang="0">
                  <a:pos x="csX381" y="csY381"/>
                </a:cxn>
                <a:cxn ang="0">
                  <a:pos x="csX382" y="csY382"/>
                </a:cxn>
                <a:cxn ang="0">
                  <a:pos x="csX383" y="csY383"/>
                </a:cxn>
                <a:cxn ang="0">
                  <a:pos x="csX384" y="csY384"/>
                </a:cxn>
                <a:cxn ang="0">
                  <a:pos x="csX385" y="csY385"/>
                </a:cxn>
                <a:cxn ang="0">
                  <a:pos x="csX386" y="csY386"/>
                </a:cxn>
                <a:cxn ang="0">
                  <a:pos x="csX387" y="csY387"/>
                </a:cxn>
                <a:cxn ang="0">
                  <a:pos x="csX388" y="csY388"/>
                </a:cxn>
                <a:cxn ang="0">
                  <a:pos x="csX389" y="csY389"/>
                </a:cxn>
                <a:cxn ang="0">
                  <a:pos x="csX390" y="csY390"/>
                </a:cxn>
                <a:cxn ang="0">
                  <a:pos x="csX391" y="csY391"/>
                </a:cxn>
                <a:cxn ang="0">
                  <a:pos x="csX392" y="csY392"/>
                </a:cxn>
                <a:cxn ang="0">
                  <a:pos x="csX393" y="csY393"/>
                </a:cxn>
                <a:cxn ang="0">
                  <a:pos x="csX394" y="csY394"/>
                </a:cxn>
                <a:cxn ang="0">
                  <a:pos x="csX395" y="csY395"/>
                </a:cxn>
                <a:cxn ang="0">
                  <a:pos x="csX396" y="csY396"/>
                </a:cxn>
                <a:cxn ang="0">
                  <a:pos x="csX397" y="csY397"/>
                </a:cxn>
                <a:cxn ang="0">
                  <a:pos x="csX398" y="csY398"/>
                </a:cxn>
                <a:cxn ang="0">
                  <a:pos x="csX399" y="csY399"/>
                </a:cxn>
                <a:cxn ang="0">
                  <a:pos x="csX400" y="csY400"/>
                </a:cxn>
                <a:cxn ang="0">
                  <a:pos x="csX401" y="csY401"/>
                </a:cxn>
                <a:cxn ang="0">
                  <a:pos x="csX402" y="csY402"/>
                </a:cxn>
                <a:cxn ang="0">
                  <a:pos x="csX403" y="csY403"/>
                </a:cxn>
                <a:cxn ang="0">
                  <a:pos x="csX404" y="csY404"/>
                </a:cxn>
                <a:cxn ang="0">
                  <a:pos x="csX405" y="csY405"/>
                </a:cxn>
                <a:cxn ang="0">
                  <a:pos x="csX406" y="csY406"/>
                </a:cxn>
                <a:cxn ang="0">
                  <a:pos x="csX407" y="csY407"/>
                </a:cxn>
                <a:cxn ang="0">
                  <a:pos x="csX408" y="csY408"/>
                </a:cxn>
                <a:cxn ang="0">
                  <a:pos x="csX409" y="csY409"/>
                </a:cxn>
                <a:cxn ang="0">
                  <a:pos x="csX410" y="csY410"/>
                </a:cxn>
                <a:cxn ang="0">
                  <a:pos x="csX411" y="csY411"/>
                </a:cxn>
                <a:cxn ang="0">
                  <a:pos x="csX412" y="csY412"/>
                </a:cxn>
                <a:cxn ang="0">
                  <a:pos x="csX413" y="csY413"/>
                </a:cxn>
                <a:cxn ang="0">
                  <a:pos x="csX414" y="csY414"/>
                </a:cxn>
                <a:cxn ang="0">
                  <a:pos x="csX415" y="csY415"/>
                </a:cxn>
                <a:cxn ang="0">
                  <a:pos x="csX416" y="csY416"/>
                </a:cxn>
                <a:cxn ang="0">
                  <a:pos x="csX417" y="csY417"/>
                </a:cxn>
                <a:cxn ang="0">
                  <a:pos x="csX418" y="csY418"/>
                </a:cxn>
                <a:cxn ang="0">
                  <a:pos x="csX419" y="csY419"/>
                </a:cxn>
                <a:cxn ang="0">
                  <a:pos x="csX420" y="csY420"/>
                </a:cxn>
                <a:cxn ang="0">
                  <a:pos x="csX421" y="csY421"/>
                </a:cxn>
                <a:cxn ang="0">
                  <a:pos x="csX422" y="csY422"/>
                </a:cxn>
                <a:cxn ang="0">
                  <a:pos x="csX423" y="csY423"/>
                </a:cxn>
                <a:cxn ang="0">
                  <a:pos x="csX424" y="csY424"/>
                </a:cxn>
                <a:cxn ang="0">
                  <a:pos x="csX425" y="csY425"/>
                </a:cxn>
                <a:cxn ang="0">
                  <a:pos x="csX426" y="csY426"/>
                </a:cxn>
                <a:cxn ang="0">
                  <a:pos x="csX427" y="csY427"/>
                </a:cxn>
                <a:cxn ang="0">
                  <a:pos x="csX428" y="csY428"/>
                </a:cxn>
                <a:cxn ang="0">
                  <a:pos x="csX429" y="csY429"/>
                </a:cxn>
                <a:cxn ang="0">
                  <a:pos x="csX430" y="csY430"/>
                </a:cxn>
                <a:cxn ang="0">
                  <a:pos x="csX431" y="csY431"/>
                </a:cxn>
                <a:cxn ang="0">
                  <a:pos x="csX432" y="csY432"/>
                </a:cxn>
                <a:cxn ang="0">
                  <a:pos x="csX433" y="csY433"/>
                </a:cxn>
                <a:cxn ang="0">
                  <a:pos x="csX434" y="csY434"/>
                </a:cxn>
                <a:cxn ang="0">
                  <a:pos x="csX435" y="csY435"/>
                </a:cxn>
                <a:cxn ang="0">
                  <a:pos x="csX436" y="csY436"/>
                </a:cxn>
                <a:cxn ang="0">
                  <a:pos x="csX437" y="csY437"/>
                </a:cxn>
                <a:cxn ang="0">
                  <a:pos x="csX438" y="csY438"/>
                </a:cxn>
                <a:cxn ang="0">
                  <a:pos x="csX439" y="csY439"/>
                </a:cxn>
                <a:cxn ang="0">
                  <a:pos x="csX440" y="csY440"/>
                </a:cxn>
                <a:cxn ang="0">
                  <a:pos x="csX441" y="csY441"/>
                </a:cxn>
                <a:cxn ang="0">
                  <a:pos x="csX442" y="csY442"/>
                </a:cxn>
                <a:cxn ang="0">
                  <a:pos x="csX443" y="csY443"/>
                </a:cxn>
                <a:cxn ang="0">
                  <a:pos x="csX444" y="csY444"/>
                </a:cxn>
                <a:cxn ang="0">
                  <a:pos x="csX445" y="csY445"/>
                </a:cxn>
                <a:cxn ang="0">
                  <a:pos x="csX446" y="csY446"/>
                </a:cxn>
                <a:cxn ang="0">
                  <a:pos x="csX447" y="csY447"/>
                </a:cxn>
                <a:cxn ang="0">
                  <a:pos x="csX448" y="csY448"/>
                </a:cxn>
                <a:cxn ang="0">
                  <a:pos x="csX449" y="csY449"/>
                </a:cxn>
                <a:cxn ang="0">
                  <a:pos x="csX450" y="csY450"/>
                </a:cxn>
                <a:cxn ang="0">
                  <a:pos x="csX451" y="csY451"/>
                </a:cxn>
                <a:cxn ang="0">
                  <a:pos x="csX452" y="csY452"/>
                </a:cxn>
                <a:cxn ang="0">
                  <a:pos x="csX453" y="csY453"/>
                </a:cxn>
                <a:cxn ang="0">
                  <a:pos x="csX454" y="csY454"/>
                </a:cxn>
                <a:cxn ang="0">
                  <a:pos x="csX455" y="csY455"/>
                </a:cxn>
                <a:cxn ang="0">
                  <a:pos x="csX456" y="csY456"/>
                </a:cxn>
                <a:cxn ang="0">
                  <a:pos x="csX457" y="csY457"/>
                </a:cxn>
                <a:cxn ang="0">
                  <a:pos x="csX458" y="csY458"/>
                </a:cxn>
                <a:cxn ang="0">
                  <a:pos x="csX459" y="csY459"/>
                </a:cxn>
                <a:cxn ang="0">
                  <a:pos x="csX460" y="csY460"/>
                </a:cxn>
                <a:cxn ang="0">
                  <a:pos x="csX461" y="csY461"/>
                </a:cxn>
                <a:cxn ang="0">
                  <a:pos x="csX462" y="csY462"/>
                </a:cxn>
                <a:cxn ang="0">
                  <a:pos x="csX463" y="csY463"/>
                </a:cxn>
                <a:cxn ang="0">
                  <a:pos x="csX464" y="csY464"/>
                </a:cxn>
                <a:cxn ang="0">
                  <a:pos x="csX465" y="csY465"/>
                </a:cxn>
                <a:cxn ang="0">
                  <a:pos x="csX466" y="csY466"/>
                </a:cxn>
                <a:cxn ang="0">
                  <a:pos x="csX467" y="csY467"/>
                </a:cxn>
                <a:cxn ang="0">
                  <a:pos x="csX468" y="csY468"/>
                </a:cxn>
                <a:cxn ang="0">
                  <a:pos x="csX469" y="csY469"/>
                </a:cxn>
                <a:cxn ang="0">
                  <a:pos x="csX470" y="csY470"/>
                </a:cxn>
                <a:cxn ang="0">
                  <a:pos x="csX471" y="csY471"/>
                </a:cxn>
                <a:cxn ang="0">
                  <a:pos x="csX472" y="csY472"/>
                </a:cxn>
                <a:cxn ang="0">
                  <a:pos x="csX473" y="csY473"/>
                </a:cxn>
                <a:cxn ang="0">
                  <a:pos x="csX474" y="csY474"/>
                </a:cxn>
                <a:cxn ang="0">
                  <a:pos x="csX475" y="csY475"/>
                </a:cxn>
                <a:cxn ang="0">
                  <a:pos x="csX476" y="csY476"/>
                </a:cxn>
                <a:cxn ang="0">
                  <a:pos x="csX477" y="csY477"/>
                </a:cxn>
                <a:cxn ang="0">
                  <a:pos x="csX478" y="csY478"/>
                </a:cxn>
                <a:cxn ang="0">
                  <a:pos x="csX479" y="csY479"/>
                </a:cxn>
                <a:cxn ang="0">
                  <a:pos x="csX480" y="csY480"/>
                </a:cxn>
                <a:cxn ang="0">
                  <a:pos x="csX481" y="csY481"/>
                </a:cxn>
                <a:cxn ang="0">
                  <a:pos x="csX482" y="csY482"/>
                </a:cxn>
                <a:cxn ang="0">
                  <a:pos x="csX483" y="csY483"/>
                </a:cxn>
                <a:cxn ang="0">
                  <a:pos x="csX484" y="csY484"/>
                </a:cxn>
                <a:cxn ang="0">
                  <a:pos x="csX485" y="csY485"/>
                </a:cxn>
                <a:cxn ang="0">
                  <a:pos x="csX486" y="csY486"/>
                </a:cxn>
                <a:cxn ang="0">
                  <a:pos x="csX487" y="csY487"/>
                </a:cxn>
                <a:cxn ang="0">
                  <a:pos x="csX488" y="csY488"/>
                </a:cxn>
                <a:cxn ang="0">
                  <a:pos x="csX489" y="csY489"/>
                </a:cxn>
                <a:cxn ang="0">
                  <a:pos x="csX490" y="csY490"/>
                </a:cxn>
                <a:cxn ang="0">
                  <a:pos x="csX491" y="csY491"/>
                </a:cxn>
                <a:cxn ang="0">
                  <a:pos x="csX492" y="csY492"/>
                </a:cxn>
                <a:cxn ang="0">
                  <a:pos x="csX493" y="csY493"/>
                </a:cxn>
                <a:cxn ang="0">
                  <a:pos x="csX494" y="csY494"/>
                </a:cxn>
                <a:cxn ang="0">
                  <a:pos x="csX495" y="csY495"/>
                </a:cxn>
                <a:cxn ang="0">
                  <a:pos x="csX496" y="csY496"/>
                </a:cxn>
                <a:cxn ang="0">
                  <a:pos x="csX497" y="csY497"/>
                </a:cxn>
                <a:cxn ang="0">
                  <a:pos x="csX498" y="csY498"/>
                </a:cxn>
                <a:cxn ang="0">
                  <a:pos x="csX499" y="csY499"/>
                </a:cxn>
                <a:cxn ang="0">
                  <a:pos x="csX500" y="csY500"/>
                </a:cxn>
                <a:cxn ang="0">
                  <a:pos x="csX501" y="csY501"/>
                </a:cxn>
                <a:cxn ang="0">
                  <a:pos x="csX502" y="csY502"/>
                </a:cxn>
                <a:cxn ang="0">
                  <a:pos x="csX503" y="csY503"/>
                </a:cxn>
                <a:cxn ang="0">
                  <a:pos x="csX504" y="csY504"/>
                </a:cxn>
                <a:cxn ang="0">
                  <a:pos x="csX505" y="csY505"/>
                </a:cxn>
                <a:cxn ang="0">
                  <a:pos x="csX506" y="csY506"/>
                </a:cxn>
                <a:cxn ang="0">
                  <a:pos x="csX507" y="csY507"/>
                </a:cxn>
                <a:cxn ang="0">
                  <a:pos x="csX508" y="csY508"/>
                </a:cxn>
                <a:cxn ang="0">
                  <a:pos x="csX509" y="csY509"/>
                </a:cxn>
                <a:cxn ang="0">
                  <a:pos x="csX510" y="csY510"/>
                </a:cxn>
                <a:cxn ang="0">
                  <a:pos x="csX511" y="csY511"/>
                </a:cxn>
                <a:cxn ang="0">
                  <a:pos x="csX512" y="csY512"/>
                </a:cxn>
                <a:cxn ang="0">
                  <a:pos x="csX513" y="csY513"/>
                </a:cxn>
                <a:cxn ang="0">
                  <a:pos x="csX514" y="csY514"/>
                </a:cxn>
                <a:cxn ang="0">
                  <a:pos x="csX515" y="csY515"/>
                </a:cxn>
                <a:cxn ang="0">
                  <a:pos x="csX516" y="csY516"/>
                </a:cxn>
                <a:cxn ang="0">
                  <a:pos x="csX517" y="csY517"/>
                </a:cxn>
                <a:cxn ang="0">
                  <a:pos x="csX518" y="csY518"/>
                </a:cxn>
                <a:cxn ang="0">
                  <a:pos x="csX519" y="csY519"/>
                </a:cxn>
                <a:cxn ang="0">
                  <a:pos x="csX520" y="csY520"/>
                </a:cxn>
                <a:cxn ang="0">
                  <a:pos x="csX521" y="csY521"/>
                </a:cxn>
                <a:cxn ang="0">
                  <a:pos x="csX522" y="csY522"/>
                </a:cxn>
                <a:cxn ang="0">
                  <a:pos x="csX523" y="csY523"/>
                </a:cxn>
                <a:cxn ang="0">
                  <a:pos x="csX524" y="csY524"/>
                </a:cxn>
                <a:cxn ang="0">
                  <a:pos x="csX525" y="csY525"/>
                </a:cxn>
                <a:cxn ang="0">
                  <a:pos x="csX526" y="csY526"/>
                </a:cxn>
                <a:cxn ang="0">
                  <a:pos x="csX527" y="csY527"/>
                </a:cxn>
                <a:cxn ang="0">
                  <a:pos x="csX528" y="csY528"/>
                </a:cxn>
                <a:cxn ang="0">
                  <a:pos x="csX529" y="csY529"/>
                </a:cxn>
                <a:cxn ang="0">
                  <a:pos x="csX530" y="csY530"/>
                </a:cxn>
                <a:cxn ang="0">
                  <a:pos x="csX531" y="csY531"/>
                </a:cxn>
                <a:cxn ang="0">
                  <a:pos x="csX532" y="csY532"/>
                </a:cxn>
                <a:cxn ang="0">
                  <a:pos x="csX533" y="csY533"/>
                </a:cxn>
                <a:cxn ang="0">
                  <a:pos x="csX534" y="csY534"/>
                </a:cxn>
                <a:cxn ang="0">
                  <a:pos x="csX535" y="csY535"/>
                </a:cxn>
                <a:cxn ang="0">
                  <a:pos x="csX536" y="csY536"/>
                </a:cxn>
                <a:cxn ang="0">
                  <a:pos x="csX537" y="csY537"/>
                </a:cxn>
                <a:cxn ang="0">
                  <a:pos x="csX538" y="csY538"/>
                </a:cxn>
                <a:cxn ang="0">
                  <a:pos x="csX539" y="csY539"/>
                </a:cxn>
                <a:cxn ang="0">
                  <a:pos x="csX540" y="csY540"/>
                </a:cxn>
                <a:cxn ang="0">
                  <a:pos x="csX541" y="csY541"/>
                </a:cxn>
                <a:cxn ang="0">
                  <a:pos x="csX542" y="csY542"/>
                </a:cxn>
                <a:cxn ang="0">
                  <a:pos x="csX543" y="csY543"/>
                </a:cxn>
                <a:cxn ang="0">
                  <a:pos x="csX544" y="csY544"/>
                </a:cxn>
                <a:cxn ang="0">
                  <a:pos x="csX545" y="csY545"/>
                </a:cxn>
                <a:cxn ang="0">
                  <a:pos x="csX546" y="csY546"/>
                </a:cxn>
                <a:cxn ang="0">
                  <a:pos x="csX547" y="csY547"/>
                </a:cxn>
                <a:cxn ang="0">
                  <a:pos x="csX548" y="csY548"/>
                </a:cxn>
                <a:cxn ang="0">
                  <a:pos x="csX549" y="csY549"/>
                </a:cxn>
                <a:cxn ang="0">
                  <a:pos x="csX550" y="csY550"/>
                </a:cxn>
                <a:cxn ang="0">
                  <a:pos x="csX551" y="csY551"/>
                </a:cxn>
                <a:cxn ang="0">
                  <a:pos x="csX552" y="csY552"/>
                </a:cxn>
                <a:cxn ang="0">
                  <a:pos x="csX553" y="csY553"/>
                </a:cxn>
                <a:cxn ang="0">
                  <a:pos x="csX554" y="csY554"/>
                </a:cxn>
                <a:cxn ang="0">
                  <a:pos x="csX555" y="csY555"/>
                </a:cxn>
                <a:cxn ang="0">
                  <a:pos x="csX556" y="csY556"/>
                </a:cxn>
                <a:cxn ang="0">
                  <a:pos x="csX557" y="csY557"/>
                </a:cxn>
                <a:cxn ang="0">
                  <a:pos x="csX558" y="csY558"/>
                </a:cxn>
                <a:cxn ang="0">
                  <a:pos x="csX559" y="csY559"/>
                </a:cxn>
                <a:cxn ang="0">
                  <a:pos x="csX560" y="csY560"/>
                </a:cxn>
                <a:cxn ang="0">
                  <a:pos x="csX561" y="csY561"/>
                </a:cxn>
                <a:cxn ang="0">
                  <a:pos x="csX562" y="csY562"/>
                </a:cxn>
                <a:cxn ang="0">
                  <a:pos x="csX563" y="csY563"/>
                </a:cxn>
                <a:cxn ang="0">
                  <a:pos x="csX564" y="csY564"/>
                </a:cxn>
                <a:cxn ang="0">
                  <a:pos x="csX565" y="csY565"/>
                </a:cxn>
                <a:cxn ang="0">
                  <a:pos x="csX566" y="csY566"/>
                </a:cxn>
                <a:cxn ang="0">
                  <a:pos x="csX567" y="csY567"/>
                </a:cxn>
                <a:cxn ang="0">
                  <a:pos x="csX568" y="csY568"/>
                </a:cxn>
                <a:cxn ang="0">
                  <a:pos x="csX569" y="csY569"/>
                </a:cxn>
                <a:cxn ang="0">
                  <a:pos x="csX570" y="csY570"/>
                </a:cxn>
                <a:cxn ang="0">
                  <a:pos x="csX571" y="csY571"/>
                </a:cxn>
                <a:cxn ang="0">
                  <a:pos x="csX572" y="csY572"/>
                </a:cxn>
                <a:cxn ang="0">
                  <a:pos x="csX573" y="csY573"/>
                </a:cxn>
                <a:cxn ang="0">
                  <a:pos x="csX574" y="csY574"/>
                </a:cxn>
                <a:cxn ang="0">
                  <a:pos x="csX575" y="csY575"/>
                </a:cxn>
                <a:cxn ang="0">
                  <a:pos x="csX576" y="csY576"/>
                </a:cxn>
                <a:cxn ang="0">
                  <a:pos x="csX577" y="csY577"/>
                </a:cxn>
                <a:cxn ang="0">
                  <a:pos x="csX578" y="csY578"/>
                </a:cxn>
                <a:cxn ang="0">
                  <a:pos x="csX579" y="csY579"/>
                </a:cxn>
                <a:cxn ang="0">
                  <a:pos x="csX580" y="csY580"/>
                </a:cxn>
                <a:cxn ang="0">
                  <a:pos x="csX581" y="csY581"/>
                </a:cxn>
                <a:cxn ang="0">
                  <a:pos x="csX582" y="csY582"/>
                </a:cxn>
                <a:cxn ang="0">
                  <a:pos x="csX583" y="csY583"/>
                </a:cxn>
                <a:cxn ang="0">
                  <a:pos x="csX584" y="csY584"/>
                </a:cxn>
                <a:cxn ang="0">
                  <a:pos x="csX585" y="csY585"/>
                </a:cxn>
                <a:cxn ang="0">
                  <a:pos x="csX586" y="csY586"/>
                </a:cxn>
                <a:cxn ang="0">
                  <a:pos x="csX587" y="csY587"/>
                </a:cxn>
                <a:cxn ang="0">
                  <a:pos x="csX588" y="csY588"/>
                </a:cxn>
                <a:cxn ang="0">
                  <a:pos x="csX589" y="csY589"/>
                </a:cxn>
                <a:cxn ang="0">
                  <a:pos x="csX590" y="csY590"/>
                </a:cxn>
                <a:cxn ang="0">
                  <a:pos x="csX591" y="csY591"/>
                </a:cxn>
                <a:cxn ang="0">
                  <a:pos x="csX592" y="csY592"/>
                </a:cxn>
                <a:cxn ang="0">
                  <a:pos x="csX593" y="csY593"/>
                </a:cxn>
                <a:cxn ang="0">
                  <a:pos x="csX594" y="csY594"/>
                </a:cxn>
                <a:cxn ang="0">
                  <a:pos x="csX595" y="csY595"/>
                </a:cxn>
                <a:cxn ang="0">
                  <a:pos x="csX596" y="csY596"/>
                </a:cxn>
                <a:cxn ang="0">
                  <a:pos x="csX597" y="csY597"/>
                </a:cxn>
                <a:cxn ang="0">
                  <a:pos x="csX598" y="csY598"/>
                </a:cxn>
                <a:cxn ang="0">
                  <a:pos x="csX599" y="csY599"/>
                </a:cxn>
                <a:cxn ang="0">
                  <a:pos x="csX600" y="csY600"/>
                </a:cxn>
                <a:cxn ang="0">
                  <a:pos x="csX601" y="csY601"/>
                </a:cxn>
                <a:cxn ang="0">
                  <a:pos x="csX602" y="csY602"/>
                </a:cxn>
                <a:cxn ang="0">
                  <a:pos x="csX603" y="csY603"/>
                </a:cxn>
                <a:cxn ang="0">
                  <a:pos x="csX604" y="csY604"/>
                </a:cxn>
                <a:cxn ang="0">
                  <a:pos x="csX605" y="csY605"/>
                </a:cxn>
                <a:cxn ang="0">
                  <a:pos x="csX606" y="csY606"/>
                </a:cxn>
                <a:cxn ang="0">
                  <a:pos x="csX607" y="csY607"/>
                </a:cxn>
                <a:cxn ang="0">
                  <a:pos x="csX608" y="csY608"/>
                </a:cxn>
                <a:cxn ang="0">
                  <a:pos x="csX609" y="csY609"/>
                </a:cxn>
                <a:cxn ang="0">
                  <a:pos x="csX610" y="csY610"/>
                </a:cxn>
                <a:cxn ang="0">
                  <a:pos x="csX611" y="csY611"/>
                </a:cxn>
                <a:cxn ang="0">
                  <a:pos x="csX612" y="csY612"/>
                </a:cxn>
                <a:cxn ang="0">
                  <a:pos x="csX613" y="csY613"/>
                </a:cxn>
                <a:cxn ang="0">
                  <a:pos x="csX614" y="csY614"/>
                </a:cxn>
                <a:cxn ang="0">
                  <a:pos x="csX615" y="csY615"/>
                </a:cxn>
                <a:cxn ang="0">
                  <a:pos x="csX616" y="csY616"/>
                </a:cxn>
                <a:cxn ang="0">
                  <a:pos x="csX617" y="csY617"/>
                </a:cxn>
                <a:cxn ang="0">
                  <a:pos x="csX618" y="csY618"/>
                </a:cxn>
                <a:cxn ang="0">
                  <a:pos x="csX619" y="csY619"/>
                </a:cxn>
                <a:cxn ang="0">
                  <a:pos x="csX620" y="csY620"/>
                </a:cxn>
                <a:cxn ang="0">
                  <a:pos x="csX621" y="csY621"/>
                </a:cxn>
                <a:cxn ang="0">
                  <a:pos x="csX622" y="csY622"/>
                </a:cxn>
                <a:cxn ang="0">
                  <a:pos x="csX623" y="csY623"/>
                </a:cxn>
                <a:cxn ang="0">
                  <a:pos x="csX624" y="csY624"/>
                </a:cxn>
                <a:cxn ang="0">
                  <a:pos x="csX625" y="csY625"/>
                </a:cxn>
                <a:cxn ang="0">
                  <a:pos x="csX626" y="csY626"/>
                </a:cxn>
                <a:cxn ang="0">
                  <a:pos x="csX627" y="csY627"/>
                </a:cxn>
                <a:cxn ang="0">
                  <a:pos x="csX628" y="csY628"/>
                </a:cxn>
                <a:cxn ang="0">
                  <a:pos x="csX629" y="csY629"/>
                </a:cxn>
                <a:cxn ang="0">
                  <a:pos x="csX630" y="csY630"/>
                </a:cxn>
                <a:cxn ang="0">
                  <a:pos x="csX631" y="csY631"/>
                </a:cxn>
                <a:cxn ang="0">
                  <a:pos x="csX632" y="csY632"/>
                </a:cxn>
                <a:cxn ang="0">
                  <a:pos x="csX633" y="csY633"/>
                </a:cxn>
                <a:cxn ang="0">
                  <a:pos x="csX634" y="csY634"/>
                </a:cxn>
                <a:cxn ang="0">
                  <a:pos x="csX635" y="csY635"/>
                </a:cxn>
                <a:cxn ang="0">
                  <a:pos x="csX636" y="csY636"/>
                </a:cxn>
                <a:cxn ang="0">
                  <a:pos x="csX637" y="csY637"/>
                </a:cxn>
                <a:cxn ang="0">
                  <a:pos x="csX638" y="csY638"/>
                </a:cxn>
                <a:cxn ang="0">
                  <a:pos x="csX639" y="csY639"/>
                </a:cxn>
                <a:cxn ang="0">
                  <a:pos x="csX640" y="csY640"/>
                </a:cxn>
                <a:cxn ang="0">
                  <a:pos x="csX641" y="csY641"/>
                </a:cxn>
                <a:cxn ang="0">
                  <a:pos x="csX642" y="csY642"/>
                </a:cxn>
                <a:cxn ang="0">
                  <a:pos x="csX643" y="csY643"/>
                </a:cxn>
                <a:cxn ang="0">
                  <a:pos x="csX644" y="csY644"/>
                </a:cxn>
                <a:cxn ang="0">
                  <a:pos x="csX645" y="csY645"/>
                </a:cxn>
                <a:cxn ang="0">
                  <a:pos x="csX646" y="csY646"/>
                </a:cxn>
                <a:cxn ang="0">
                  <a:pos x="csX647" y="csY647"/>
                </a:cxn>
                <a:cxn ang="0">
                  <a:pos x="csX648" y="csY648"/>
                </a:cxn>
                <a:cxn ang="0">
                  <a:pos x="csX649" y="csY649"/>
                </a:cxn>
                <a:cxn ang="0">
                  <a:pos x="csX650" y="csY650"/>
                </a:cxn>
                <a:cxn ang="0">
                  <a:pos x="csX651" y="csY651"/>
                </a:cxn>
                <a:cxn ang="0">
                  <a:pos x="csX652" y="csY652"/>
                </a:cxn>
                <a:cxn ang="0">
                  <a:pos x="csX653" y="csY653"/>
                </a:cxn>
                <a:cxn ang="0">
                  <a:pos x="csX654" y="csY654"/>
                </a:cxn>
                <a:cxn ang="0">
                  <a:pos x="csX655" y="csY655"/>
                </a:cxn>
                <a:cxn ang="0">
                  <a:pos x="csX656" y="csY656"/>
                </a:cxn>
                <a:cxn ang="0">
                  <a:pos x="csX657" y="csY657"/>
                </a:cxn>
                <a:cxn ang="0">
                  <a:pos x="csX658" y="csY658"/>
                </a:cxn>
                <a:cxn ang="0">
                  <a:pos x="csX659" y="csY659"/>
                </a:cxn>
                <a:cxn ang="0">
                  <a:pos x="csX660" y="csY660"/>
                </a:cxn>
                <a:cxn ang="0">
                  <a:pos x="csX661" y="csY661"/>
                </a:cxn>
                <a:cxn ang="0">
                  <a:pos x="csX662" y="csY662"/>
                </a:cxn>
                <a:cxn ang="0">
                  <a:pos x="csX663" y="csY663"/>
                </a:cxn>
                <a:cxn ang="0">
                  <a:pos x="csX664" y="csY664"/>
                </a:cxn>
                <a:cxn ang="0">
                  <a:pos x="csX665" y="csY665"/>
                </a:cxn>
                <a:cxn ang="0">
                  <a:pos x="csX666" y="csY666"/>
                </a:cxn>
                <a:cxn ang="0">
                  <a:pos x="csX667" y="csY667"/>
                </a:cxn>
                <a:cxn ang="0">
                  <a:pos x="csX668" y="csY668"/>
                </a:cxn>
                <a:cxn ang="0">
                  <a:pos x="csX669" y="csY669"/>
                </a:cxn>
                <a:cxn ang="0">
                  <a:pos x="csX670" y="csY670"/>
                </a:cxn>
                <a:cxn ang="0">
                  <a:pos x="csX671" y="csY671"/>
                </a:cxn>
                <a:cxn ang="0">
                  <a:pos x="csX672" y="csY672"/>
                </a:cxn>
                <a:cxn ang="0">
                  <a:pos x="csX673" y="csY673"/>
                </a:cxn>
                <a:cxn ang="0">
                  <a:pos x="csX674" y="csY674"/>
                </a:cxn>
                <a:cxn ang="0">
                  <a:pos x="csX675" y="csY675"/>
                </a:cxn>
                <a:cxn ang="0">
                  <a:pos x="csX676" y="csY676"/>
                </a:cxn>
                <a:cxn ang="0">
                  <a:pos x="csX677" y="csY677"/>
                </a:cxn>
                <a:cxn ang="0">
                  <a:pos x="csX678" y="csY678"/>
                </a:cxn>
                <a:cxn ang="0">
                  <a:pos x="csX679" y="csY679"/>
                </a:cxn>
                <a:cxn ang="0">
                  <a:pos x="csX680" y="csY680"/>
                </a:cxn>
                <a:cxn ang="0">
                  <a:pos x="csX681" y="csY681"/>
                </a:cxn>
                <a:cxn ang="0">
                  <a:pos x="csX682" y="csY682"/>
                </a:cxn>
                <a:cxn ang="0">
                  <a:pos x="csX683" y="csY683"/>
                </a:cxn>
                <a:cxn ang="0">
                  <a:pos x="csX684" y="csY684"/>
                </a:cxn>
                <a:cxn ang="0">
                  <a:pos x="csX685" y="csY685"/>
                </a:cxn>
                <a:cxn ang="0">
                  <a:pos x="csX686" y="csY686"/>
                </a:cxn>
                <a:cxn ang="0">
                  <a:pos x="csX687" y="csY687"/>
                </a:cxn>
                <a:cxn ang="0">
                  <a:pos x="csX688" y="csY688"/>
                </a:cxn>
                <a:cxn ang="0">
                  <a:pos x="csX689" y="csY689"/>
                </a:cxn>
                <a:cxn ang="0">
                  <a:pos x="csX690" y="csY690"/>
                </a:cxn>
                <a:cxn ang="0">
                  <a:pos x="csX691" y="csY691"/>
                </a:cxn>
                <a:cxn ang="0">
                  <a:pos x="csX692" y="csY692"/>
                </a:cxn>
                <a:cxn ang="0">
                  <a:pos x="csX693" y="csY693"/>
                </a:cxn>
                <a:cxn ang="0">
                  <a:pos x="csX694" y="csY694"/>
                </a:cxn>
                <a:cxn ang="0">
                  <a:pos x="csX695" y="csY695"/>
                </a:cxn>
                <a:cxn ang="0">
                  <a:pos x="csX696" y="csY696"/>
                </a:cxn>
                <a:cxn ang="0">
                  <a:pos x="csX697" y="csY697"/>
                </a:cxn>
                <a:cxn ang="0">
                  <a:pos x="csX698" y="csY698"/>
                </a:cxn>
                <a:cxn ang="0">
                  <a:pos x="csX699" y="csY699"/>
                </a:cxn>
                <a:cxn ang="0">
                  <a:pos x="csX700" y="csY700"/>
                </a:cxn>
                <a:cxn ang="0">
                  <a:pos x="csX701" y="csY701"/>
                </a:cxn>
                <a:cxn ang="0">
                  <a:pos x="csX702" y="csY702"/>
                </a:cxn>
                <a:cxn ang="0">
                  <a:pos x="csX703" y="csY703"/>
                </a:cxn>
                <a:cxn ang="0">
                  <a:pos x="csX704" y="csY704"/>
                </a:cxn>
                <a:cxn ang="0">
                  <a:pos x="csX705" y="csY705"/>
                </a:cxn>
                <a:cxn ang="0">
                  <a:pos x="csX706" y="csY706"/>
                </a:cxn>
                <a:cxn ang="0">
                  <a:pos x="csX707" y="csY707"/>
                </a:cxn>
                <a:cxn ang="0">
                  <a:pos x="csX708" y="csY708"/>
                </a:cxn>
                <a:cxn ang="0">
                  <a:pos x="csX709" y="csY709"/>
                </a:cxn>
                <a:cxn ang="0">
                  <a:pos x="csX710" y="csY710"/>
                </a:cxn>
                <a:cxn ang="0">
                  <a:pos x="csX711" y="csY711"/>
                </a:cxn>
                <a:cxn ang="0">
                  <a:pos x="csX712" y="csY712"/>
                </a:cxn>
                <a:cxn ang="0">
                  <a:pos x="csX713" y="csY713"/>
                </a:cxn>
                <a:cxn ang="0">
                  <a:pos x="csX714" y="csY714"/>
                </a:cxn>
                <a:cxn ang="0">
                  <a:pos x="csX715" y="csY715"/>
                </a:cxn>
                <a:cxn ang="0">
                  <a:pos x="csX716" y="csY716"/>
                </a:cxn>
                <a:cxn ang="0">
                  <a:pos x="csX717" y="csY717"/>
                </a:cxn>
                <a:cxn ang="0">
                  <a:pos x="csX718" y="csY718"/>
                </a:cxn>
                <a:cxn ang="0">
                  <a:pos x="csX719" y="csY719"/>
                </a:cxn>
                <a:cxn ang="0">
                  <a:pos x="csX720" y="csY720"/>
                </a:cxn>
                <a:cxn ang="0">
                  <a:pos x="csX721" y="csY721"/>
                </a:cxn>
                <a:cxn ang="0">
                  <a:pos x="csX722" y="csY722"/>
                </a:cxn>
                <a:cxn ang="0">
                  <a:pos x="csX723" y="csY723"/>
                </a:cxn>
                <a:cxn ang="0">
                  <a:pos x="csX724" y="csY724"/>
                </a:cxn>
                <a:cxn ang="0">
                  <a:pos x="csX725" y="csY725"/>
                </a:cxn>
                <a:cxn ang="0">
                  <a:pos x="csX726" y="csY726"/>
                </a:cxn>
                <a:cxn ang="0">
                  <a:pos x="csX727" y="csY727"/>
                </a:cxn>
                <a:cxn ang="0">
                  <a:pos x="csX728" y="csY728"/>
                </a:cxn>
                <a:cxn ang="0">
                  <a:pos x="csX729" y="csY729"/>
                </a:cxn>
                <a:cxn ang="0">
                  <a:pos x="csX730" y="csY730"/>
                </a:cxn>
                <a:cxn ang="0">
                  <a:pos x="csX731" y="csY731"/>
                </a:cxn>
                <a:cxn ang="0">
                  <a:pos x="csX732" y="csY732"/>
                </a:cxn>
                <a:cxn ang="0">
                  <a:pos x="csX733" y="csY733"/>
                </a:cxn>
                <a:cxn ang="0">
                  <a:pos x="csX734" y="csY734"/>
                </a:cxn>
                <a:cxn ang="0">
                  <a:pos x="csX735" y="csY735"/>
                </a:cxn>
                <a:cxn ang="0">
                  <a:pos x="csX736" y="csY736"/>
                </a:cxn>
                <a:cxn ang="0">
                  <a:pos x="csX737" y="csY737"/>
                </a:cxn>
                <a:cxn ang="0">
                  <a:pos x="csX738" y="csY738"/>
                </a:cxn>
                <a:cxn ang="0">
                  <a:pos x="csX739" y="csY739"/>
                </a:cxn>
                <a:cxn ang="0">
                  <a:pos x="csX740" y="csY740"/>
                </a:cxn>
                <a:cxn ang="0">
                  <a:pos x="csX741" y="csY741"/>
                </a:cxn>
                <a:cxn ang="0">
                  <a:pos x="csX742" y="csY742"/>
                </a:cxn>
                <a:cxn ang="0">
                  <a:pos x="csX743" y="csY743"/>
                </a:cxn>
                <a:cxn ang="0">
                  <a:pos x="csX744" y="csY744"/>
                </a:cxn>
                <a:cxn ang="0">
                  <a:pos x="csX745" y="csY745"/>
                </a:cxn>
                <a:cxn ang="0">
                  <a:pos x="csX746" y="csY746"/>
                </a:cxn>
                <a:cxn ang="0">
                  <a:pos x="csX747" y="csY747"/>
                </a:cxn>
                <a:cxn ang="0">
                  <a:pos x="csX748" y="csY748"/>
                </a:cxn>
                <a:cxn ang="0">
                  <a:pos x="csX749" y="csY749"/>
                </a:cxn>
                <a:cxn ang="0">
                  <a:pos x="csX750" y="csY750"/>
                </a:cxn>
                <a:cxn ang="0">
                  <a:pos x="csX751" y="csY751"/>
                </a:cxn>
                <a:cxn ang="0">
                  <a:pos x="csX752" y="csY752"/>
                </a:cxn>
                <a:cxn ang="0">
                  <a:pos x="csX753" y="csY753"/>
                </a:cxn>
                <a:cxn ang="0">
                  <a:pos x="csX754" y="csY754"/>
                </a:cxn>
                <a:cxn ang="0">
                  <a:pos x="csX755" y="csY755"/>
                </a:cxn>
                <a:cxn ang="0">
                  <a:pos x="csX756" y="csY756"/>
                </a:cxn>
                <a:cxn ang="0">
                  <a:pos x="csX757" y="csY757"/>
                </a:cxn>
                <a:cxn ang="0">
                  <a:pos x="csX758" y="csY758"/>
                </a:cxn>
                <a:cxn ang="0">
                  <a:pos x="csX759" y="csY759"/>
                </a:cxn>
                <a:cxn ang="0">
                  <a:pos x="csX760" y="csY760"/>
                </a:cxn>
                <a:cxn ang="0">
                  <a:pos x="csX761" y="csY761"/>
                </a:cxn>
                <a:cxn ang="0">
                  <a:pos x="csX762" y="csY762"/>
                </a:cxn>
                <a:cxn ang="0">
                  <a:pos x="csX763" y="csY763"/>
                </a:cxn>
                <a:cxn ang="0">
                  <a:pos x="csX764" y="csY764"/>
                </a:cxn>
                <a:cxn ang="0">
                  <a:pos x="csX765" y="csY765"/>
                </a:cxn>
                <a:cxn ang="0">
                  <a:pos x="csX766" y="csY766"/>
                </a:cxn>
                <a:cxn ang="0">
                  <a:pos x="csX767" y="csY767"/>
                </a:cxn>
                <a:cxn ang="0">
                  <a:pos x="csX768" y="csY768"/>
                </a:cxn>
                <a:cxn ang="0">
                  <a:pos x="csX769" y="csY769"/>
                </a:cxn>
                <a:cxn ang="0">
                  <a:pos x="csX770" y="csY770"/>
                </a:cxn>
                <a:cxn ang="0">
                  <a:pos x="csX771" y="csY771"/>
                </a:cxn>
                <a:cxn ang="0">
                  <a:pos x="csX772" y="csY772"/>
                </a:cxn>
                <a:cxn ang="0">
                  <a:pos x="csX773" y="csY773"/>
                </a:cxn>
                <a:cxn ang="0">
                  <a:pos x="csX774" y="csY774"/>
                </a:cxn>
                <a:cxn ang="0">
                  <a:pos x="csX775" y="csY775"/>
                </a:cxn>
                <a:cxn ang="0">
                  <a:pos x="csX776" y="csY776"/>
                </a:cxn>
                <a:cxn ang="0">
                  <a:pos x="csX777" y="csY777"/>
                </a:cxn>
                <a:cxn ang="0">
                  <a:pos x="csX778" y="csY778"/>
                </a:cxn>
                <a:cxn ang="0">
                  <a:pos x="csX779" y="csY779"/>
                </a:cxn>
                <a:cxn ang="0">
                  <a:pos x="csX780" y="csY780"/>
                </a:cxn>
                <a:cxn ang="0">
                  <a:pos x="csX781" y="csY781"/>
                </a:cxn>
                <a:cxn ang="0">
                  <a:pos x="csX782" y="csY782"/>
                </a:cxn>
                <a:cxn ang="0">
                  <a:pos x="csX783" y="csY783"/>
                </a:cxn>
                <a:cxn ang="0">
                  <a:pos x="csX784" y="csY784"/>
                </a:cxn>
                <a:cxn ang="0">
                  <a:pos x="csX785" y="csY785"/>
                </a:cxn>
                <a:cxn ang="0">
                  <a:pos x="csX786" y="csY786"/>
                </a:cxn>
                <a:cxn ang="0">
                  <a:pos x="csX787" y="csY787"/>
                </a:cxn>
                <a:cxn ang="0">
                  <a:pos x="csX788" y="csY788"/>
                </a:cxn>
                <a:cxn ang="0">
                  <a:pos x="csX789" y="csY789"/>
                </a:cxn>
                <a:cxn ang="0">
                  <a:pos x="csX790" y="csY790"/>
                </a:cxn>
                <a:cxn ang="0">
                  <a:pos x="csX791" y="csY791"/>
                </a:cxn>
                <a:cxn ang="0">
                  <a:pos x="csX792" y="csY792"/>
                </a:cxn>
                <a:cxn ang="0">
                  <a:pos x="csX793" y="csY793"/>
                </a:cxn>
                <a:cxn ang="0">
                  <a:pos x="csX794" y="csY794"/>
                </a:cxn>
                <a:cxn ang="0">
                  <a:pos x="csX795" y="csY795"/>
                </a:cxn>
                <a:cxn ang="0">
                  <a:pos x="csX796" y="csY796"/>
                </a:cxn>
                <a:cxn ang="0">
                  <a:pos x="csX797" y="csY797"/>
                </a:cxn>
                <a:cxn ang="0">
                  <a:pos x="csX798" y="csY798"/>
                </a:cxn>
                <a:cxn ang="0">
                  <a:pos x="csX799" y="csY799"/>
                </a:cxn>
                <a:cxn ang="0">
                  <a:pos x="csX800" y="csY800"/>
                </a:cxn>
                <a:cxn ang="0">
                  <a:pos x="csX801" y="csY801"/>
                </a:cxn>
                <a:cxn ang="0">
                  <a:pos x="csX802" y="csY802"/>
                </a:cxn>
                <a:cxn ang="0">
                  <a:pos x="csX803" y="csY803"/>
                </a:cxn>
                <a:cxn ang="0">
                  <a:pos x="csX804" y="csY804"/>
                </a:cxn>
                <a:cxn ang="0">
                  <a:pos x="csX805" y="csY805"/>
                </a:cxn>
                <a:cxn ang="0">
                  <a:pos x="csX806" y="csY806"/>
                </a:cxn>
                <a:cxn ang="0">
                  <a:pos x="csX807" y="csY807"/>
                </a:cxn>
                <a:cxn ang="0">
                  <a:pos x="csX808" y="csY808"/>
                </a:cxn>
                <a:cxn ang="0">
                  <a:pos x="csX809" y="csY809"/>
                </a:cxn>
                <a:cxn ang="0">
                  <a:pos x="csX810" y="csY810"/>
                </a:cxn>
                <a:cxn ang="0">
                  <a:pos x="csX811" y="csY811"/>
                </a:cxn>
                <a:cxn ang="0">
                  <a:pos x="csX812" y="csY812"/>
                </a:cxn>
                <a:cxn ang="0">
                  <a:pos x="csX813" y="csY813"/>
                </a:cxn>
                <a:cxn ang="0">
                  <a:pos x="csX814" y="csY814"/>
                </a:cxn>
                <a:cxn ang="0">
                  <a:pos x="csX815" y="csY815"/>
                </a:cxn>
                <a:cxn ang="0">
                  <a:pos x="csX816" y="csY816"/>
                </a:cxn>
                <a:cxn ang="0">
                  <a:pos x="csX817" y="csY817"/>
                </a:cxn>
                <a:cxn ang="0">
                  <a:pos x="csX818" y="csY818"/>
                </a:cxn>
                <a:cxn ang="0">
                  <a:pos x="csX819" y="csY819"/>
                </a:cxn>
                <a:cxn ang="0">
                  <a:pos x="csX820" y="csY820"/>
                </a:cxn>
                <a:cxn ang="0">
                  <a:pos x="csX821" y="csY821"/>
                </a:cxn>
                <a:cxn ang="0">
                  <a:pos x="csX822" y="csY822"/>
                </a:cxn>
                <a:cxn ang="0">
                  <a:pos x="csX823" y="csY823"/>
                </a:cxn>
                <a:cxn ang="0">
                  <a:pos x="csX824" y="csY824"/>
                </a:cxn>
                <a:cxn ang="0">
                  <a:pos x="csX825" y="csY825"/>
                </a:cxn>
                <a:cxn ang="0">
                  <a:pos x="csX826" y="csY826"/>
                </a:cxn>
                <a:cxn ang="0">
                  <a:pos x="csX827" y="csY827"/>
                </a:cxn>
                <a:cxn ang="0">
                  <a:pos x="csX828" y="csY828"/>
                </a:cxn>
                <a:cxn ang="0">
                  <a:pos x="csX829" y="csY829"/>
                </a:cxn>
                <a:cxn ang="0">
                  <a:pos x="csX830" y="csY830"/>
                </a:cxn>
                <a:cxn ang="0">
                  <a:pos x="csX831" y="csY831"/>
                </a:cxn>
                <a:cxn ang="0">
                  <a:pos x="csX832" y="csY832"/>
                </a:cxn>
                <a:cxn ang="0">
                  <a:pos x="csX833" y="csY833"/>
                </a:cxn>
                <a:cxn ang="0">
                  <a:pos x="csX834" y="csY834"/>
                </a:cxn>
              </a:cxnLst>
              <a:rect l="l" t="t" r="r" b="b"/>
              <a:pathLst>
                <a:path w="406978" h="417107">
                  <a:moveTo>
                    <a:pt x="224631" y="415596"/>
                  </a:moveTo>
                  <a:lnTo>
                    <a:pt x="225571" y="415959"/>
                  </a:lnTo>
                  <a:lnTo>
                    <a:pt x="225141" y="417026"/>
                  </a:lnTo>
                  <a:lnTo>
                    <a:pt x="223818" y="416933"/>
                  </a:lnTo>
                  <a:close/>
                  <a:moveTo>
                    <a:pt x="248540" y="413258"/>
                  </a:moveTo>
                  <a:lnTo>
                    <a:pt x="248997" y="413283"/>
                  </a:lnTo>
                  <a:lnTo>
                    <a:pt x="248997" y="413285"/>
                  </a:lnTo>
                  <a:lnTo>
                    <a:pt x="247946" y="413890"/>
                  </a:lnTo>
                  <a:close/>
                  <a:moveTo>
                    <a:pt x="243317" y="411080"/>
                  </a:moveTo>
                  <a:lnTo>
                    <a:pt x="245111" y="411719"/>
                  </a:lnTo>
                  <a:lnTo>
                    <a:pt x="246922" y="412467"/>
                  </a:lnTo>
                  <a:lnTo>
                    <a:pt x="247492" y="413875"/>
                  </a:lnTo>
                  <a:lnTo>
                    <a:pt x="244851" y="414871"/>
                  </a:lnTo>
                  <a:lnTo>
                    <a:pt x="242025" y="413555"/>
                  </a:lnTo>
                  <a:lnTo>
                    <a:pt x="241681" y="414750"/>
                  </a:lnTo>
                  <a:lnTo>
                    <a:pt x="239174" y="415910"/>
                  </a:lnTo>
                  <a:lnTo>
                    <a:pt x="233440" y="417107"/>
                  </a:lnTo>
                  <a:lnTo>
                    <a:pt x="233954" y="415922"/>
                  </a:lnTo>
                  <a:lnTo>
                    <a:pt x="236879" y="415727"/>
                  </a:lnTo>
                  <a:lnTo>
                    <a:pt x="240268" y="412718"/>
                  </a:lnTo>
                  <a:lnTo>
                    <a:pt x="243104" y="412284"/>
                  </a:lnTo>
                  <a:close/>
                  <a:moveTo>
                    <a:pt x="245881" y="410801"/>
                  </a:moveTo>
                  <a:lnTo>
                    <a:pt x="247300" y="410807"/>
                  </a:lnTo>
                  <a:lnTo>
                    <a:pt x="247368" y="412079"/>
                  </a:lnTo>
                  <a:close/>
                  <a:moveTo>
                    <a:pt x="258203" y="410410"/>
                  </a:moveTo>
                  <a:lnTo>
                    <a:pt x="253500" y="412733"/>
                  </a:lnTo>
                  <a:lnTo>
                    <a:pt x="252216" y="412256"/>
                  </a:lnTo>
                  <a:close/>
                  <a:moveTo>
                    <a:pt x="261301" y="408186"/>
                  </a:moveTo>
                  <a:lnTo>
                    <a:pt x="261363" y="408971"/>
                  </a:lnTo>
                  <a:lnTo>
                    <a:pt x="259715" y="409393"/>
                  </a:lnTo>
                  <a:close/>
                  <a:moveTo>
                    <a:pt x="264059" y="406930"/>
                  </a:moveTo>
                  <a:lnTo>
                    <a:pt x="263750" y="407417"/>
                  </a:lnTo>
                  <a:lnTo>
                    <a:pt x="262006" y="408419"/>
                  </a:lnTo>
                  <a:close/>
                  <a:moveTo>
                    <a:pt x="278187" y="387879"/>
                  </a:moveTo>
                  <a:lnTo>
                    <a:pt x="275630" y="393843"/>
                  </a:lnTo>
                  <a:lnTo>
                    <a:pt x="272656" y="399573"/>
                  </a:lnTo>
                  <a:lnTo>
                    <a:pt x="264944" y="406579"/>
                  </a:lnTo>
                  <a:lnTo>
                    <a:pt x="270373" y="401124"/>
                  </a:lnTo>
                  <a:lnTo>
                    <a:pt x="269443" y="400419"/>
                  </a:lnTo>
                  <a:lnTo>
                    <a:pt x="271113" y="400298"/>
                  </a:lnTo>
                  <a:lnTo>
                    <a:pt x="270760" y="398946"/>
                  </a:lnTo>
                  <a:lnTo>
                    <a:pt x="272151" y="398965"/>
                  </a:lnTo>
                  <a:lnTo>
                    <a:pt x="273741" y="396536"/>
                  </a:lnTo>
                  <a:lnTo>
                    <a:pt x="272897" y="394998"/>
                  </a:lnTo>
                  <a:lnTo>
                    <a:pt x="274962" y="394033"/>
                  </a:lnTo>
                  <a:close/>
                  <a:moveTo>
                    <a:pt x="221363" y="351774"/>
                  </a:moveTo>
                  <a:lnTo>
                    <a:pt x="223481" y="358046"/>
                  </a:lnTo>
                  <a:lnTo>
                    <a:pt x="225052" y="358921"/>
                  </a:lnTo>
                  <a:lnTo>
                    <a:pt x="227949" y="359575"/>
                  </a:lnTo>
                  <a:lnTo>
                    <a:pt x="226066" y="360490"/>
                  </a:lnTo>
                  <a:lnTo>
                    <a:pt x="223496" y="358983"/>
                  </a:lnTo>
                  <a:close/>
                  <a:moveTo>
                    <a:pt x="273361" y="323343"/>
                  </a:moveTo>
                  <a:lnTo>
                    <a:pt x="273379" y="323585"/>
                  </a:lnTo>
                  <a:lnTo>
                    <a:pt x="273370" y="323474"/>
                  </a:lnTo>
                  <a:close/>
                  <a:moveTo>
                    <a:pt x="273280" y="322912"/>
                  </a:moveTo>
                  <a:lnTo>
                    <a:pt x="273323" y="323064"/>
                  </a:lnTo>
                  <a:lnTo>
                    <a:pt x="273317" y="323046"/>
                  </a:lnTo>
                  <a:close/>
                  <a:moveTo>
                    <a:pt x="273092" y="322270"/>
                  </a:moveTo>
                  <a:lnTo>
                    <a:pt x="273172" y="322543"/>
                  </a:lnTo>
                  <a:lnTo>
                    <a:pt x="273209" y="322670"/>
                  </a:lnTo>
                  <a:close/>
                  <a:moveTo>
                    <a:pt x="205645" y="309500"/>
                  </a:moveTo>
                  <a:lnTo>
                    <a:pt x="206066" y="312946"/>
                  </a:lnTo>
                  <a:lnTo>
                    <a:pt x="205664" y="313107"/>
                  </a:lnTo>
                  <a:close/>
                  <a:moveTo>
                    <a:pt x="143826" y="259707"/>
                  </a:moveTo>
                  <a:lnTo>
                    <a:pt x="143737" y="261332"/>
                  </a:lnTo>
                  <a:lnTo>
                    <a:pt x="142982" y="261475"/>
                  </a:lnTo>
                  <a:lnTo>
                    <a:pt x="140314" y="259918"/>
                  </a:lnTo>
                  <a:close/>
                  <a:moveTo>
                    <a:pt x="154677" y="257034"/>
                  </a:moveTo>
                  <a:lnTo>
                    <a:pt x="152484" y="259474"/>
                  </a:lnTo>
                  <a:lnTo>
                    <a:pt x="147546" y="261972"/>
                  </a:lnTo>
                  <a:lnTo>
                    <a:pt x="144998" y="262778"/>
                  </a:lnTo>
                  <a:lnTo>
                    <a:pt x="143740" y="261577"/>
                  </a:lnTo>
                  <a:lnTo>
                    <a:pt x="145750" y="262459"/>
                  </a:lnTo>
                  <a:close/>
                  <a:moveTo>
                    <a:pt x="145324" y="256247"/>
                  </a:moveTo>
                  <a:lnTo>
                    <a:pt x="144594" y="256827"/>
                  </a:lnTo>
                  <a:lnTo>
                    <a:pt x="145298" y="256739"/>
                  </a:lnTo>
                  <a:close/>
                  <a:moveTo>
                    <a:pt x="139013" y="252796"/>
                  </a:moveTo>
                  <a:lnTo>
                    <a:pt x="139231" y="254263"/>
                  </a:lnTo>
                  <a:lnTo>
                    <a:pt x="139238" y="254261"/>
                  </a:lnTo>
                  <a:lnTo>
                    <a:pt x="139020" y="252801"/>
                  </a:lnTo>
                  <a:close/>
                  <a:moveTo>
                    <a:pt x="145557" y="251912"/>
                  </a:moveTo>
                  <a:lnTo>
                    <a:pt x="144926" y="252903"/>
                  </a:lnTo>
                  <a:lnTo>
                    <a:pt x="145421" y="254456"/>
                  </a:lnTo>
                  <a:close/>
                  <a:moveTo>
                    <a:pt x="145627" y="250345"/>
                  </a:moveTo>
                  <a:lnTo>
                    <a:pt x="145639" y="250388"/>
                  </a:lnTo>
                  <a:lnTo>
                    <a:pt x="145641" y="250352"/>
                  </a:lnTo>
                  <a:close/>
                  <a:moveTo>
                    <a:pt x="137297" y="249463"/>
                  </a:moveTo>
                  <a:lnTo>
                    <a:pt x="136362" y="250815"/>
                  </a:lnTo>
                  <a:lnTo>
                    <a:pt x="136371" y="250822"/>
                  </a:lnTo>
                  <a:lnTo>
                    <a:pt x="137307" y="249470"/>
                  </a:lnTo>
                  <a:close/>
                  <a:moveTo>
                    <a:pt x="142686" y="247926"/>
                  </a:moveTo>
                  <a:lnTo>
                    <a:pt x="142697" y="248440"/>
                  </a:lnTo>
                  <a:lnTo>
                    <a:pt x="143041" y="248651"/>
                  </a:lnTo>
                  <a:close/>
                  <a:moveTo>
                    <a:pt x="142675" y="244292"/>
                  </a:moveTo>
                  <a:lnTo>
                    <a:pt x="142610" y="244377"/>
                  </a:lnTo>
                  <a:lnTo>
                    <a:pt x="142615" y="244611"/>
                  </a:lnTo>
                  <a:close/>
                  <a:moveTo>
                    <a:pt x="61061" y="240871"/>
                  </a:moveTo>
                  <a:lnTo>
                    <a:pt x="62093" y="241622"/>
                  </a:lnTo>
                  <a:lnTo>
                    <a:pt x="55906" y="242565"/>
                  </a:lnTo>
                  <a:lnTo>
                    <a:pt x="60609" y="241774"/>
                  </a:lnTo>
                  <a:close/>
                  <a:moveTo>
                    <a:pt x="145468" y="239312"/>
                  </a:moveTo>
                  <a:lnTo>
                    <a:pt x="145106" y="240482"/>
                  </a:lnTo>
                  <a:lnTo>
                    <a:pt x="145456" y="239952"/>
                  </a:lnTo>
                  <a:close/>
                  <a:moveTo>
                    <a:pt x="145520" y="236546"/>
                  </a:moveTo>
                  <a:lnTo>
                    <a:pt x="145501" y="236557"/>
                  </a:lnTo>
                  <a:lnTo>
                    <a:pt x="145519" y="236594"/>
                  </a:lnTo>
                  <a:close/>
                  <a:moveTo>
                    <a:pt x="146897" y="235775"/>
                  </a:moveTo>
                  <a:lnTo>
                    <a:pt x="146622" y="235929"/>
                  </a:lnTo>
                  <a:lnTo>
                    <a:pt x="146906" y="235790"/>
                  </a:lnTo>
                  <a:close/>
                  <a:moveTo>
                    <a:pt x="66963" y="233356"/>
                  </a:moveTo>
                  <a:lnTo>
                    <a:pt x="66741" y="233809"/>
                  </a:lnTo>
                  <a:lnTo>
                    <a:pt x="67226" y="233409"/>
                  </a:lnTo>
                  <a:close/>
                  <a:moveTo>
                    <a:pt x="146884" y="232885"/>
                  </a:moveTo>
                  <a:lnTo>
                    <a:pt x="146673" y="233250"/>
                  </a:lnTo>
                  <a:lnTo>
                    <a:pt x="146695" y="233472"/>
                  </a:lnTo>
                  <a:close/>
                  <a:moveTo>
                    <a:pt x="222460" y="231864"/>
                  </a:moveTo>
                  <a:lnTo>
                    <a:pt x="222584" y="236410"/>
                  </a:lnTo>
                  <a:lnTo>
                    <a:pt x="223138" y="237291"/>
                  </a:lnTo>
                  <a:lnTo>
                    <a:pt x="222592" y="236421"/>
                  </a:lnTo>
                  <a:lnTo>
                    <a:pt x="222468" y="231864"/>
                  </a:lnTo>
                  <a:close/>
                  <a:moveTo>
                    <a:pt x="150059" y="227400"/>
                  </a:moveTo>
                  <a:lnTo>
                    <a:pt x="148025" y="230914"/>
                  </a:lnTo>
                  <a:lnTo>
                    <a:pt x="148993" y="230113"/>
                  </a:lnTo>
                  <a:close/>
                  <a:moveTo>
                    <a:pt x="255570" y="182985"/>
                  </a:moveTo>
                  <a:lnTo>
                    <a:pt x="255219" y="183112"/>
                  </a:lnTo>
                  <a:lnTo>
                    <a:pt x="255570" y="182985"/>
                  </a:lnTo>
                  <a:close/>
                  <a:moveTo>
                    <a:pt x="251522" y="178917"/>
                  </a:moveTo>
                  <a:lnTo>
                    <a:pt x="252444" y="182415"/>
                  </a:lnTo>
                  <a:lnTo>
                    <a:pt x="252565" y="182484"/>
                  </a:lnTo>
                  <a:close/>
                  <a:moveTo>
                    <a:pt x="31634" y="169851"/>
                  </a:moveTo>
                  <a:lnTo>
                    <a:pt x="32084" y="172149"/>
                  </a:lnTo>
                  <a:lnTo>
                    <a:pt x="32084" y="172149"/>
                  </a:lnTo>
                  <a:lnTo>
                    <a:pt x="31635" y="169851"/>
                  </a:lnTo>
                  <a:close/>
                  <a:moveTo>
                    <a:pt x="237008" y="134137"/>
                  </a:moveTo>
                  <a:lnTo>
                    <a:pt x="235813" y="135329"/>
                  </a:lnTo>
                  <a:lnTo>
                    <a:pt x="237030" y="134629"/>
                  </a:lnTo>
                  <a:close/>
                  <a:moveTo>
                    <a:pt x="224256" y="133914"/>
                  </a:moveTo>
                  <a:lnTo>
                    <a:pt x="224593" y="134679"/>
                  </a:lnTo>
                  <a:lnTo>
                    <a:pt x="225631" y="135015"/>
                  </a:lnTo>
                  <a:close/>
                  <a:moveTo>
                    <a:pt x="224246" y="133891"/>
                  </a:moveTo>
                  <a:lnTo>
                    <a:pt x="224249" y="133898"/>
                  </a:lnTo>
                  <a:lnTo>
                    <a:pt x="235796" y="135339"/>
                  </a:lnTo>
                  <a:lnTo>
                    <a:pt x="235805" y="135334"/>
                  </a:lnTo>
                  <a:close/>
                  <a:moveTo>
                    <a:pt x="236283" y="132785"/>
                  </a:moveTo>
                  <a:lnTo>
                    <a:pt x="236985" y="133619"/>
                  </a:lnTo>
                  <a:lnTo>
                    <a:pt x="236958" y="133015"/>
                  </a:lnTo>
                  <a:close/>
                  <a:moveTo>
                    <a:pt x="224971" y="131115"/>
                  </a:moveTo>
                  <a:lnTo>
                    <a:pt x="234403" y="132145"/>
                  </a:lnTo>
                  <a:lnTo>
                    <a:pt x="233480" y="131831"/>
                  </a:lnTo>
                  <a:close/>
                  <a:moveTo>
                    <a:pt x="88783" y="122587"/>
                  </a:moveTo>
                  <a:lnTo>
                    <a:pt x="89264" y="124778"/>
                  </a:lnTo>
                  <a:lnTo>
                    <a:pt x="88786" y="122589"/>
                  </a:lnTo>
                  <a:close/>
                  <a:moveTo>
                    <a:pt x="126262" y="121513"/>
                  </a:moveTo>
                  <a:lnTo>
                    <a:pt x="126163" y="123293"/>
                  </a:lnTo>
                  <a:lnTo>
                    <a:pt x="123290" y="122573"/>
                  </a:lnTo>
                  <a:lnTo>
                    <a:pt x="123253" y="125765"/>
                  </a:lnTo>
                  <a:lnTo>
                    <a:pt x="123553" y="125880"/>
                  </a:lnTo>
                  <a:lnTo>
                    <a:pt x="123292" y="122580"/>
                  </a:lnTo>
                  <a:lnTo>
                    <a:pt x="126165" y="123303"/>
                  </a:lnTo>
                  <a:lnTo>
                    <a:pt x="126263" y="121516"/>
                  </a:lnTo>
                  <a:close/>
                  <a:moveTo>
                    <a:pt x="213957" y="120528"/>
                  </a:moveTo>
                  <a:lnTo>
                    <a:pt x="213841" y="120693"/>
                  </a:lnTo>
                  <a:lnTo>
                    <a:pt x="213981" y="120814"/>
                  </a:lnTo>
                  <a:close/>
                  <a:moveTo>
                    <a:pt x="99855" y="118503"/>
                  </a:moveTo>
                  <a:lnTo>
                    <a:pt x="99853" y="118504"/>
                  </a:lnTo>
                  <a:lnTo>
                    <a:pt x="100375" y="119419"/>
                  </a:lnTo>
                  <a:lnTo>
                    <a:pt x="100378" y="119415"/>
                  </a:lnTo>
                  <a:close/>
                  <a:moveTo>
                    <a:pt x="222526" y="116252"/>
                  </a:moveTo>
                  <a:lnTo>
                    <a:pt x="222471" y="116347"/>
                  </a:lnTo>
                  <a:lnTo>
                    <a:pt x="222175" y="127898"/>
                  </a:lnTo>
                  <a:lnTo>
                    <a:pt x="222187" y="127908"/>
                  </a:lnTo>
                  <a:close/>
                  <a:moveTo>
                    <a:pt x="225177" y="115978"/>
                  </a:moveTo>
                  <a:lnTo>
                    <a:pt x="224854" y="129992"/>
                  </a:lnTo>
                  <a:lnTo>
                    <a:pt x="225366" y="116307"/>
                  </a:lnTo>
                  <a:close/>
                  <a:moveTo>
                    <a:pt x="224291" y="115066"/>
                  </a:moveTo>
                  <a:lnTo>
                    <a:pt x="224832" y="115380"/>
                  </a:lnTo>
                  <a:lnTo>
                    <a:pt x="224651" y="115066"/>
                  </a:lnTo>
                  <a:close/>
                  <a:moveTo>
                    <a:pt x="223223" y="115066"/>
                  </a:moveTo>
                  <a:lnTo>
                    <a:pt x="222672" y="116004"/>
                  </a:lnTo>
                  <a:lnTo>
                    <a:pt x="223728" y="115066"/>
                  </a:lnTo>
                  <a:close/>
                  <a:moveTo>
                    <a:pt x="123359" y="114587"/>
                  </a:moveTo>
                  <a:lnTo>
                    <a:pt x="123420" y="117523"/>
                  </a:lnTo>
                  <a:lnTo>
                    <a:pt x="123422" y="117522"/>
                  </a:lnTo>
                  <a:lnTo>
                    <a:pt x="123360" y="114587"/>
                  </a:lnTo>
                  <a:close/>
                  <a:moveTo>
                    <a:pt x="105790" y="112602"/>
                  </a:moveTo>
                  <a:lnTo>
                    <a:pt x="105703" y="112731"/>
                  </a:lnTo>
                  <a:lnTo>
                    <a:pt x="106895" y="112634"/>
                  </a:lnTo>
                  <a:close/>
                  <a:moveTo>
                    <a:pt x="85817" y="111308"/>
                  </a:moveTo>
                  <a:lnTo>
                    <a:pt x="86592" y="121069"/>
                  </a:lnTo>
                  <a:lnTo>
                    <a:pt x="86593" y="121070"/>
                  </a:lnTo>
                  <a:lnTo>
                    <a:pt x="85818" y="111308"/>
                  </a:lnTo>
                  <a:close/>
                  <a:moveTo>
                    <a:pt x="219413" y="109687"/>
                  </a:moveTo>
                  <a:lnTo>
                    <a:pt x="217141" y="110804"/>
                  </a:lnTo>
                  <a:lnTo>
                    <a:pt x="213063" y="117141"/>
                  </a:lnTo>
                  <a:lnTo>
                    <a:pt x="213071" y="117142"/>
                  </a:lnTo>
                  <a:lnTo>
                    <a:pt x="217156" y="110799"/>
                  </a:lnTo>
                  <a:lnTo>
                    <a:pt x="219414" y="109688"/>
                  </a:lnTo>
                  <a:close/>
                  <a:moveTo>
                    <a:pt x="204322" y="105652"/>
                  </a:moveTo>
                  <a:lnTo>
                    <a:pt x="205227" y="108203"/>
                  </a:lnTo>
                  <a:lnTo>
                    <a:pt x="205319" y="108143"/>
                  </a:lnTo>
                  <a:close/>
                  <a:moveTo>
                    <a:pt x="209417" y="105481"/>
                  </a:moveTo>
                  <a:lnTo>
                    <a:pt x="209024" y="105741"/>
                  </a:lnTo>
                  <a:lnTo>
                    <a:pt x="209424" y="105481"/>
                  </a:lnTo>
                  <a:close/>
                  <a:moveTo>
                    <a:pt x="170308" y="103262"/>
                  </a:moveTo>
                  <a:lnTo>
                    <a:pt x="172505" y="106053"/>
                  </a:lnTo>
                  <a:lnTo>
                    <a:pt x="174732" y="107413"/>
                  </a:lnTo>
                  <a:close/>
                  <a:moveTo>
                    <a:pt x="191798" y="98425"/>
                  </a:moveTo>
                  <a:lnTo>
                    <a:pt x="191773" y="98643"/>
                  </a:lnTo>
                  <a:lnTo>
                    <a:pt x="194475" y="100809"/>
                  </a:lnTo>
                  <a:close/>
                  <a:moveTo>
                    <a:pt x="178637" y="95422"/>
                  </a:moveTo>
                  <a:lnTo>
                    <a:pt x="178469" y="95446"/>
                  </a:lnTo>
                  <a:lnTo>
                    <a:pt x="178272" y="102939"/>
                  </a:lnTo>
                  <a:close/>
                  <a:moveTo>
                    <a:pt x="192634" y="94637"/>
                  </a:moveTo>
                  <a:lnTo>
                    <a:pt x="192178" y="95066"/>
                  </a:lnTo>
                  <a:lnTo>
                    <a:pt x="192018" y="96479"/>
                  </a:lnTo>
                  <a:close/>
                  <a:moveTo>
                    <a:pt x="184699" y="92710"/>
                  </a:moveTo>
                  <a:lnTo>
                    <a:pt x="184698" y="92710"/>
                  </a:lnTo>
                  <a:lnTo>
                    <a:pt x="185025" y="94927"/>
                  </a:lnTo>
                  <a:lnTo>
                    <a:pt x="185029" y="94927"/>
                  </a:lnTo>
                  <a:close/>
                  <a:moveTo>
                    <a:pt x="197659" y="90143"/>
                  </a:moveTo>
                  <a:lnTo>
                    <a:pt x="196360" y="90939"/>
                  </a:lnTo>
                  <a:lnTo>
                    <a:pt x="196355" y="90932"/>
                  </a:lnTo>
                  <a:lnTo>
                    <a:pt x="195530" y="91912"/>
                  </a:lnTo>
                  <a:lnTo>
                    <a:pt x="195221" y="92203"/>
                  </a:lnTo>
                  <a:close/>
                  <a:moveTo>
                    <a:pt x="198047" y="88055"/>
                  </a:moveTo>
                  <a:lnTo>
                    <a:pt x="196296" y="88089"/>
                  </a:lnTo>
                  <a:lnTo>
                    <a:pt x="196295" y="88091"/>
                  </a:lnTo>
                  <a:lnTo>
                    <a:pt x="198047" y="88057"/>
                  </a:lnTo>
                  <a:close/>
                  <a:moveTo>
                    <a:pt x="210555" y="72562"/>
                  </a:moveTo>
                  <a:lnTo>
                    <a:pt x="206097" y="72819"/>
                  </a:lnTo>
                  <a:lnTo>
                    <a:pt x="206097" y="72821"/>
                  </a:lnTo>
                  <a:lnTo>
                    <a:pt x="210549" y="72565"/>
                  </a:lnTo>
                  <a:close/>
                  <a:moveTo>
                    <a:pt x="204226" y="70814"/>
                  </a:moveTo>
                  <a:lnTo>
                    <a:pt x="204226" y="70814"/>
                  </a:lnTo>
                  <a:lnTo>
                    <a:pt x="205802" y="70961"/>
                  </a:lnTo>
                  <a:close/>
                  <a:moveTo>
                    <a:pt x="405058" y="62106"/>
                  </a:moveTo>
                  <a:lnTo>
                    <a:pt x="406978" y="68142"/>
                  </a:lnTo>
                  <a:lnTo>
                    <a:pt x="405790" y="77404"/>
                  </a:lnTo>
                  <a:lnTo>
                    <a:pt x="404931" y="80549"/>
                  </a:lnTo>
                  <a:lnTo>
                    <a:pt x="398484" y="82066"/>
                  </a:lnTo>
                  <a:lnTo>
                    <a:pt x="391835" y="86018"/>
                  </a:lnTo>
                  <a:lnTo>
                    <a:pt x="392633" y="84079"/>
                  </a:lnTo>
                  <a:lnTo>
                    <a:pt x="404872" y="78980"/>
                  </a:lnTo>
                  <a:lnTo>
                    <a:pt x="406434" y="69600"/>
                  </a:lnTo>
                  <a:close/>
                  <a:moveTo>
                    <a:pt x="208994" y="59859"/>
                  </a:moveTo>
                  <a:lnTo>
                    <a:pt x="209187" y="60312"/>
                  </a:lnTo>
                  <a:lnTo>
                    <a:pt x="210756" y="60580"/>
                  </a:lnTo>
                  <a:lnTo>
                    <a:pt x="212456" y="63889"/>
                  </a:lnTo>
                  <a:lnTo>
                    <a:pt x="212470" y="63886"/>
                  </a:lnTo>
                  <a:lnTo>
                    <a:pt x="210769" y="60581"/>
                  </a:lnTo>
                  <a:close/>
                  <a:moveTo>
                    <a:pt x="225157" y="58267"/>
                  </a:moveTo>
                  <a:lnTo>
                    <a:pt x="226693" y="59916"/>
                  </a:lnTo>
                  <a:lnTo>
                    <a:pt x="226685" y="59895"/>
                  </a:lnTo>
                  <a:lnTo>
                    <a:pt x="225173" y="58268"/>
                  </a:lnTo>
                  <a:close/>
                  <a:moveTo>
                    <a:pt x="227152" y="56732"/>
                  </a:moveTo>
                  <a:lnTo>
                    <a:pt x="227136" y="56735"/>
                  </a:lnTo>
                  <a:lnTo>
                    <a:pt x="229293" y="63517"/>
                  </a:lnTo>
                  <a:lnTo>
                    <a:pt x="236810" y="64343"/>
                  </a:lnTo>
                  <a:lnTo>
                    <a:pt x="236810" y="64342"/>
                  </a:lnTo>
                  <a:lnTo>
                    <a:pt x="229310" y="63519"/>
                  </a:lnTo>
                  <a:close/>
                  <a:moveTo>
                    <a:pt x="226289" y="52815"/>
                  </a:moveTo>
                  <a:lnTo>
                    <a:pt x="226273" y="52849"/>
                  </a:lnTo>
                  <a:lnTo>
                    <a:pt x="226334" y="55478"/>
                  </a:lnTo>
                  <a:lnTo>
                    <a:pt x="223780" y="58229"/>
                  </a:lnTo>
                  <a:lnTo>
                    <a:pt x="223798" y="58229"/>
                  </a:lnTo>
                  <a:lnTo>
                    <a:pt x="226347" y="55479"/>
                  </a:lnTo>
                  <a:close/>
                  <a:moveTo>
                    <a:pt x="230793" y="45665"/>
                  </a:moveTo>
                  <a:lnTo>
                    <a:pt x="230841" y="47315"/>
                  </a:lnTo>
                  <a:lnTo>
                    <a:pt x="231291" y="47568"/>
                  </a:lnTo>
                  <a:close/>
                  <a:moveTo>
                    <a:pt x="233734" y="42499"/>
                  </a:moveTo>
                  <a:lnTo>
                    <a:pt x="232232" y="43264"/>
                  </a:lnTo>
                  <a:lnTo>
                    <a:pt x="230760" y="44533"/>
                  </a:lnTo>
                  <a:lnTo>
                    <a:pt x="230769" y="44840"/>
                  </a:lnTo>
                  <a:close/>
                  <a:moveTo>
                    <a:pt x="233778" y="42476"/>
                  </a:moveTo>
                  <a:lnTo>
                    <a:pt x="233774" y="42478"/>
                  </a:lnTo>
                  <a:lnTo>
                    <a:pt x="236315" y="43250"/>
                  </a:lnTo>
                  <a:lnTo>
                    <a:pt x="236314" y="43248"/>
                  </a:lnTo>
                  <a:close/>
                  <a:moveTo>
                    <a:pt x="237343" y="34849"/>
                  </a:moveTo>
                  <a:lnTo>
                    <a:pt x="236314" y="36437"/>
                  </a:lnTo>
                  <a:lnTo>
                    <a:pt x="236479" y="37554"/>
                  </a:lnTo>
                  <a:close/>
                  <a:moveTo>
                    <a:pt x="112812" y="4567"/>
                  </a:moveTo>
                  <a:lnTo>
                    <a:pt x="112831" y="4610"/>
                  </a:lnTo>
                  <a:lnTo>
                    <a:pt x="112877" y="4598"/>
                  </a:lnTo>
                  <a:lnTo>
                    <a:pt x="112970" y="4675"/>
                  </a:lnTo>
                  <a:lnTo>
                    <a:pt x="113045" y="4610"/>
                  </a:lnTo>
                  <a:lnTo>
                    <a:pt x="113048" y="4610"/>
                  </a:lnTo>
                  <a:lnTo>
                    <a:pt x="113048" y="4607"/>
                  </a:lnTo>
                  <a:lnTo>
                    <a:pt x="113045" y="4610"/>
                  </a:lnTo>
                  <a:lnTo>
                    <a:pt x="112877" y="4598"/>
                  </a:lnTo>
                  <a:close/>
                  <a:moveTo>
                    <a:pt x="110592" y="4213"/>
                  </a:moveTo>
                  <a:lnTo>
                    <a:pt x="105410" y="6204"/>
                  </a:lnTo>
                  <a:lnTo>
                    <a:pt x="107469" y="6415"/>
                  </a:lnTo>
                  <a:close/>
                  <a:moveTo>
                    <a:pt x="110008" y="3794"/>
                  </a:moveTo>
                  <a:lnTo>
                    <a:pt x="109952" y="4005"/>
                  </a:lnTo>
                  <a:lnTo>
                    <a:pt x="110227" y="4213"/>
                  </a:lnTo>
                  <a:close/>
                  <a:moveTo>
                    <a:pt x="113412" y="3779"/>
                  </a:moveTo>
                  <a:lnTo>
                    <a:pt x="110620" y="4179"/>
                  </a:lnTo>
                  <a:lnTo>
                    <a:pt x="110571" y="4157"/>
                  </a:lnTo>
                  <a:lnTo>
                    <a:pt x="110589" y="4201"/>
                  </a:lnTo>
                  <a:lnTo>
                    <a:pt x="110620" y="4179"/>
                  </a:lnTo>
                  <a:lnTo>
                    <a:pt x="112924" y="4542"/>
                  </a:lnTo>
                  <a:close/>
                  <a:moveTo>
                    <a:pt x="112352" y="0"/>
                  </a:moveTo>
                  <a:lnTo>
                    <a:pt x="114652" y="3149"/>
                  </a:lnTo>
                  <a:lnTo>
                    <a:pt x="117612" y="3664"/>
                  </a:lnTo>
                  <a:lnTo>
                    <a:pt x="117306" y="8279"/>
                  </a:lnTo>
                  <a:lnTo>
                    <a:pt x="114680" y="8652"/>
                  </a:lnTo>
                  <a:lnTo>
                    <a:pt x="116916" y="12653"/>
                  </a:lnTo>
                  <a:lnTo>
                    <a:pt x="114374" y="13307"/>
                  </a:lnTo>
                  <a:lnTo>
                    <a:pt x="115636" y="15389"/>
                  </a:lnTo>
                  <a:lnTo>
                    <a:pt x="117763" y="15860"/>
                  </a:lnTo>
                  <a:lnTo>
                    <a:pt x="118997" y="17290"/>
                  </a:lnTo>
                  <a:lnTo>
                    <a:pt x="117593" y="17783"/>
                  </a:lnTo>
                  <a:lnTo>
                    <a:pt x="115809" y="16875"/>
                  </a:lnTo>
                  <a:lnTo>
                    <a:pt x="116978" y="18425"/>
                  </a:lnTo>
                  <a:lnTo>
                    <a:pt x="115824" y="18515"/>
                  </a:lnTo>
                  <a:lnTo>
                    <a:pt x="114275" y="23577"/>
                  </a:lnTo>
                  <a:lnTo>
                    <a:pt x="115382" y="22973"/>
                  </a:lnTo>
                  <a:lnTo>
                    <a:pt x="115070" y="24164"/>
                  </a:lnTo>
                  <a:lnTo>
                    <a:pt x="116220" y="25265"/>
                  </a:lnTo>
                  <a:lnTo>
                    <a:pt x="116427" y="24027"/>
                  </a:lnTo>
                  <a:lnTo>
                    <a:pt x="117312" y="24096"/>
                  </a:lnTo>
                  <a:lnTo>
                    <a:pt x="117166" y="26009"/>
                  </a:lnTo>
                  <a:lnTo>
                    <a:pt x="117686" y="25435"/>
                  </a:lnTo>
                  <a:lnTo>
                    <a:pt x="120769" y="27092"/>
                  </a:lnTo>
                  <a:lnTo>
                    <a:pt x="120632" y="29167"/>
                  </a:lnTo>
                  <a:lnTo>
                    <a:pt x="126180" y="25454"/>
                  </a:lnTo>
                  <a:lnTo>
                    <a:pt x="128094" y="25653"/>
                  </a:lnTo>
                  <a:lnTo>
                    <a:pt x="126832" y="25311"/>
                  </a:lnTo>
                  <a:lnTo>
                    <a:pt x="126857" y="24452"/>
                  </a:lnTo>
                  <a:lnTo>
                    <a:pt x="128366" y="24126"/>
                  </a:lnTo>
                  <a:lnTo>
                    <a:pt x="129804" y="20550"/>
                  </a:lnTo>
                  <a:lnTo>
                    <a:pt x="133187" y="23546"/>
                  </a:lnTo>
                  <a:lnTo>
                    <a:pt x="138586" y="22234"/>
                  </a:lnTo>
                  <a:lnTo>
                    <a:pt x="138109" y="20826"/>
                  </a:lnTo>
                  <a:lnTo>
                    <a:pt x="140039" y="21893"/>
                  </a:lnTo>
                  <a:lnTo>
                    <a:pt x="139572" y="24765"/>
                  </a:lnTo>
                  <a:lnTo>
                    <a:pt x="140905" y="27489"/>
                  </a:lnTo>
                  <a:lnTo>
                    <a:pt x="139251" y="29344"/>
                  </a:lnTo>
                  <a:lnTo>
                    <a:pt x="139983" y="31286"/>
                  </a:lnTo>
                  <a:lnTo>
                    <a:pt x="139077" y="33373"/>
                  </a:lnTo>
                  <a:lnTo>
                    <a:pt x="179999" y="34825"/>
                  </a:lnTo>
                  <a:lnTo>
                    <a:pt x="189427" y="34359"/>
                  </a:lnTo>
                  <a:lnTo>
                    <a:pt x="191728" y="31307"/>
                  </a:lnTo>
                  <a:lnTo>
                    <a:pt x="197337" y="29409"/>
                  </a:lnTo>
                  <a:lnTo>
                    <a:pt x="197488" y="28233"/>
                  </a:lnTo>
                  <a:lnTo>
                    <a:pt x="199174" y="28686"/>
                  </a:lnTo>
                  <a:lnTo>
                    <a:pt x="198172" y="29365"/>
                  </a:lnTo>
                  <a:lnTo>
                    <a:pt x="198577" y="30045"/>
                  </a:lnTo>
                  <a:lnTo>
                    <a:pt x="196703" y="30265"/>
                  </a:lnTo>
                  <a:lnTo>
                    <a:pt x="197225" y="31127"/>
                  </a:lnTo>
                  <a:lnTo>
                    <a:pt x="196310" y="31651"/>
                  </a:lnTo>
                  <a:lnTo>
                    <a:pt x="197068" y="32445"/>
                  </a:lnTo>
                  <a:lnTo>
                    <a:pt x="198710" y="32535"/>
                  </a:lnTo>
                  <a:lnTo>
                    <a:pt x="198110" y="31351"/>
                  </a:lnTo>
                  <a:lnTo>
                    <a:pt x="199718" y="29201"/>
                  </a:lnTo>
                  <a:lnTo>
                    <a:pt x="200475" y="30705"/>
                  </a:lnTo>
                  <a:lnTo>
                    <a:pt x="201518" y="30460"/>
                  </a:lnTo>
                  <a:lnTo>
                    <a:pt x="202263" y="31459"/>
                  </a:lnTo>
                  <a:lnTo>
                    <a:pt x="203249" y="29676"/>
                  </a:lnTo>
                  <a:lnTo>
                    <a:pt x="200995" y="29114"/>
                  </a:lnTo>
                  <a:lnTo>
                    <a:pt x="202903" y="28640"/>
                  </a:lnTo>
                  <a:lnTo>
                    <a:pt x="202875" y="27523"/>
                  </a:lnTo>
                  <a:lnTo>
                    <a:pt x="200064" y="28283"/>
                  </a:lnTo>
                  <a:lnTo>
                    <a:pt x="200485" y="26264"/>
                  </a:lnTo>
                  <a:lnTo>
                    <a:pt x="202346" y="25209"/>
                  </a:lnTo>
                  <a:lnTo>
                    <a:pt x="203156" y="26382"/>
                  </a:lnTo>
                  <a:lnTo>
                    <a:pt x="204161" y="25358"/>
                  </a:lnTo>
                  <a:lnTo>
                    <a:pt x="204962" y="26639"/>
                  </a:lnTo>
                  <a:lnTo>
                    <a:pt x="206700" y="25829"/>
                  </a:lnTo>
                  <a:lnTo>
                    <a:pt x="206731" y="27365"/>
                  </a:lnTo>
                  <a:lnTo>
                    <a:pt x="205027" y="28829"/>
                  </a:lnTo>
                  <a:lnTo>
                    <a:pt x="206644" y="29111"/>
                  </a:lnTo>
                  <a:lnTo>
                    <a:pt x="206987" y="30327"/>
                  </a:lnTo>
                  <a:lnTo>
                    <a:pt x="205203" y="31639"/>
                  </a:lnTo>
                  <a:lnTo>
                    <a:pt x="207788" y="33742"/>
                  </a:lnTo>
                  <a:lnTo>
                    <a:pt x="204597" y="34490"/>
                  </a:lnTo>
                  <a:lnTo>
                    <a:pt x="207343" y="34483"/>
                  </a:lnTo>
                  <a:lnTo>
                    <a:pt x="207572" y="37464"/>
                  </a:lnTo>
                  <a:lnTo>
                    <a:pt x="211103" y="37647"/>
                  </a:lnTo>
                  <a:lnTo>
                    <a:pt x="211774" y="34462"/>
                  </a:lnTo>
                  <a:lnTo>
                    <a:pt x="221691" y="34415"/>
                  </a:lnTo>
                  <a:lnTo>
                    <a:pt x="225210" y="32960"/>
                  </a:lnTo>
                  <a:lnTo>
                    <a:pt x="224737" y="31654"/>
                  </a:lnTo>
                  <a:lnTo>
                    <a:pt x="225448" y="33292"/>
                  </a:lnTo>
                  <a:lnTo>
                    <a:pt x="224347" y="34449"/>
                  </a:lnTo>
                  <a:lnTo>
                    <a:pt x="237980" y="33866"/>
                  </a:lnTo>
                  <a:lnTo>
                    <a:pt x="237453" y="34679"/>
                  </a:lnTo>
                  <a:lnTo>
                    <a:pt x="274884" y="36172"/>
                  </a:lnTo>
                  <a:lnTo>
                    <a:pt x="339145" y="36154"/>
                  </a:lnTo>
                  <a:lnTo>
                    <a:pt x="340305" y="36147"/>
                  </a:lnTo>
                  <a:lnTo>
                    <a:pt x="339807" y="39705"/>
                  </a:lnTo>
                  <a:lnTo>
                    <a:pt x="341678" y="49674"/>
                  </a:lnTo>
                  <a:lnTo>
                    <a:pt x="344544" y="49404"/>
                  </a:lnTo>
                  <a:lnTo>
                    <a:pt x="343384" y="55844"/>
                  </a:lnTo>
                  <a:lnTo>
                    <a:pt x="354121" y="67066"/>
                  </a:lnTo>
                  <a:lnTo>
                    <a:pt x="386984" y="68440"/>
                  </a:lnTo>
                  <a:lnTo>
                    <a:pt x="392092" y="67661"/>
                  </a:lnTo>
                  <a:lnTo>
                    <a:pt x="392207" y="57826"/>
                  </a:lnTo>
                  <a:lnTo>
                    <a:pt x="393215" y="57900"/>
                  </a:lnTo>
                  <a:lnTo>
                    <a:pt x="394179" y="56870"/>
                  </a:lnTo>
                  <a:lnTo>
                    <a:pt x="393632" y="55931"/>
                  </a:lnTo>
                  <a:lnTo>
                    <a:pt x="394940" y="55344"/>
                  </a:lnTo>
                  <a:lnTo>
                    <a:pt x="397398" y="55949"/>
                  </a:lnTo>
                  <a:lnTo>
                    <a:pt x="399643" y="60546"/>
                  </a:lnTo>
                  <a:lnTo>
                    <a:pt x="400033" y="64724"/>
                  </a:lnTo>
                  <a:lnTo>
                    <a:pt x="398329" y="68722"/>
                  </a:lnTo>
                  <a:lnTo>
                    <a:pt x="395058" y="68930"/>
                  </a:lnTo>
                  <a:lnTo>
                    <a:pt x="391619" y="74371"/>
                  </a:lnTo>
                  <a:lnTo>
                    <a:pt x="390562" y="74389"/>
                  </a:lnTo>
                  <a:lnTo>
                    <a:pt x="390299" y="75704"/>
                  </a:lnTo>
                  <a:lnTo>
                    <a:pt x="388106" y="77190"/>
                  </a:lnTo>
                  <a:lnTo>
                    <a:pt x="381044" y="76402"/>
                  </a:lnTo>
                  <a:lnTo>
                    <a:pt x="377942" y="75009"/>
                  </a:lnTo>
                  <a:lnTo>
                    <a:pt x="375027" y="75801"/>
                  </a:lnTo>
                  <a:lnTo>
                    <a:pt x="375731" y="76852"/>
                  </a:lnTo>
                  <a:lnTo>
                    <a:pt x="379018" y="77603"/>
                  </a:lnTo>
                  <a:lnTo>
                    <a:pt x="379417" y="78843"/>
                  </a:lnTo>
                  <a:lnTo>
                    <a:pt x="377268" y="83983"/>
                  </a:lnTo>
                  <a:lnTo>
                    <a:pt x="374535" y="86681"/>
                  </a:lnTo>
                  <a:lnTo>
                    <a:pt x="375027" y="88254"/>
                  </a:lnTo>
                  <a:lnTo>
                    <a:pt x="378465" y="87841"/>
                  </a:lnTo>
                  <a:lnTo>
                    <a:pt x="379535" y="85534"/>
                  </a:lnTo>
                  <a:lnTo>
                    <a:pt x="381387" y="88905"/>
                  </a:lnTo>
                  <a:lnTo>
                    <a:pt x="383280" y="88871"/>
                  </a:lnTo>
                  <a:lnTo>
                    <a:pt x="382241" y="86920"/>
                  </a:lnTo>
                  <a:lnTo>
                    <a:pt x="384315" y="87888"/>
                  </a:lnTo>
                  <a:lnTo>
                    <a:pt x="384609" y="90078"/>
                  </a:lnTo>
                  <a:lnTo>
                    <a:pt x="381260" y="92888"/>
                  </a:lnTo>
                  <a:lnTo>
                    <a:pt x="381183" y="94526"/>
                  </a:lnTo>
                  <a:lnTo>
                    <a:pt x="390283" y="85559"/>
                  </a:lnTo>
                  <a:lnTo>
                    <a:pt x="391211" y="86114"/>
                  </a:lnTo>
                  <a:lnTo>
                    <a:pt x="381628" y="95242"/>
                  </a:lnTo>
                  <a:lnTo>
                    <a:pt x="377556" y="101743"/>
                  </a:lnTo>
                  <a:lnTo>
                    <a:pt x="377188" y="99855"/>
                  </a:lnTo>
                  <a:lnTo>
                    <a:pt x="373722" y="98276"/>
                  </a:lnTo>
                  <a:lnTo>
                    <a:pt x="365147" y="99058"/>
                  </a:lnTo>
                  <a:lnTo>
                    <a:pt x="359167" y="101198"/>
                  </a:lnTo>
                  <a:lnTo>
                    <a:pt x="349671" y="107414"/>
                  </a:lnTo>
                  <a:lnTo>
                    <a:pt x="342234" y="115819"/>
                  </a:lnTo>
                  <a:lnTo>
                    <a:pt x="338372" y="126282"/>
                  </a:lnTo>
                  <a:lnTo>
                    <a:pt x="334961" y="124263"/>
                  </a:lnTo>
                  <a:lnTo>
                    <a:pt x="330026" y="124055"/>
                  </a:lnTo>
                  <a:lnTo>
                    <a:pt x="321597" y="126291"/>
                  </a:lnTo>
                  <a:lnTo>
                    <a:pt x="316464" y="128775"/>
                  </a:lnTo>
                  <a:lnTo>
                    <a:pt x="307945" y="138106"/>
                  </a:lnTo>
                  <a:lnTo>
                    <a:pt x="306229" y="141549"/>
                  </a:lnTo>
                  <a:lnTo>
                    <a:pt x="305125" y="148221"/>
                  </a:lnTo>
                  <a:lnTo>
                    <a:pt x="301248" y="150947"/>
                  </a:lnTo>
                  <a:lnTo>
                    <a:pt x="300425" y="153658"/>
                  </a:lnTo>
                  <a:lnTo>
                    <a:pt x="295029" y="153183"/>
                  </a:lnTo>
                  <a:lnTo>
                    <a:pt x="293387" y="155410"/>
                  </a:lnTo>
                  <a:lnTo>
                    <a:pt x="294525" y="156921"/>
                  </a:lnTo>
                  <a:lnTo>
                    <a:pt x="290419" y="160175"/>
                  </a:lnTo>
                  <a:lnTo>
                    <a:pt x="286584" y="161750"/>
                  </a:lnTo>
                  <a:lnTo>
                    <a:pt x="286087" y="164117"/>
                  </a:lnTo>
                  <a:lnTo>
                    <a:pt x="282964" y="166465"/>
                  </a:lnTo>
                  <a:lnTo>
                    <a:pt x="279630" y="167157"/>
                  </a:lnTo>
                  <a:lnTo>
                    <a:pt x="273866" y="170792"/>
                  </a:lnTo>
                  <a:lnTo>
                    <a:pt x="270051" y="170184"/>
                  </a:lnTo>
                  <a:lnTo>
                    <a:pt x="269831" y="171797"/>
                  </a:lnTo>
                  <a:lnTo>
                    <a:pt x="271204" y="173258"/>
                  </a:lnTo>
                  <a:lnTo>
                    <a:pt x="270515" y="175690"/>
                  </a:lnTo>
                  <a:lnTo>
                    <a:pt x="264958" y="178199"/>
                  </a:lnTo>
                  <a:lnTo>
                    <a:pt x="263242" y="181040"/>
                  </a:lnTo>
                  <a:lnTo>
                    <a:pt x="259491" y="183001"/>
                  </a:lnTo>
                  <a:lnTo>
                    <a:pt x="258217" y="184533"/>
                  </a:lnTo>
                  <a:lnTo>
                    <a:pt x="258709" y="185088"/>
                  </a:lnTo>
                  <a:lnTo>
                    <a:pt x="255650" y="183038"/>
                  </a:lnTo>
                  <a:lnTo>
                    <a:pt x="257756" y="184940"/>
                  </a:lnTo>
                  <a:lnTo>
                    <a:pt x="259930" y="185421"/>
                  </a:lnTo>
                  <a:lnTo>
                    <a:pt x="259395" y="187186"/>
                  </a:lnTo>
                  <a:lnTo>
                    <a:pt x="256402" y="188085"/>
                  </a:lnTo>
                  <a:lnTo>
                    <a:pt x="257435" y="189118"/>
                  </a:lnTo>
                  <a:lnTo>
                    <a:pt x="255845" y="190772"/>
                  </a:lnTo>
                  <a:lnTo>
                    <a:pt x="253863" y="190148"/>
                  </a:lnTo>
                  <a:lnTo>
                    <a:pt x="253575" y="191690"/>
                  </a:lnTo>
                  <a:lnTo>
                    <a:pt x="254639" y="192214"/>
                  </a:lnTo>
                  <a:lnTo>
                    <a:pt x="253786" y="193625"/>
                  </a:lnTo>
                  <a:lnTo>
                    <a:pt x="252079" y="195102"/>
                  </a:lnTo>
                  <a:lnTo>
                    <a:pt x="250087" y="195204"/>
                  </a:lnTo>
                  <a:lnTo>
                    <a:pt x="252066" y="195964"/>
                  </a:lnTo>
                  <a:lnTo>
                    <a:pt x="252002" y="198284"/>
                  </a:lnTo>
                  <a:lnTo>
                    <a:pt x="250919" y="200443"/>
                  </a:lnTo>
                  <a:lnTo>
                    <a:pt x="248545" y="200685"/>
                  </a:lnTo>
                  <a:lnTo>
                    <a:pt x="250805" y="201684"/>
                  </a:lnTo>
                  <a:lnTo>
                    <a:pt x="248031" y="206473"/>
                  </a:lnTo>
                  <a:lnTo>
                    <a:pt x="248687" y="208126"/>
                  </a:lnTo>
                  <a:lnTo>
                    <a:pt x="247769" y="211454"/>
                  </a:lnTo>
                  <a:lnTo>
                    <a:pt x="244732" y="213908"/>
                  </a:lnTo>
                  <a:lnTo>
                    <a:pt x="244163" y="217642"/>
                  </a:lnTo>
                  <a:lnTo>
                    <a:pt x="242166" y="218889"/>
                  </a:lnTo>
                  <a:lnTo>
                    <a:pt x="244630" y="219513"/>
                  </a:lnTo>
                  <a:lnTo>
                    <a:pt x="243081" y="225484"/>
                  </a:lnTo>
                  <a:lnTo>
                    <a:pt x="243517" y="227394"/>
                  </a:lnTo>
                  <a:lnTo>
                    <a:pt x="243512" y="227394"/>
                  </a:lnTo>
                  <a:lnTo>
                    <a:pt x="243428" y="233906"/>
                  </a:lnTo>
                  <a:lnTo>
                    <a:pt x="244421" y="234592"/>
                  </a:lnTo>
                  <a:lnTo>
                    <a:pt x="249059" y="257998"/>
                  </a:lnTo>
                  <a:lnTo>
                    <a:pt x="256564" y="276506"/>
                  </a:lnTo>
                  <a:lnTo>
                    <a:pt x="267250" y="294022"/>
                  </a:lnTo>
                  <a:lnTo>
                    <a:pt x="268611" y="297921"/>
                  </a:lnTo>
                  <a:lnTo>
                    <a:pt x="266471" y="300880"/>
                  </a:lnTo>
                  <a:lnTo>
                    <a:pt x="266839" y="306634"/>
                  </a:lnTo>
                  <a:lnTo>
                    <a:pt x="273379" y="323585"/>
                  </a:lnTo>
                  <a:lnTo>
                    <a:pt x="282096" y="349082"/>
                  </a:lnTo>
                  <a:lnTo>
                    <a:pt x="278722" y="383434"/>
                  </a:lnTo>
                  <a:lnTo>
                    <a:pt x="278234" y="381247"/>
                  </a:lnTo>
                  <a:lnTo>
                    <a:pt x="276388" y="381660"/>
                  </a:lnTo>
                  <a:lnTo>
                    <a:pt x="273682" y="388450"/>
                  </a:lnTo>
                  <a:lnTo>
                    <a:pt x="274477" y="392262"/>
                  </a:lnTo>
                  <a:lnTo>
                    <a:pt x="269424" y="397494"/>
                  </a:lnTo>
                  <a:lnTo>
                    <a:pt x="267365" y="396294"/>
                  </a:lnTo>
                  <a:lnTo>
                    <a:pt x="266304" y="398025"/>
                  </a:lnTo>
                  <a:lnTo>
                    <a:pt x="263735" y="399312"/>
                  </a:lnTo>
                  <a:lnTo>
                    <a:pt x="259514" y="398183"/>
                  </a:lnTo>
                  <a:lnTo>
                    <a:pt x="258357" y="399294"/>
                  </a:lnTo>
                  <a:lnTo>
                    <a:pt x="253459" y="399923"/>
                  </a:lnTo>
                  <a:lnTo>
                    <a:pt x="250942" y="396809"/>
                  </a:lnTo>
                  <a:lnTo>
                    <a:pt x="252439" y="392811"/>
                  </a:lnTo>
                  <a:lnTo>
                    <a:pt x="245797" y="379910"/>
                  </a:lnTo>
                  <a:lnTo>
                    <a:pt x="239872" y="376666"/>
                  </a:lnTo>
                  <a:lnTo>
                    <a:pt x="238039" y="376399"/>
                  </a:lnTo>
                  <a:lnTo>
                    <a:pt x="236938" y="377938"/>
                  </a:lnTo>
                  <a:lnTo>
                    <a:pt x="233747" y="370633"/>
                  </a:lnTo>
                  <a:lnTo>
                    <a:pt x="231907" y="361809"/>
                  </a:lnTo>
                  <a:lnTo>
                    <a:pt x="227658" y="357730"/>
                  </a:lnTo>
                  <a:lnTo>
                    <a:pt x="225444" y="358604"/>
                  </a:lnTo>
                  <a:lnTo>
                    <a:pt x="224563" y="353930"/>
                  </a:lnTo>
                  <a:lnTo>
                    <a:pt x="223369" y="352577"/>
                  </a:lnTo>
                  <a:lnTo>
                    <a:pt x="224532" y="351929"/>
                  </a:lnTo>
                  <a:lnTo>
                    <a:pt x="225791" y="353071"/>
                  </a:lnTo>
                  <a:lnTo>
                    <a:pt x="226827" y="348896"/>
                  </a:lnTo>
                  <a:lnTo>
                    <a:pt x="225791" y="345716"/>
                  </a:lnTo>
                  <a:lnTo>
                    <a:pt x="226607" y="344379"/>
                  </a:lnTo>
                  <a:lnTo>
                    <a:pt x="223543" y="345400"/>
                  </a:lnTo>
                  <a:lnTo>
                    <a:pt x="224312" y="349280"/>
                  </a:lnTo>
                  <a:lnTo>
                    <a:pt x="221956" y="349457"/>
                  </a:lnTo>
                  <a:lnTo>
                    <a:pt x="221233" y="351492"/>
                  </a:lnTo>
                  <a:lnTo>
                    <a:pt x="220435" y="348120"/>
                  </a:lnTo>
                  <a:lnTo>
                    <a:pt x="213589" y="335071"/>
                  </a:lnTo>
                  <a:lnTo>
                    <a:pt x="208035" y="326576"/>
                  </a:lnTo>
                  <a:lnTo>
                    <a:pt x="209473" y="327642"/>
                  </a:lnTo>
                  <a:lnTo>
                    <a:pt x="210559" y="326820"/>
                  </a:lnTo>
                  <a:lnTo>
                    <a:pt x="217587" y="317146"/>
                  </a:lnTo>
                  <a:lnTo>
                    <a:pt x="216474" y="315332"/>
                  </a:lnTo>
                  <a:lnTo>
                    <a:pt x="217037" y="313595"/>
                  </a:lnTo>
                  <a:lnTo>
                    <a:pt x="216446" y="315018"/>
                  </a:lnTo>
                  <a:lnTo>
                    <a:pt x="215713" y="314023"/>
                  </a:lnTo>
                  <a:lnTo>
                    <a:pt x="214953" y="314615"/>
                  </a:lnTo>
                  <a:lnTo>
                    <a:pt x="215426" y="317605"/>
                  </a:lnTo>
                  <a:lnTo>
                    <a:pt x="214368" y="317437"/>
                  </a:lnTo>
                  <a:lnTo>
                    <a:pt x="213199" y="316808"/>
                  </a:lnTo>
                  <a:lnTo>
                    <a:pt x="213858" y="315914"/>
                  </a:lnTo>
                  <a:lnTo>
                    <a:pt x="213202" y="313154"/>
                  </a:lnTo>
                  <a:lnTo>
                    <a:pt x="211582" y="312993"/>
                  </a:lnTo>
                  <a:lnTo>
                    <a:pt x="212853" y="312993"/>
                  </a:lnTo>
                  <a:lnTo>
                    <a:pt x="210812" y="311566"/>
                  </a:lnTo>
                  <a:lnTo>
                    <a:pt x="210185" y="312112"/>
                  </a:lnTo>
                  <a:lnTo>
                    <a:pt x="209383" y="310899"/>
                  </a:lnTo>
                  <a:lnTo>
                    <a:pt x="209807" y="313262"/>
                  </a:lnTo>
                  <a:lnTo>
                    <a:pt x="208663" y="314097"/>
                  </a:lnTo>
                  <a:lnTo>
                    <a:pt x="211177" y="314897"/>
                  </a:lnTo>
                  <a:lnTo>
                    <a:pt x="211669" y="316035"/>
                  </a:lnTo>
                  <a:lnTo>
                    <a:pt x="212819" y="315722"/>
                  </a:lnTo>
                  <a:lnTo>
                    <a:pt x="211025" y="321054"/>
                  </a:lnTo>
                  <a:lnTo>
                    <a:pt x="208839" y="321423"/>
                  </a:lnTo>
                  <a:lnTo>
                    <a:pt x="209263" y="323263"/>
                  </a:lnTo>
                  <a:lnTo>
                    <a:pt x="208307" y="324060"/>
                  </a:lnTo>
                  <a:lnTo>
                    <a:pt x="207949" y="320418"/>
                  </a:lnTo>
                  <a:lnTo>
                    <a:pt x="205209" y="316628"/>
                  </a:lnTo>
                  <a:lnTo>
                    <a:pt x="206953" y="310409"/>
                  </a:lnTo>
                  <a:lnTo>
                    <a:pt x="206341" y="306814"/>
                  </a:lnTo>
                  <a:lnTo>
                    <a:pt x="210166" y="297146"/>
                  </a:lnTo>
                  <a:lnTo>
                    <a:pt x="210886" y="285998"/>
                  </a:lnTo>
                  <a:lnTo>
                    <a:pt x="210716" y="284568"/>
                  </a:lnTo>
                  <a:lnTo>
                    <a:pt x="207556" y="281336"/>
                  </a:lnTo>
                  <a:lnTo>
                    <a:pt x="207578" y="279431"/>
                  </a:lnTo>
                  <a:lnTo>
                    <a:pt x="206016" y="278743"/>
                  </a:lnTo>
                  <a:lnTo>
                    <a:pt x="206350" y="276547"/>
                  </a:lnTo>
                  <a:lnTo>
                    <a:pt x="201245" y="275486"/>
                  </a:lnTo>
                  <a:lnTo>
                    <a:pt x="199563" y="277040"/>
                  </a:lnTo>
                  <a:lnTo>
                    <a:pt x="198907" y="273153"/>
                  </a:lnTo>
                  <a:lnTo>
                    <a:pt x="196384" y="272059"/>
                  </a:lnTo>
                  <a:lnTo>
                    <a:pt x="195061" y="267989"/>
                  </a:lnTo>
                  <a:lnTo>
                    <a:pt x="192967" y="267443"/>
                  </a:lnTo>
                  <a:lnTo>
                    <a:pt x="190085" y="264958"/>
                  </a:lnTo>
                  <a:lnTo>
                    <a:pt x="189690" y="260154"/>
                  </a:lnTo>
                  <a:lnTo>
                    <a:pt x="186331" y="258507"/>
                  </a:lnTo>
                  <a:lnTo>
                    <a:pt x="182466" y="252365"/>
                  </a:lnTo>
                  <a:lnTo>
                    <a:pt x="173685" y="246773"/>
                  </a:lnTo>
                  <a:lnTo>
                    <a:pt x="169121" y="247551"/>
                  </a:lnTo>
                  <a:lnTo>
                    <a:pt x="166699" y="246534"/>
                  </a:lnTo>
                  <a:lnTo>
                    <a:pt x="166133" y="247905"/>
                  </a:lnTo>
                  <a:lnTo>
                    <a:pt x="163916" y="247964"/>
                  </a:lnTo>
                  <a:lnTo>
                    <a:pt x="161959" y="245126"/>
                  </a:lnTo>
                  <a:lnTo>
                    <a:pt x="163901" y="247970"/>
                  </a:lnTo>
                  <a:lnTo>
                    <a:pt x="164325" y="252961"/>
                  </a:lnTo>
                  <a:lnTo>
                    <a:pt x="159720" y="252427"/>
                  </a:lnTo>
                  <a:lnTo>
                    <a:pt x="149451" y="258529"/>
                  </a:lnTo>
                  <a:lnTo>
                    <a:pt x="149748" y="256943"/>
                  </a:lnTo>
                  <a:lnTo>
                    <a:pt x="149012" y="256522"/>
                  </a:lnTo>
                  <a:lnTo>
                    <a:pt x="146575" y="258761"/>
                  </a:lnTo>
                  <a:lnTo>
                    <a:pt x="143075" y="258733"/>
                  </a:lnTo>
                  <a:lnTo>
                    <a:pt x="136977" y="260647"/>
                  </a:lnTo>
                  <a:lnTo>
                    <a:pt x="135527" y="257958"/>
                  </a:lnTo>
                  <a:lnTo>
                    <a:pt x="135308" y="254021"/>
                  </a:lnTo>
                  <a:lnTo>
                    <a:pt x="136727" y="259707"/>
                  </a:lnTo>
                  <a:lnTo>
                    <a:pt x="137886" y="259307"/>
                  </a:lnTo>
                  <a:lnTo>
                    <a:pt x="138127" y="255836"/>
                  </a:lnTo>
                  <a:lnTo>
                    <a:pt x="135787" y="252195"/>
                  </a:lnTo>
                  <a:lnTo>
                    <a:pt x="132493" y="250710"/>
                  </a:lnTo>
                  <a:lnTo>
                    <a:pt x="130334" y="248065"/>
                  </a:lnTo>
                  <a:lnTo>
                    <a:pt x="121203" y="242314"/>
                  </a:lnTo>
                  <a:lnTo>
                    <a:pt x="109141" y="238002"/>
                  </a:lnTo>
                  <a:lnTo>
                    <a:pt x="98578" y="237453"/>
                  </a:lnTo>
                  <a:lnTo>
                    <a:pt x="69911" y="242587"/>
                  </a:lnTo>
                  <a:lnTo>
                    <a:pt x="63689" y="242844"/>
                  </a:lnTo>
                  <a:lnTo>
                    <a:pt x="66212" y="241572"/>
                  </a:lnTo>
                  <a:lnTo>
                    <a:pt x="67758" y="242295"/>
                  </a:lnTo>
                  <a:lnTo>
                    <a:pt x="71147" y="241073"/>
                  </a:lnTo>
                  <a:lnTo>
                    <a:pt x="67022" y="236901"/>
                  </a:lnTo>
                  <a:lnTo>
                    <a:pt x="66283" y="234435"/>
                  </a:lnTo>
                  <a:lnTo>
                    <a:pt x="67149" y="232426"/>
                  </a:lnTo>
                  <a:lnTo>
                    <a:pt x="66667" y="229727"/>
                  </a:lnTo>
                  <a:lnTo>
                    <a:pt x="64236" y="228179"/>
                  </a:lnTo>
                  <a:lnTo>
                    <a:pt x="62771" y="229448"/>
                  </a:lnTo>
                  <a:lnTo>
                    <a:pt x="60745" y="239702"/>
                  </a:lnTo>
                  <a:lnTo>
                    <a:pt x="59233" y="239820"/>
                  </a:lnTo>
                  <a:lnTo>
                    <a:pt x="59001" y="238387"/>
                  </a:lnTo>
                  <a:lnTo>
                    <a:pt x="55142" y="237531"/>
                  </a:lnTo>
                  <a:lnTo>
                    <a:pt x="51351" y="239777"/>
                  </a:lnTo>
                  <a:lnTo>
                    <a:pt x="48098" y="238496"/>
                  </a:lnTo>
                  <a:lnTo>
                    <a:pt x="44558" y="239007"/>
                  </a:lnTo>
                  <a:lnTo>
                    <a:pt x="41487" y="236895"/>
                  </a:lnTo>
                  <a:lnTo>
                    <a:pt x="41209" y="237977"/>
                  </a:lnTo>
                  <a:lnTo>
                    <a:pt x="36707" y="237708"/>
                  </a:lnTo>
                  <a:lnTo>
                    <a:pt x="29347" y="240257"/>
                  </a:lnTo>
                  <a:lnTo>
                    <a:pt x="29165" y="238284"/>
                  </a:lnTo>
                  <a:lnTo>
                    <a:pt x="27610" y="238114"/>
                  </a:lnTo>
                  <a:lnTo>
                    <a:pt x="27152" y="238710"/>
                  </a:lnTo>
                  <a:lnTo>
                    <a:pt x="28342" y="239885"/>
                  </a:lnTo>
                  <a:lnTo>
                    <a:pt x="25699" y="241799"/>
                  </a:lnTo>
                  <a:lnTo>
                    <a:pt x="24555" y="244308"/>
                  </a:lnTo>
                  <a:lnTo>
                    <a:pt x="21453" y="244051"/>
                  </a:lnTo>
                  <a:lnTo>
                    <a:pt x="20414" y="242894"/>
                  </a:lnTo>
                  <a:lnTo>
                    <a:pt x="18488" y="235561"/>
                  </a:lnTo>
                  <a:lnTo>
                    <a:pt x="16166" y="233527"/>
                  </a:lnTo>
                  <a:lnTo>
                    <a:pt x="13918" y="228917"/>
                  </a:lnTo>
                  <a:lnTo>
                    <a:pt x="17266" y="218098"/>
                  </a:lnTo>
                  <a:lnTo>
                    <a:pt x="14323" y="218117"/>
                  </a:lnTo>
                  <a:lnTo>
                    <a:pt x="14323" y="215790"/>
                  </a:lnTo>
                  <a:lnTo>
                    <a:pt x="12000" y="215800"/>
                  </a:lnTo>
                  <a:lnTo>
                    <a:pt x="11524" y="213945"/>
                  </a:lnTo>
                  <a:lnTo>
                    <a:pt x="9681" y="213967"/>
                  </a:lnTo>
                  <a:lnTo>
                    <a:pt x="8160" y="210027"/>
                  </a:lnTo>
                  <a:lnTo>
                    <a:pt x="8395" y="207698"/>
                  </a:lnTo>
                  <a:lnTo>
                    <a:pt x="6874" y="207233"/>
                  </a:lnTo>
                  <a:lnTo>
                    <a:pt x="7597" y="202571"/>
                  </a:lnTo>
                  <a:lnTo>
                    <a:pt x="4925" y="202565"/>
                  </a:lnTo>
                  <a:lnTo>
                    <a:pt x="4922" y="204140"/>
                  </a:lnTo>
                  <a:lnTo>
                    <a:pt x="4026" y="204137"/>
                  </a:lnTo>
                  <a:lnTo>
                    <a:pt x="3154" y="198200"/>
                  </a:lnTo>
                  <a:lnTo>
                    <a:pt x="1799" y="197937"/>
                  </a:lnTo>
                  <a:lnTo>
                    <a:pt x="3150" y="196618"/>
                  </a:lnTo>
                  <a:lnTo>
                    <a:pt x="2603" y="195691"/>
                  </a:lnTo>
                  <a:lnTo>
                    <a:pt x="374" y="195843"/>
                  </a:lnTo>
                  <a:lnTo>
                    <a:pt x="0" y="187754"/>
                  </a:lnTo>
                  <a:lnTo>
                    <a:pt x="1199" y="184602"/>
                  </a:lnTo>
                  <a:lnTo>
                    <a:pt x="3552" y="184599"/>
                  </a:lnTo>
                  <a:lnTo>
                    <a:pt x="3117" y="182788"/>
                  </a:lnTo>
                  <a:lnTo>
                    <a:pt x="5275" y="182794"/>
                  </a:lnTo>
                  <a:lnTo>
                    <a:pt x="6635" y="181538"/>
                  </a:lnTo>
                  <a:lnTo>
                    <a:pt x="7226" y="179891"/>
                  </a:lnTo>
                  <a:lnTo>
                    <a:pt x="5995" y="179636"/>
                  </a:lnTo>
                  <a:lnTo>
                    <a:pt x="5999" y="178762"/>
                  </a:lnTo>
                  <a:lnTo>
                    <a:pt x="7606" y="178994"/>
                  </a:lnTo>
                  <a:lnTo>
                    <a:pt x="7291" y="177012"/>
                  </a:lnTo>
                  <a:lnTo>
                    <a:pt x="9233" y="177018"/>
                  </a:lnTo>
                  <a:lnTo>
                    <a:pt x="9230" y="178054"/>
                  </a:lnTo>
                  <a:lnTo>
                    <a:pt x="13299" y="178067"/>
                  </a:lnTo>
                  <a:lnTo>
                    <a:pt x="13302" y="176817"/>
                  </a:lnTo>
                  <a:lnTo>
                    <a:pt x="15903" y="176677"/>
                  </a:lnTo>
                  <a:lnTo>
                    <a:pt x="15451" y="178290"/>
                  </a:lnTo>
                  <a:lnTo>
                    <a:pt x="16221" y="178293"/>
                  </a:lnTo>
                  <a:lnTo>
                    <a:pt x="17211" y="178150"/>
                  </a:lnTo>
                  <a:lnTo>
                    <a:pt x="17823" y="175439"/>
                  </a:lnTo>
                  <a:lnTo>
                    <a:pt x="20886" y="175576"/>
                  </a:lnTo>
                  <a:lnTo>
                    <a:pt x="20861" y="173617"/>
                  </a:lnTo>
                  <a:lnTo>
                    <a:pt x="9562" y="173647"/>
                  </a:lnTo>
                  <a:lnTo>
                    <a:pt x="9670" y="170577"/>
                  </a:lnTo>
                  <a:lnTo>
                    <a:pt x="13696" y="167342"/>
                  </a:lnTo>
                  <a:lnTo>
                    <a:pt x="15700" y="167370"/>
                  </a:lnTo>
                  <a:lnTo>
                    <a:pt x="18811" y="164395"/>
                  </a:lnTo>
                  <a:lnTo>
                    <a:pt x="19275" y="159314"/>
                  </a:lnTo>
                  <a:lnTo>
                    <a:pt x="17203" y="158691"/>
                  </a:lnTo>
                  <a:lnTo>
                    <a:pt x="17212" y="156150"/>
                  </a:lnTo>
                  <a:lnTo>
                    <a:pt x="19528" y="155462"/>
                  </a:lnTo>
                  <a:lnTo>
                    <a:pt x="20505" y="152354"/>
                  </a:lnTo>
                  <a:lnTo>
                    <a:pt x="18199" y="152698"/>
                  </a:lnTo>
                  <a:lnTo>
                    <a:pt x="16801" y="151070"/>
                  </a:lnTo>
                  <a:lnTo>
                    <a:pt x="14550" y="151064"/>
                  </a:lnTo>
                  <a:lnTo>
                    <a:pt x="14661" y="150207"/>
                  </a:lnTo>
                  <a:lnTo>
                    <a:pt x="15997" y="148114"/>
                  </a:lnTo>
                  <a:lnTo>
                    <a:pt x="22889" y="148120"/>
                  </a:lnTo>
                  <a:lnTo>
                    <a:pt x="23427" y="145245"/>
                  </a:lnTo>
                  <a:lnTo>
                    <a:pt x="21621" y="142496"/>
                  </a:lnTo>
                  <a:lnTo>
                    <a:pt x="20431" y="143781"/>
                  </a:lnTo>
                  <a:lnTo>
                    <a:pt x="16971" y="142624"/>
                  </a:lnTo>
                  <a:lnTo>
                    <a:pt x="18112" y="134202"/>
                  </a:lnTo>
                  <a:lnTo>
                    <a:pt x="17175" y="132850"/>
                  </a:lnTo>
                  <a:lnTo>
                    <a:pt x="15675" y="132844"/>
                  </a:lnTo>
                  <a:lnTo>
                    <a:pt x="15950" y="131398"/>
                  </a:lnTo>
                  <a:lnTo>
                    <a:pt x="10459" y="131802"/>
                  </a:lnTo>
                  <a:lnTo>
                    <a:pt x="11798" y="128808"/>
                  </a:lnTo>
                  <a:lnTo>
                    <a:pt x="10245" y="128414"/>
                  </a:lnTo>
                  <a:lnTo>
                    <a:pt x="10245" y="127173"/>
                  </a:lnTo>
                  <a:lnTo>
                    <a:pt x="6114" y="127437"/>
                  </a:lnTo>
                  <a:lnTo>
                    <a:pt x="5743" y="128237"/>
                  </a:lnTo>
                  <a:lnTo>
                    <a:pt x="5063" y="126215"/>
                  </a:lnTo>
                  <a:lnTo>
                    <a:pt x="3130" y="127028"/>
                  </a:lnTo>
                  <a:lnTo>
                    <a:pt x="3882" y="123579"/>
                  </a:lnTo>
                  <a:lnTo>
                    <a:pt x="2524" y="123576"/>
                  </a:lnTo>
                  <a:lnTo>
                    <a:pt x="2521" y="124968"/>
                  </a:lnTo>
                  <a:lnTo>
                    <a:pt x="647" y="123886"/>
                  </a:lnTo>
                  <a:lnTo>
                    <a:pt x="1426" y="119596"/>
                  </a:lnTo>
                  <a:lnTo>
                    <a:pt x="2382" y="119599"/>
                  </a:lnTo>
                  <a:lnTo>
                    <a:pt x="2045" y="117654"/>
                  </a:lnTo>
                  <a:lnTo>
                    <a:pt x="3829" y="118247"/>
                  </a:lnTo>
                  <a:lnTo>
                    <a:pt x="3823" y="115533"/>
                  </a:lnTo>
                  <a:lnTo>
                    <a:pt x="5851" y="115896"/>
                  </a:lnTo>
                  <a:lnTo>
                    <a:pt x="5205" y="113631"/>
                  </a:lnTo>
                  <a:lnTo>
                    <a:pt x="6164" y="113638"/>
                  </a:lnTo>
                  <a:lnTo>
                    <a:pt x="6164" y="112415"/>
                  </a:lnTo>
                  <a:lnTo>
                    <a:pt x="3808" y="110480"/>
                  </a:lnTo>
                  <a:lnTo>
                    <a:pt x="4417" y="102874"/>
                  </a:lnTo>
                  <a:lnTo>
                    <a:pt x="3170" y="101336"/>
                  </a:lnTo>
                  <a:lnTo>
                    <a:pt x="3517" y="98001"/>
                  </a:lnTo>
                  <a:lnTo>
                    <a:pt x="12268" y="91202"/>
                  </a:lnTo>
                  <a:lnTo>
                    <a:pt x="12277" y="88265"/>
                  </a:lnTo>
                  <a:lnTo>
                    <a:pt x="1377" y="87756"/>
                  </a:lnTo>
                  <a:lnTo>
                    <a:pt x="1866" y="86689"/>
                  </a:lnTo>
                  <a:lnTo>
                    <a:pt x="4376" y="86987"/>
                  </a:lnTo>
                  <a:lnTo>
                    <a:pt x="5579" y="83715"/>
                  </a:lnTo>
                  <a:lnTo>
                    <a:pt x="8056" y="83491"/>
                  </a:lnTo>
                  <a:lnTo>
                    <a:pt x="6634" y="81816"/>
                  </a:lnTo>
                  <a:lnTo>
                    <a:pt x="7577" y="80349"/>
                  </a:lnTo>
                  <a:lnTo>
                    <a:pt x="5230" y="78773"/>
                  </a:lnTo>
                  <a:lnTo>
                    <a:pt x="6863" y="77908"/>
                  </a:lnTo>
                  <a:lnTo>
                    <a:pt x="7793" y="75259"/>
                  </a:lnTo>
                  <a:lnTo>
                    <a:pt x="6278" y="74270"/>
                  </a:lnTo>
                  <a:lnTo>
                    <a:pt x="6139" y="75511"/>
                  </a:lnTo>
                  <a:lnTo>
                    <a:pt x="4945" y="75225"/>
                  </a:lnTo>
                  <a:lnTo>
                    <a:pt x="6900" y="72154"/>
                  </a:lnTo>
                  <a:lnTo>
                    <a:pt x="7988" y="72514"/>
                  </a:lnTo>
                  <a:lnTo>
                    <a:pt x="8189" y="74459"/>
                  </a:lnTo>
                  <a:lnTo>
                    <a:pt x="8978" y="73804"/>
                  </a:lnTo>
                  <a:lnTo>
                    <a:pt x="8940" y="69589"/>
                  </a:lnTo>
                  <a:lnTo>
                    <a:pt x="12326" y="70693"/>
                  </a:lnTo>
                  <a:lnTo>
                    <a:pt x="11022" y="68349"/>
                  </a:lnTo>
                  <a:lnTo>
                    <a:pt x="13907" y="66103"/>
                  </a:lnTo>
                  <a:lnTo>
                    <a:pt x="11724" y="66013"/>
                  </a:lnTo>
                  <a:lnTo>
                    <a:pt x="11037" y="63550"/>
                  </a:lnTo>
                  <a:lnTo>
                    <a:pt x="14723" y="62765"/>
                  </a:lnTo>
                  <a:lnTo>
                    <a:pt x="15799" y="61140"/>
                  </a:lnTo>
                  <a:lnTo>
                    <a:pt x="17868" y="60696"/>
                  </a:lnTo>
                  <a:lnTo>
                    <a:pt x="16056" y="59121"/>
                  </a:lnTo>
                  <a:lnTo>
                    <a:pt x="16504" y="58054"/>
                  </a:lnTo>
                  <a:lnTo>
                    <a:pt x="19476" y="58119"/>
                  </a:lnTo>
                  <a:lnTo>
                    <a:pt x="17132" y="54558"/>
                  </a:lnTo>
                  <a:lnTo>
                    <a:pt x="20867" y="49242"/>
                  </a:lnTo>
                  <a:lnTo>
                    <a:pt x="17883" y="46537"/>
                  </a:lnTo>
                  <a:lnTo>
                    <a:pt x="21111" y="46490"/>
                  </a:lnTo>
                  <a:lnTo>
                    <a:pt x="22524" y="45435"/>
                  </a:lnTo>
                  <a:lnTo>
                    <a:pt x="20211" y="43665"/>
                  </a:lnTo>
                  <a:lnTo>
                    <a:pt x="22627" y="43116"/>
                  </a:lnTo>
                  <a:lnTo>
                    <a:pt x="23233" y="41949"/>
                  </a:lnTo>
                  <a:lnTo>
                    <a:pt x="21671" y="35485"/>
                  </a:lnTo>
                  <a:lnTo>
                    <a:pt x="24018" y="35296"/>
                  </a:lnTo>
                  <a:lnTo>
                    <a:pt x="23684" y="38680"/>
                  </a:lnTo>
                  <a:lnTo>
                    <a:pt x="24906" y="38872"/>
                  </a:lnTo>
                  <a:lnTo>
                    <a:pt x="26897" y="33736"/>
                  </a:lnTo>
                  <a:lnTo>
                    <a:pt x="28325" y="33277"/>
                  </a:lnTo>
                  <a:lnTo>
                    <a:pt x="34333" y="22814"/>
                  </a:lnTo>
                  <a:lnTo>
                    <a:pt x="38532" y="24247"/>
                  </a:lnTo>
                  <a:lnTo>
                    <a:pt x="39074" y="23574"/>
                  </a:lnTo>
                  <a:lnTo>
                    <a:pt x="42806" y="24179"/>
                  </a:lnTo>
                  <a:lnTo>
                    <a:pt x="44652" y="26475"/>
                  </a:lnTo>
                  <a:lnTo>
                    <a:pt x="45963" y="25637"/>
                  </a:lnTo>
                  <a:lnTo>
                    <a:pt x="45812" y="24458"/>
                  </a:lnTo>
                  <a:lnTo>
                    <a:pt x="50394" y="24868"/>
                  </a:lnTo>
                  <a:lnTo>
                    <a:pt x="51216" y="21996"/>
                  </a:lnTo>
                  <a:lnTo>
                    <a:pt x="53635" y="21623"/>
                  </a:lnTo>
                  <a:lnTo>
                    <a:pt x="55648" y="23760"/>
                  </a:lnTo>
                  <a:lnTo>
                    <a:pt x="55524" y="22498"/>
                  </a:lnTo>
                  <a:lnTo>
                    <a:pt x="54596" y="22300"/>
                  </a:lnTo>
                  <a:lnTo>
                    <a:pt x="55233" y="19681"/>
                  </a:lnTo>
                  <a:lnTo>
                    <a:pt x="56764" y="19840"/>
                  </a:lnTo>
                  <a:lnTo>
                    <a:pt x="57973" y="21369"/>
                  </a:lnTo>
                  <a:lnTo>
                    <a:pt x="60583" y="20820"/>
                  </a:lnTo>
                  <a:lnTo>
                    <a:pt x="61269" y="18782"/>
                  </a:lnTo>
                  <a:lnTo>
                    <a:pt x="62528" y="19756"/>
                  </a:lnTo>
                  <a:lnTo>
                    <a:pt x="64485" y="19350"/>
                  </a:lnTo>
                  <a:lnTo>
                    <a:pt x="66513" y="15345"/>
                  </a:lnTo>
                  <a:lnTo>
                    <a:pt x="68984" y="15842"/>
                  </a:lnTo>
                  <a:lnTo>
                    <a:pt x="68477" y="18031"/>
                  </a:lnTo>
                  <a:lnTo>
                    <a:pt x="71916" y="16456"/>
                  </a:lnTo>
                  <a:lnTo>
                    <a:pt x="74429" y="16533"/>
                  </a:lnTo>
                  <a:lnTo>
                    <a:pt x="77979" y="18100"/>
                  </a:lnTo>
                  <a:lnTo>
                    <a:pt x="78922" y="19679"/>
                  </a:lnTo>
                  <a:lnTo>
                    <a:pt x="78626" y="17991"/>
                  </a:lnTo>
                  <a:lnTo>
                    <a:pt x="79850" y="16481"/>
                  </a:lnTo>
                  <a:lnTo>
                    <a:pt x="82670" y="15246"/>
                  </a:lnTo>
                  <a:lnTo>
                    <a:pt x="84998" y="14877"/>
                  </a:lnTo>
                  <a:lnTo>
                    <a:pt x="86368" y="16235"/>
                  </a:lnTo>
                  <a:lnTo>
                    <a:pt x="87642" y="14399"/>
                  </a:lnTo>
                  <a:lnTo>
                    <a:pt x="88833" y="15953"/>
                  </a:lnTo>
                  <a:lnTo>
                    <a:pt x="90784" y="15690"/>
                  </a:lnTo>
                  <a:lnTo>
                    <a:pt x="92098" y="10010"/>
                  </a:lnTo>
                  <a:lnTo>
                    <a:pt x="93106" y="8686"/>
                  </a:lnTo>
                  <a:lnTo>
                    <a:pt x="96208" y="8335"/>
                  </a:lnTo>
                  <a:lnTo>
                    <a:pt x="95388" y="7538"/>
                  </a:lnTo>
                  <a:lnTo>
                    <a:pt x="96554" y="5522"/>
                  </a:lnTo>
                  <a:lnTo>
                    <a:pt x="94900" y="3075"/>
                  </a:lnTo>
                  <a:lnTo>
                    <a:pt x="95765" y="1409"/>
                  </a:lnTo>
                  <a:lnTo>
                    <a:pt x="98422" y="674"/>
                  </a:lnTo>
                  <a:lnTo>
                    <a:pt x="99488" y="829"/>
                  </a:lnTo>
                  <a:lnTo>
                    <a:pt x="99383" y="1881"/>
                  </a:lnTo>
                  <a:lnTo>
                    <a:pt x="101974" y="1232"/>
                  </a:lnTo>
                  <a:lnTo>
                    <a:pt x="104120" y="2569"/>
                  </a:lnTo>
                  <a:lnTo>
                    <a:pt x="107256" y="2042"/>
                  </a:lnTo>
                  <a:lnTo>
                    <a:pt x="107537" y="2765"/>
                  </a:lnTo>
                  <a:lnTo>
                    <a:pt x="108499" y="953"/>
                  </a:lnTo>
                  <a:lnTo>
                    <a:pt x="109637" y="1390"/>
                  </a:lnTo>
                  <a:lnTo>
                    <a:pt x="109742" y="243"/>
                  </a:lnTo>
                  <a:lnTo>
                    <a:pt x="110614" y="792"/>
                  </a:lnTo>
                  <a:close/>
                </a:path>
              </a:pathLst>
            </a:custGeom>
            <a:solidFill xmlns:a="http://schemas.openxmlformats.org/drawingml/2006/main">
              <a:schemeClr val="bg1">
                <a:lumMod val="6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noAutofit/>
            </a:bodyP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10" name="WEST">
              <a:extLst xmlns:a="http://schemas.openxmlformats.org/drawingml/2006/main">
                <a:ext uri="{FF2B5EF4-FFF2-40B4-BE49-F238E27FC236}">
                  <a16:creationId xmlns:a16="http://schemas.microsoft.com/office/drawing/2014/main" id="{A6E1483B-626B-E265-906A-D537885A9BD0}"/>
                </a:ext>
              </a:extLst>
            </cdr:cNvPr>
            <cdr:cNvSpPr/>
          </cdr:nvSpPr>
          <cdr:spPr>
            <a:xfrm xmlns:a="http://schemas.openxmlformats.org/drawingml/2006/main">
              <a:off x="0" y="15978"/>
              <a:ext cx="619730" cy="650461"/>
            </a:xfrm>
            <a:custGeom xmlns:a="http://schemas.openxmlformats.org/drawingml/2006/main">
              <a:avLst/>
              <a:gdLst>
                <a:gd name="csX0" fmla="*/ 271506 w 619730"/>
                <a:gd name="csY0" fmla="*/ 597892 h 650461"/>
                <a:gd name="csX1" fmla="*/ 271500 w 619730"/>
                <a:gd name="csY1" fmla="*/ 597920 h 650461"/>
                <a:gd name="csX2" fmla="*/ 271506 w 619730"/>
                <a:gd name="csY2" fmla="*/ 597898 h 650461"/>
                <a:gd name="csX3" fmla="*/ 275854 w 619730"/>
                <a:gd name="csY3" fmla="*/ 592228 h 650461"/>
                <a:gd name="csX4" fmla="*/ 276086 w 619730"/>
                <a:gd name="csY4" fmla="*/ 592278 h 650461"/>
                <a:gd name="csX5" fmla="*/ 276076 w 619730"/>
                <a:gd name="csY5" fmla="*/ 592274 h 650461"/>
                <a:gd name="csX6" fmla="*/ 279339 w 619730"/>
                <a:gd name="csY6" fmla="*/ 582991 h 650461"/>
                <a:gd name="csX7" fmla="*/ 279369 w 619730"/>
                <a:gd name="csY7" fmla="*/ 583059 h 650461"/>
                <a:gd name="csX8" fmla="*/ 279400 w 619730"/>
                <a:gd name="csY8" fmla="*/ 583128 h 650461"/>
                <a:gd name="csX9" fmla="*/ 278429 w 619730"/>
                <a:gd name="csY9" fmla="*/ 582402 h 650461"/>
                <a:gd name="csX10" fmla="*/ 278618 w 619730"/>
                <a:gd name="csY10" fmla="*/ 582439 h 650461"/>
                <a:gd name="csX11" fmla="*/ 278529 w 619730"/>
                <a:gd name="csY11" fmla="*/ 582420 h 650461"/>
                <a:gd name="csX12" fmla="*/ 278810 w 619730"/>
                <a:gd name="csY12" fmla="*/ 565432 h 650461"/>
                <a:gd name="csX13" fmla="*/ 278804 w 619730"/>
                <a:gd name="csY13" fmla="*/ 565479 h 650461"/>
                <a:gd name="csX14" fmla="*/ 278807 w 619730"/>
                <a:gd name="csY14" fmla="*/ 565479 h 650461"/>
                <a:gd name="csX15" fmla="*/ 278807 w 619730"/>
                <a:gd name="csY15" fmla="*/ 565457 h 650461"/>
                <a:gd name="csX16" fmla="*/ 278683 w 619730"/>
                <a:gd name="csY16" fmla="*/ 562470 h 650461"/>
                <a:gd name="csX17" fmla="*/ 278717 w 619730"/>
                <a:gd name="csY17" fmla="*/ 562560 h 650461"/>
                <a:gd name="csX18" fmla="*/ 278695 w 619730"/>
                <a:gd name="csY18" fmla="*/ 562501 h 650461"/>
                <a:gd name="csX19" fmla="*/ 280402 w 619730"/>
                <a:gd name="csY19" fmla="*/ 551002 h 650461"/>
                <a:gd name="csX20" fmla="*/ 280356 w 619730"/>
                <a:gd name="csY20" fmla="*/ 551021 h 650461"/>
                <a:gd name="csX21" fmla="*/ 280356 w 619730"/>
                <a:gd name="csY21" fmla="*/ 551024 h 650461"/>
                <a:gd name="csX22" fmla="*/ 280399 w 619730"/>
                <a:gd name="csY22" fmla="*/ 551006 h 650461"/>
                <a:gd name="csX23" fmla="*/ 280492 w 619730"/>
                <a:gd name="csY23" fmla="*/ 550640 h 650461"/>
                <a:gd name="csX24" fmla="*/ 280563 w 619730"/>
                <a:gd name="csY24" fmla="*/ 550897 h 650461"/>
                <a:gd name="csX25" fmla="*/ 280560 w 619730"/>
                <a:gd name="csY25" fmla="*/ 550813 h 650461"/>
                <a:gd name="csX26" fmla="*/ 281011 w 619730"/>
                <a:gd name="csY26" fmla="*/ 550255 h 650461"/>
                <a:gd name="csX27" fmla="*/ 280882 w 619730"/>
                <a:gd name="csY27" fmla="*/ 550342 h 650461"/>
                <a:gd name="csX28" fmla="*/ 280838 w 619730"/>
                <a:gd name="csY28" fmla="*/ 550373 h 650461"/>
                <a:gd name="csX29" fmla="*/ 281271 w 619730"/>
                <a:gd name="csY29" fmla="*/ 547938 h 650461"/>
                <a:gd name="csX30" fmla="*/ 281240 w 619730"/>
                <a:gd name="csY30" fmla="*/ 548164 h 650461"/>
                <a:gd name="csX31" fmla="*/ 281271 w 619730"/>
                <a:gd name="csY31" fmla="*/ 547941 h 650461"/>
                <a:gd name="csX32" fmla="*/ 284951 w 619730"/>
                <a:gd name="csY32" fmla="*/ 545553 h 650461"/>
                <a:gd name="csX33" fmla="*/ 284948 w 619730"/>
                <a:gd name="csY33" fmla="*/ 545556 h 650461"/>
                <a:gd name="csX34" fmla="*/ 284908 w 619730"/>
                <a:gd name="csY34" fmla="*/ 545612 h 650461"/>
                <a:gd name="csX35" fmla="*/ 276565 w 619730"/>
                <a:gd name="csY35" fmla="*/ 515732 h 650461"/>
                <a:gd name="csX36" fmla="*/ 276296 w 619730"/>
                <a:gd name="csY36" fmla="*/ 515959 h 650461"/>
                <a:gd name="csX37" fmla="*/ 276290 w 619730"/>
                <a:gd name="csY37" fmla="*/ 515962 h 650461"/>
                <a:gd name="csX38" fmla="*/ 276293 w 619730"/>
                <a:gd name="csY38" fmla="*/ 515965 h 650461"/>
                <a:gd name="csX39" fmla="*/ 275780 w 619730"/>
                <a:gd name="csY39" fmla="*/ 514575 h 650461"/>
                <a:gd name="csX40" fmla="*/ 276389 w 619730"/>
                <a:gd name="csY40" fmla="*/ 514926 h 650461"/>
                <a:gd name="csX41" fmla="*/ 276132 w 619730"/>
                <a:gd name="csY41" fmla="*/ 514740 h 650461"/>
                <a:gd name="csX42" fmla="*/ 275470 w 619730"/>
                <a:gd name="csY42" fmla="*/ 514302 h 650461"/>
                <a:gd name="csX43" fmla="*/ 275557 w 619730"/>
                <a:gd name="csY43" fmla="*/ 514445 h 650461"/>
                <a:gd name="csX44" fmla="*/ 275579 w 619730"/>
                <a:gd name="csY44" fmla="*/ 514479 h 650461"/>
                <a:gd name="csX45" fmla="*/ 276002 w 619730"/>
                <a:gd name="csY45" fmla="*/ 513722 h 650461"/>
                <a:gd name="csX46" fmla="*/ 276002 w 619730"/>
                <a:gd name="csY46" fmla="*/ 513724 h 650461"/>
                <a:gd name="csX47" fmla="*/ 275931 w 619730"/>
                <a:gd name="csY47" fmla="*/ 513753 h 650461"/>
                <a:gd name="csX48" fmla="*/ 276002 w 619730"/>
                <a:gd name="csY48" fmla="*/ 513725 h 650461"/>
                <a:gd name="csX49" fmla="*/ 276002 w 619730"/>
                <a:gd name="csY49" fmla="*/ 513724 h 650461"/>
                <a:gd name="csX50" fmla="*/ 276005 w 619730"/>
                <a:gd name="csY50" fmla="*/ 513722 h 650461"/>
                <a:gd name="csX51" fmla="*/ 276203 w 619730"/>
                <a:gd name="csY51" fmla="*/ 513642 h 650461"/>
                <a:gd name="csX52" fmla="*/ 276145 w 619730"/>
                <a:gd name="csY52" fmla="*/ 513664 h 650461"/>
                <a:gd name="csX53" fmla="*/ 276144 w 619730"/>
                <a:gd name="csY53" fmla="*/ 513663 h 650461"/>
                <a:gd name="csX54" fmla="*/ 276123 w 619730"/>
                <a:gd name="csY54" fmla="*/ 513673 h 650461"/>
                <a:gd name="csX55" fmla="*/ 276145 w 619730"/>
                <a:gd name="csY55" fmla="*/ 513664 h 650461"/>
                <a:gd name="csX56" fmla="*/ 276148 w 619730"/>
                <a:gd name="csY56" fmla="*/ 513666 h 650461"/>
                <a:gd name="csX57" fmla="*/ 277508 w 619730"/>
                <a:gd name="csY57" fmla="*/ 511008 h 650461"/>
                <a:gd name="csX58" fmla="*/ 277589 w 619730"/>
                <a:gd name="csY58" fmla="*/ 511579 h 650461"/>
                <a:gd name="csX59" fmla="*/ 277517 w 619730"/>
                <a:gd name="csY59" fmla="*/ 511070 h 650461"/>
                <a:gd name="csX60" fmla="*/ 183110 w 619730"/>
                <a:gd name="csY60" fmla="*/ 425238 h 650461"/>
                <a:gd name="csX61" fmla="*/ 183102 w 619730"/>
                <a:gd name="csY61" fmla="*/ 425238 h 650461"/>
                <a:gd name="csX62" fmla="*/ 183129 w 619730"/>
                <a:gd name="csY62" fmla="*/ 427468 h 650461"/>
                <a:gd name="csX63" fmla="*/ 183137 w 619730"/>
                <a:gd name="csY63" fmla="*/ 427468 h 650461"/>
                <a:gd name="csX64" fmla="*/ 179843 w 619730"/>
                <a:gd name="csY64" fmla="*/ 411711 h 650461"/>
                <a:gd name="csX65" fmla="*/ 180000 w 619730"/>
                <a:gd name="csY65" fmla="*/ 425266 h 650461"/>
                <a:gd name="csX66" fmla="*/ 180008 w 619730"/>
                <a:gd name="csY66" fmla="*/ 425266 h 650461"/>
                <a:gd name="csX67" fmla="*/ 179851 w 619730"/>
                <a:gd name="csY67" fmla="*/ 411711 h 650461"/>
                <a:gd name="csX68" fmla="*/ 147478 w 619730"/>
                <a:gd name="csY68" fmla="*/ 397186 h 650461"/>
                <a:gd name="csX69" fmla="*/ 147548 w 619730"/>
                <a:gd name="csY69" fmla="*/ 397251 h 650461"/>
                <a:gd name="csX70" fmla="*/ 147585 w 619730"/>
                <a:gd name="csY70" fmla="*/ 397285 h 650461"/>
                <a:gd name="csX71" fmla="*/ 291778 w 619730"/>
                <a:gd name="csY71" fmla="*/ 392332 h 650461"/>
                <a:gd name="csX72" fmla="*/ 291769 w 619730"/>
                <a:gd name="csY72" fmla="*/ 392332 h 650461"/>
                <a:gd name="csX73" fmla="*/ 291751 w 619730"/>
                <a:gd name="csY73" fmla="*/ 450245 h 650461"/>
                <a:gd name="csX74" fmla="*/ 291759 w 619730"/>
                <a:gd name="csY74" fmla="*/ 450245 h 650461"/>
                <a:gd name="csX75" fmla="*/ 564562 w 619730"/>
                <a:gd name="csY75" fmla="*/ 302725 h 650461"/>
                <a:gd name="csX76" fmla="*/ 564148 w 619730"/>
                <a:gd name="csY76" fmla="*/ 303121 h 650461"/>
                <a:gd name="csX77" fmla="*/ 564451 w 619730"/>
                <a:gd name="csY77" fmla="*/ 303292 h 650461"/>
                <a:gd name="csX78" fmla="*/ 56494 w 619730"/>
                <a:gd name="csY78" fmla="*/ 24869 h 650461"/>
                <a:gd name="csX79" fmla="*/ 58668 w 619730"/>
                <a:gd name="csY79" fmla="*/ 25130 h 650461"/>
                <a:gd name="csX80" fmla="*/ 58665 w 619730"/>
                <a:gd name="csY80" fmla="*/ 26851 h 650461"/>
                <a:gd name="csX81" fmla="*/ 60832 w 619730"/>
                <a:gd name="csY81" fmla="*/ 29136 h 650461"/>
                <a:gd name="csX82" fmla="*/ 57755 w 619730"/>
                <a:gd name="csY82" fmla="*/ 29281 h 650461"/>
                <a:gd name="csX83" fmla="*/ 56392 w 619730"/>
                <a:gd name="csY83" fmla="*/ 32161 h 650461"/>
                <a:gd name="csX84" fmla="*/ 58584 w 619730"/>
                <a:gd name="csY84" fmla="*/ 33719 h 650461"/>
                <a:gd name="csX85" fmla="*/ 59759 w 619730"/>
                <a:gd name="csY85" fmla="*/ 39177 h 650461"/>
                <a:gd name="csX86" fmla="*/ 60609 w 619730"/>
                <a:gd name="csY86" fmla="*/ 38910 h 650461"/>
                <a:gd name="csX87" fmla="*/ 60629 w 619730"/>
                <a:gd name="csY87" fmla="*/ 37338 h 650461"/>
                <a:gd name="csX88" fmla="*/ 64371 w 619730"/>
                <a:gd name="csY88" fmla="*/ 39917 h 650461"/>
                <a:gd name="csX89" fmla="*/ 65099 w 619730"/>
                <a:gd name="csY89" fmla="*/ 43005 h 650461"/>
                <a:gd name="csX90" fmla="*/ 64255 w 619730"/>
                <a:gd name="csY90" fmla="*/ 45237 h 650461"/>
                <a:gd name="csX91" fmla="*/ 62875 w 619730"/>
                <a:gd name="csY91" fmla="*/ 44801 h 650461"/>
                <a:gd name="csX92" fmla="*/ 61737 w 619730"/>
                <a:gd name="csY92" fmla="*/ 41795 h 650461"/>
                <a:gd name="csX93" fmla="*/ 59712 w 619730"/>
                <a:gd name="csY93" fmla="*/ 42661 h 650461"/>
                <a:gd name="csX94" fmla="*/ 59819 w 619730"/>
                <a:gd name="csY94" fmla="*/ 41470 h 650461"/>
                <a:gd name="csX95" fmla="*/ 58059 w 619730"/>
                <a:gd name="csY95" fmla="*/ 40058 h 650461"/>
                <a:gd name="csX96" fmla="*/ 57998 w 619730"/>
                <a:gd name="csY96" fmla="*/ 35115 h 650461"/>
                <a:gd name="csX97" fmla="*/ 56087 w 619730"/>
                <a:gd name="csY97" fmla="*/ 34982 h 650461"/>
                <a:gd name="csX98" fmla="*/ 53616 w 619730"/>
                <a:gd name="csY98" fmla="*/ 32143 h 650461"/>
                <a:gd name="csX99" fmla="*/ 56911 w 619730"/>
                <a:gd name="csY99" fmla="*/ 17163 h 650461"/>
                <a:gd name="csX100" fmla="*/ 58838 w 619730"/>
                <a:gd name="csY100" fmla="*/ 18828 h 650461"/>
                <a:gd name="csX101" fmla="*/ 58998 w 619730"/>
                <a:gd name="csY101" fmla="*/ 19616 h 650461"/>
                <a:gd name="csX102" fmla="*/ 56915 w 619730"/>
                <a:gd name="csY102" fmla="*/ 19627 h 650461"/>
                <a:gd name="csX103" fmla="*/ 55132 w 619730"/>
                <a:gd name="csY103" fmla="*/ 16324 h 650461"/>
                <a:gd name="csX104" fmla="*/ 56331 w 619730"/>
                <a:gd name="csY104" fmla="*/ 17974 h 650461"/>
                <a:gd name="csX105" fmla="*/ 55817 w 619730"/>
                <a:gd name="csY105" fmla="*/ 19002 h 650461"/>
                <a:gd name="csX106" fmla="*/ 54917 w 619730"/>
                <a:gd name="csY106" fmla="*/ 19138 h 650461"/>
                <a:gd name="csX107" fmla="*/ 54451 w 619730"/>
                <a:gd name="csY107" fmla="*/ 17765 h 650461"/>
                <a:gd name="csX108" fmla="*/ 56234 w 619730"/>
                <a:gd name="csY108" fmla="*/ 15449 h 650461"/>
                <a:gd name="csX109" fmla="*/ 56702 w 619730"/>
                <a:gd name="csY109" fmla="*/ 16278 h 650461"/>
                <a:gd name="csX110" fmla="*/ 55582 w 619730"/>
                <a:gd name="csY110" fmla="*/ 15733 h 650461"/>
                <a:gd name="csX111" fmla="*/ 41521 w 619730"/>
                <a:gd name="csY111" fmla="*/ 12977 h 650461"/>
                <a:gd name="csX112" fmla="*/ 44436 w 619730"/>
                <a:gd name="csY112" fmla="*/ 15303 h 650461"/>
                <a:gd name="csX113" fmla="*/ 40858 w 619730"/>
                <a:gd name="csY113" fmla="*/ 13236 h 650461"/>
                <a:gd name="csX114" fmla="*/ 50214 w 619730"/>
                <a:gd name="csY114" fmla="*/ 11929 h 650461"/>
                <a:gd name="csX115" fmla="*/ 54353 w 619730"/>
                <a:gd name="csY115" fmla="*/ 14124 h 650461"/>
                <a:gd name="csX116" fmla="*/ 52555 w 619730"/>
                <a:gd name="csY116" fmla="*/ 16054 h 650461"/>
                <a:gd name="csX117" fmla="*/ 53607 w 619730"/>
                <a:gd name="csY117" fmla="*/ 18416 h 650461"/>
                <a:gd name="csX118" fmla="*/ 52308 w 619730"/>
                <a:gd name="csY118" fmla="*/ 21477 h 650461"/>
                <a:gd name="csX119" fmla="*/ 52701 w 619730"/>
                <a:gd name="csY119" fmla="*/ 23748 h 650461"/>
                <a:gd name="csX120" fmla="*/ 50773 w 619730"/>
                <a:gd name="csY120" fmla="*/ 24182 h 650461"/>
                <a:gd name="csX121" fmla="*/ 49332 w 619730"/>
                <a:gd name="csY121" fmla="*/ 22425 h 650461"/>
                <a:gd name="csX122" fmla="*/ 46265 w 619730"/>
                <a:gd name="csY122" fmla="*/ 22461 h 650461"/>
                <a:gd name="csX123" fmla="*/ 44073 w 619730"/>
                <a:gd name="csY123" fmla="*/ 21119 h 650461"/>
                <a:gd name="csX124" fmla="*/ 41800 w 619730"/>
                <a:gd name="csY124" fmla="*/ 17090 h 650461"/>
                <a:gd name="csX125" fmla="*/ 42462 w 619730"/>
                <a:gd name="csY125" fmla="*/ 15773 h 650461"/>
                <a:gd name="csX126" fmla="*/ 44403 w 619730"/>
                <a:gd name="csY126" fmla="*/ 15759 h 650461"/>
                <a:gd name="csX127" fmla="*/ 46013 w 619730"/>
                <a:gd name="csY127" fmla="*/ 17958 h 650461"/>
                <a:gd name="csX128" fmla="*/ 47682 w 619730"/>
                <a:gd name="csY128" fmla="*/ 18259 h 650461"/>
                <a:gd name="csX129" fmla="*/ 46007 w 619730"/>
                <a:gd name="csY129" fmla="*/ 15819 h 650461"/>
                <a:gd name="csX130" fmla="*/ 48909 w 619730"/>
                <a:gd name="csY130" fmla="*/ 12273 h 650461"/>
                <a:gd name="csX131" fmla="*/ 47068 w 619730"/>
                <a:gd name="csY131" fmla="*/ 11629 h 650461"/>
                <a:gd name="csX132" fmla="*/ 46756 w 619730"/>
                <a:gd name="csY132" fmla="*/ 13321 h 650461"/>
                <a:gd name="csX133" fmla="*/ 45412 w 619730"/>
                <a:gd name="csY133" fmla="*/ 12553 h 650461"/>
                <a:gd name="csX134" fmla="*/ 55099 w 619730"/>
                <a:gd name="csY134" fmla="*/ 10536 h 650461"/>
                <a:gd name="csX135" fmla="*/ 55640 w 619730"/>
                <a:gd name="csY135" fmla="*/ 11009 h 650461"/>
                <a:gd name="csX136" fmla="*/ 57998 w 619730"/>
                <a:gd name="csY136" fmla="*/ 14826 h 650461"/>
                <a:gd name="csX137" fmla="*/ 55014 w 619730"/>
                <a:gd name="csY137" fmla="*/ 11855 h 650461"/>
                <a:gd name="csX138" fmla="*/ 53946 w 619730"/>
                <a:gd name="csY138" fmla="*/ 0 h 650461"/>
                <a:gd name="csX139" fmla="*/ 545511 w 619730"/>
                <a:gd name="csY139" fmla="*/ 133 h 650461"/>
                <a:gd name="csX140" fmla="*/ 545626 w 619730"/>
                <a:gd name="csY140" fmla="*/ 21780 h 650461"/>
                <a:gd name="csX141" fmla="*/ 531334 w 619730"/>
                <a:gd name="csY141" fmla="*/ 21792 h 650461"/>
                <a:gd name="csX142" fmla="*/ 531405 w 619730"/>
                <a:gd name="csY142" fmla="*/ 63909 h 650461"/>
                <a:gd name="csX143" fmla="*/ 538415 w 619730"/>
                <a:gd name="csY143" fmla="*/ 63956 h 650461"/>
                <a:gd name="csX144" fmla="*/ 538372 w 619730"/>
                <a:gd name="csY144" fmla="*/ 74375 h 650461"/>
                <a:gd name="csX145" fmla="*/ 540632 w 619730"/>
                <a:gd name="csY145" fmla="*/ 74397 h 650461"/>
                <a:gd name="csX146" fmla="*/ 540604 w 619730"/>
                <a:gd name="csY146" fmla="*/ 126103 h 650461"/>
                <a:gd name="csX147" fmla="*/ 565057 w 619730"/>
                <a:gd name="csY147" fmla="*/ 126072 h 650461"/>
                <a:gd name="csX148" fmla="*/ 565177 w 619730"/>
                <a:gd name="csY148" fmla="*/ 160465 h 650461"/>
                <a:gd name="csX149" fmla="*/ 579986 w 619730"/>
                <a:gd name="csY149" fmla="*/ 160300 h 650461"/>
                <a:gd name="csX150" fmla="*/ 580209 w 619730"/>
                <a:gd name="csY150" fmla="*/ 169894 h 650461"/>
                <a:gd name="csX151" fmla="*/ 583517 w 619730"/>
                <a:gd name="csY151" fmla="*/ 169801 h 650461"/>
                <a:gd name="csX152" fmla="*/ 583582 w 619730"/>
                <a:gd name="csY152" fmla="*/ 171730 h 650461"/>
                <a:gd name="csX153" fmla="*/ 582447 w 619730"/>
                <a:gd name="csY153" fmla="*/ 171761 h 650461"/>
                <a:gd name="csX154" fmla="*/ 583561 w 619730"/>
                <a:gd name="csY154" fmla="*/ 176262 h 650461"/>
                <a:gd name="csX155" fmla="*/ 580385 w 619730"/>
                <a:gd name="csY155" fmla="*/ 176349 h 650461"/>
                <a:gd name="csX156" fmla="*/ 580555 w 619730"/>
                <a:gd name="csY156" fmla="*/ 181485 h 650461"/>
                <a:gd name="csX157" fmla="*/ 582654 w 619730"/>
                <a:gd name="csY157" fmla="*/ 181430 h 650461"/>
                <a:gd name="csX158" fmla="*/ 584847 w 619730"/>
                <a:gd name="csY158" fmla="*/ 190946 h 650461"/>
                <a:gd name="csX159" fmla="*/ 585840 w 619730"/>
                <a:gd name="csY159" fmla="*/ 191706 h 650461"/>
                <a:gd name="csX160" fmla="*/ 592401 w 619730"/>
                <a:gd name="csY160" fmla="*/ 190968 h 650461"/>
                <a:gd name="csX161" fmla="*/ 590450 w 619730"/>
                <a:gd name="csY161" fmla="*/ 197084 h 650461"/>
                <a:gd name="csX162" fmla="*/ 585608 w 619730"/>
                <a:gd name="csY162" fmla="*/ 196653 h 650461"/>
                <a:gd name="csX163" fmla="*/ 585577 w 619730"/>
                <a:gd name="csY163" fmla="*/ 195757 h 650461"/>
                <a:gd name="csX164" fmla="*/ 583332 w 619730"/>
                <a:gd name="csY164" fmla="*/ 196603 h 650461"/>
                <a:gd name="csX165" fmla="*/ 582846 w 619730"/>
                <a:gd name="csY165" fmla="*/ 195660 h 650461"/>
                <a:gd name="csX166" fmla="*/ 583023 w 619730"/>
                <a:gd name="csY166" fmla="*/ 200868 h 650461"/>
                <a:gd name="csX167" fmla="*/ 581718 w 619730"/>
                <a:gd name="csY167" fmla="*/ 202804 h 650461"/>
                <a:gd name="csX168" fmla="*/ 582376 w 619730"/>
                <a:gd name="csY168" fmla="*/ 216728 h 650461"/>
                <a:gd name="csX169" fmla="*/ 586585 w 619730"/>
                <a:gd name="csY169" fmla="*/ 215844 h 650461"/>
                <a:gd name="csX170" fmla="*/ 586758 w 619730"/>
                <a:gd name="csY170" fmla="*/ 220890 h 650461"/>
                <a:gd name="csX171" fmla="*/ 584964 w 619730"/>
                <a:gd name="csY171" fmla="*/ 220940 h 650461"/>
                <a:gd name="csX172" fmla="*/ 584918 w 619730"/>
                <a:gd name="csY172" fmla="*/ 219538 h 650461"/>
                <a:gd name="csX173" fmla="*/ 582416 w 619730"/>
                <a:gd name="csY173" fmla="*/ 219603 h 650461"/>
                <a:gd name="csX174" fmla="*/ 582225 w 619730"/>
                <a:gd name="csY174" fmla="*/ 236278 h 650461"/>
                <a:gd name="csX175" fmla="*/ 564810 w 619730"/>
                <a:gd name="csY175" fmla="*/ 236285 h 650461"/>
                <a:gd name="csX176" fmla="*/ 564807 w 619730"/>
                <a:gd name="csY176" fmla="*/ 309725 h 650461"/>
                <a:gd name="csX177" fmla="*/ 607559 w 619730"/>
                <a:gd name="csY177" fmla="*/ 309685 h 650461"/>
                <a:gd name="csX178" fmla="*/ 607488 w 619730"/>
                <a:gd name="csY178" fmla="*/ 316320 h 650461"/>
                <a:gd name="csX179" fmla="*/ 619482 w 619730"/>
                <a:gd name="csY179" fmla="*/ 316320 h 650461"/>
                <a:gd name="csX180" fmla="*/ 619730 w 619730"/>
                <a:gd name="csY180" fmla="*/ 450518 h 650461"/>
                <a:gd name="csX181" fmla="*/ 593502 w 619730"/>
                <a:gd name="csY181" fmla="*/ 450498 h 650461"/>
                <a:gd name="csX182" fmla="*/ 593496 w 619730"/>
                <a:gd name="csY182" fmla="*/ 467264 h 650461"/>
                <a:gd name="csX183" fmla="*/ 592420 w 619730"/>
                <a:gd name="csY183" fmla="*/ 467264 h 650461"/>
                <a:gd name="csX184" fmla="*/ 592423 w 619730"/>
                <a:gd name="csY184" fmla="*/ 499978 h 650461"/>
                <a:gd name="csX185" fmla="*/ 583184 w 619730"/>
                <a:gd name="csY185" fmla="*/ 500316 h 650461"/>
                <a:gd name="csX186" fmla="*/ 582902 w 619730"/>
                <a:gd name="csY186" fmla="*/ 504677 h 650461"/>
                <a:gd name="csX187" fmla="*/ 576161 w 619730"/>
                <a:gd name="csY187" fmla="*/ 504690 h 650461"/>
                <a:gd name="csX188" fmla="*/ 576158 w 619730"/>
                <a:gd name="csY188" fmla="*/ 503608 h 650461"/>
                <a:gd name="csX189" fmla="*/ 573771 w 619730"/>
                <a:gd name="csY189" fmla="*/ 503601 h 650461"/>
                <a:gd name="csX190" fmla="*/ 566882 w 619730"/>
                <a:gd name="csY190" fmla="*/ 490872 h 650461"/>
                <a:gd name="csX191" fmla="*/ 559025 w 619730"/>
                <a:gd name="csY191" fmla="*/ 491548 h 650461"/>
                <a:gd name="csX192" fmla="*/ 559408 w 619730"/>
                <a:gd name="csY192" fmla="*/ 494550 h 650461"/>
                <a:gd name="csX193" fmla="*/ 561220 w 619730"/>
                <a:gd name="csY193" fmla="*/ 494491 h 650461"/>
                <a:gd name="csX194" fmla="*/ 561285 w 619730"/>
                <a:gd name="csY194" fmla="*/ 497078 h 650461"/>
                <a:gd name="csX195" fmla="*/ 559566 w 619730"/>
                <a:gd name="csY195" fmla="*/ 497137 h 650461"/>
                <a:gd name="csX196" fmla="*/ 559690 w 619730"/>
                <a:gd name="csY196" fmla="*/ 502038 h 650461"/>
                <a:gd name="csX197" fmla="*/ 555704 w 619730"/>
                <a:gd name="csY197" fmla="*/ 502171 h 650461"/>
                <a:gd name="csX198" fmla="*/ 555766 w 619730"/>
                <a:gd name="csY198" fmla="*/ 504572 h 650461"/>
                <a:gd name="csX199" fmla="*/ 553774 w 619730"/>
                <a:gd name="csY199" fmla="*/ 504640 h 650461"/>
                <a:gd name="csX200" fmla="*/ 553879 w 619730"/>
                <a:gd name="csY200" fmla="*/ 508815 h 650461"/>
                <a:gd name="csX201" fmla="*/ 555512 w 619730"/>
                <a:gd name="csY201" fmla="*/ 508763 h 650461"/>
                <a:gd name="csX202" fmla="*/ 555611 w 619730"/>
                <a:gd name="csY202" fmla="*/ 512668 h 650461"/>
                <a:gd name="csX203" fmla="*/ 551625 w 619730"/>
                <a:gd name="csY203" fmla="*/ 512801 h 650461"/>
                <a:gd name="csX204" fmla="*/ 548889 w 619730"/>
                <a:gd name="csY204" fmla="*/ 515639 h 650461"/>
                <a:gd name="csX205" fmla="*/ 546171 w 619730"/>
                <a:gd name="csY205" fmla="*/ 515729 h 650461"/>
                <a:gd name="csX206" fmla="*/ 546347 w 619730"/>
                <a:gd name="csY206" fmla="*/ 522544 h 650461"/>
                <a:gd name="csX207" fmla="*/ 543719 w 619730"/>
                <a:gd name="csY207" fmla="*/ 522631 h 650461"/>
                <a:gd name="csX208" fmla="*/ 543981 w 619730"/>
                <a:gd name="csY208" fmla="*/ 532773 h 650461"/>
                <a:gd name="csX209" fmla="*/ 541724 w 619730"/>
                <a:gd name="csY209" fmla="*/ 532848 h 650461"/>
                <a:gd name="csX210" fmla="*/ 541891 w 619730"/>
                <a:gd name="csY210" fmla="*/ 539926 h 650461"/>
                <a:gd name="csX211" fmla="*/ 556873 w 619730"/>
                <a:gd name="csY211" fmla="*/ 540360 h 650461"/>
                <a:gd name="csX212" fmla="*/ 556866 w 619730"/>
                <a:gd name="csY212" fmla="*/ 541582 h 650461"/>
                <a:gd name="csX213" fmla="*/ 560562 w 619730"/>
                <a:gd name="csY213" fmla="*/ 541958 h 650461"/>
                <a:gd name="csX214" fmla="*/ 560466 w 619730"/>
                <a:gd name="csY214" fmla="*/ 559120 h 650461"/>
                <a:gd name="csX215" fmla="*/ 559250 w 619730"/>
                <a:gd name="csY215" fmla="*/ 559120 h 650461"/>
                <a:gd name="csX216" fmla="*/ 559232 w 619730"/>
                <a:gd name="csY216" fmla="*/ 561939 h 650461"/>
                <a:gd name="csX217" fmla="*/ 557602 w 619730"/>
                <a:gd name="csY217" fmla="*/ 563732 h 650461"/>
                <a:gd name="csX218" fmla="*/ 557581 w 619730"/>
                <a:gd name="csY218" fmla="*/ 567380 h 650461"/>
                <a:gd name="csX219" fmla="*/ 549949 w 619730"/>
                <a:gd name="csY219" fmla="*/ 567851 h 650461"/>
                <a:gd name="csX220" fmla="*/ 549238 w 619730"/>
                <a:gd name="csY220" fmla="*/ 577315 h 650461"/>
                <a:gd name="csX221" fmla="*/ 547785 w 619730"/>
                <a:gd name="csY221" fmla="*/ 577312 h 650461"/>
                <a:gd name="csX222" fmla="*/ 547763 w 619730"/>
                <a:gd name="csY222" fmla="*/ 580745 h 650461"/>
                <a:gd name="csX223" fmla="*/ 546430 w 619730"/>
                <a:gd name="csY223" fmla="*/ 580745 h 650461"/>
                <a:gd name="csX224" fmla="*/ 546418 w 619730"/>
                <a:gd name="csY224" fmla="*/ 582917 h 650461"/>
                <a:gd name="csX225" fmla="*/ 543267 w 619730"/>
                <a:gd name="csY225" fmla="*/ 582914 h 650461"/>
                <a:gd name="csX226" fmla="*/ 543292 w 619730"/>
                <a:gd name="csY226" fmla="*/ 584684 h 650461"/>
                <a:gd name="csX227" fmla="*/ 543289 w 619730"/>
                <a:gd name="csY227" fmla="*/ 584681 h 650461"/>
                <a:gd name="csX228" fmla="*/ 543292 w 619730"/>
                <a:gd name="csY228" fmla="*/ 584685 h 650461"/>
                <a:gd name="csX229" fmla="*/ 543292 w 619730"/>
                <a:gd name="csY229" fmla="*/ 584684 h 650461"/>
                <a:gd name="csX230" fmla="*/ 545738 w 619730"/>
                <a:gd name="csY230" fmla="*/ 587104 h 650461"/>
                <a:gd name="csX231" fmla="*/ 545729 w 619730"/>
                <a:gd name="csY231" fmla="*/ 588745 h 650461"/>
                <a:gd name="csX232" fmla="*/ 548014 w 619730"/>
                <a:gd name="csY232" fmla="*/ 588748 h 650461"/>
                <a:gd name="csX233" fmla="*/ 547989 w 619730"/>
                <a:gd name="csY233" fmla="*/ 592535 h 650461"/>
                <a:gd name="csX234" fmla="*/ 550277 w 619730"/>
                <a:gd name="csY234" fmla="*/ 592538 h 650461"/>
                <a:gd name="csX235" fmla="*/ 550258 w 619730"/>
                <a:gd name="csY235" fmla="*/ 595302 h 650461"/>
                <a:gd name="csX236" fmla="*/ 553196 w 619730"/>
                <a:gd name="csY236" fmla="*/ 595305 h 650461"/>
                <a:gd name="csX237" fmla="*/ 553184 w 619730"/>
                <a:gd name="csY237" fmla="*/ 597349 h 650461"/>
                <a:gd name="csX238" fmla="*/ 557126 w 619730"/>
                <a:gd name="csY238" fmla="*/ 597259 h 650461"/>
                <a:gd name="csX239" fmla="*/ 556950 w 619730"/>
                <a:gd name="csY239" fmla="*/ 605373 h 650461"/>
                <a:gd name="csX240" fmla="*/ 558137 w 619730"/>
                <a:gd name="csY240" fmla="*/ 605355 h 650461"/>
                <a:gd name="csX241" fmla="*/ 558088 w 619730"/>
                <a:gd name="csY241" fmla="*/ 607613 h 650461"/>
                <a:gd name="csX242" fmla="*/ 561121 w 619730"/>
                <a:gd name="csY242" fmla="*/ 607563 h 650461"/>
                <a:gd name="csX243" fmla="*/ 560942 w 619730"/>
                <a:gd name="csY243" fmla="*/ 615820 h 650461"/>
                <a:gd name="csX244" fmla="*/ 511684 w 619730"/>
                <a:gd name="csY244" fmla="*/ 615746 h 650461"/>
                <a:gd name="csX245" fmla="*/ 511742 w 619730"/>
                <a:gd name="csY245" fmla="*/ 623435 h 650461"/>
                <a:gd name="csX246" fmla="*/ 513214 w 619730"/>
                <a:gd name="csY246" fmla="*/ 623336 h 650461"/>
                <a:gd name="csX247" fmla="*/ 519105 w 619730"/>
                <a:gd name="csY247" fmla="*/ 628463 h 650461"/>
                <a:gd name="csX248" fmla="*/ 519272 w 619730"/>
                <a:gd name="csY248" fmla="*/ 631779 h 650461"/>
                <a:gd name="csX249" fmla="*/ 520221 w 619730"/>
                <a:gd name="csY249" fmla="*/ 631717 h 650461"/>
                <a:gd name="csX250" fmla="*/ 520311 w 619730"/>
                <a:gd name="csY250" fmla="*/ 633528 h 650461"/>
                <a:gd name="csX251" fmla="*/ 522079 w 619730"/>
                <a:gd name="csY251" fmla="*/ 635076 h 650461"/>
                <a:gd name="csX252" fmla="*/ 523029 w 619730"/>
                <a:gd name="csY252" fmla="*/ 638231 h 650461"/>
                <a:gd name="csX253" fmla="*/ 530295 w 619730"/>
                <a:gd name="csY253" fmla="*/ 637781 h 650461"/>
                <a:gd name="csX254" fmla="*/ 529433 w 619730"/>
                <a:gd name="csY254" fmla="*/ 638559 h 650461"/>
                <a:gd name="csX255" fmla="*/ 529516 w 619730"/>
                <a:gd name="csY255" fmla="*/ 640315 h 650461"/>
                <a:gd name="csX256" fmla="*/ 530438 w 619730"/>
                <a:gd name="csY256" fmla="*/ 640883 h 650461"/>
                <a:gd name="csX257" fmla="*/ 532648 w 619730"/>
                <a:gd name="csY257" fmla="*/ 640749 h 650461"/>
                <a:gd name="csX258" fmla="*/ 532692 w 619730"/>
                <a:gd name="csY258" fmla="*/ 641729 h 650461"/>
                <a:gd name="csX259" fmla="*/ 534321 w 619730"/>
                <a:gd name="csY259" fmla="*/ 641633 h 650461"/>
                <a:gd name="csX260" fmla="*/ 534352 w 619730"/>
                <a:gd name="csY260" fmla="*/ 642306 h 650461"/>
                <a:gd name="csX261" fmla="*/ 536826 w 619730"/>
                <a:gd name="csY261" fmla="*/ 642160 h 650461"/>
                <a:gd name="csX262" fmla="*/ 537834 w 619730"/>
                <a:gd name="csY262" fmla="*/ 643553 h 650461"/>
                <a:gd name="csX263" fmla="*/ 541424 w 619730"/>
                <a:gd name="csY263" fmla="*/ 643348 h 650461"/>
                <a:gd name="csX264" fmla="*/ 541424 w 619730"/>
                <a:gd name="csY264" fmla="*/ 644385 h 650461"/>
                <a:gd name="csX265" fmla="*/ 546195 w 619730"/>
                <a:gd name="csY265" fmla="*/ 644760 h 650461"/>
                <a:gd name="csX266" fmla="*/ 546325 w 619730"/>
                <a:gd name="csY266" fmla="*/ 648017 h 650461"/>
                <a:gd name="csX267" fmla="*/ 545231 w 619730"/>
                <a:gd name="csY267" fmla="*/ 648078 h 650461"/>
                <a:gd name="csX268" fmla="*/ 545327 w 619730"/>
                <a:gd name="csY268" fmla="*/ 650461 h 650461"/>
                <a:gd name="csX269" fmla="*/ 540599 w 619730"/>
                <a:gd name="csY269" fmla="*/ 649133 h 650461"/>
                <a:gd name="csX270" fmla="*/ 540561 w 619730"/>
                <a:gd name="csY270" fmla="*/ 648255 h 650461"/>
                <a:gd name="csX271" fmla="*/ 535333 w 619730"/>
                <a:gd name="csY271" fmla="*/ 647781 h 650461"/>
                <a:gd name="csX272" fmla="*/ 534649 w 619730"/>
                <a:gd name="csY272" fmla="*/ 645445 h 650461"/>
                <a:gd name="csX273" fmla="*/ 532182 w 619730"/>
                <a:gd name="csY273" fmla="*/ 645591 h 650461"/>
                <a:gd name="csX274" fmla="*/ 532145 w 619730"/>
                <a:gd name="csY274" fmla="*/ 644766 h 650461"/>
                <a:gd name="csX275" fmla="*/ 526560 w 619730"/>
                <a:gd name="csY275" fmla="*/ 645830 h 650461"/>
                <a:gd name="csX276" fmla="*/ 525833 w 619730"/>
                <a:gd name="csY276" fmla="*/ 648302 h 650461"/>
                <a:gd name="csX277" fmla="*/ 523715 w 619730"/>
                <a:gd name="csY277" fmla="*/ 648106 h 650461"/>
                <a:gd name="csX278" fmla="*/ 522463 w 619730"/>
                <a:gd name="csY278" fmla="*/ 645166 h 650461"/>
                <a:gd name="csX279" fmla="*/ 517822 w 619730"/>
                <a:gd name="csY279" fmla="*/ 642483 h 650461"/>
                <a:gd name="csX280" fmla="*/ 512887 w 619730"/>
                <a:gd name="csY280" fmla="*/ 636174 h 650461"/>
                <a:gd name="csX281" fmla="*/ 506006 w 619730"/>
                <a:gd name="csY281" fmla="*/ 632939 h 650461"/>
                <a:gd name="csX282" fmla="*/ 501223 w 619730"/>
                <a:gd name="csY282" fmla="*/ 624421 h 650461"/>
                <a:gd name="csX283" fmla="*/ 499297 w 619730"/>
                <a:gd name="csY283" fmla="*/ 623373 h 650461"/>
                <a:gd name="csX284" fmla="*/ 498258 w 619730"/>
                <a:gd name="csY284" fmla="*/ 623897 h 650461"/>
                <a:gd name="csX285" fmla="*/ 497194 w 619730"/>
                <a:gd name="csY285" fmla="*/ 622759 h 650461"/>
                <a:gd name="csX286" fmla="*/ 451312 w 619730"/>
                <a:gd name="csY286" fmla="*/ 622768 h 650461"/>
                <a:gd name="csX287" fmla="*/ 451306 w 619730"/>
                <a:gd name="csY287" fmla="*/ 637173 h 650461"/>
                <a:gd name="csX288" fmla="*/ 373025 w 619730"/>
                <a:gd name="csY288" fmla="*/ 637210 h 650461"/>
                <a:gd name="csX289" fmla="*/ 270436 w 619730"/>
                <a:gd name="csY289" fmla="*/ 600252 h 650461"/>
                <a:gd name="csX290" fmla="*/ 271516 w 619730"/>
                <a:gd name="csY290" fmla="*/ 597855 h 650461"/>
                <a:gd name="csX291" fmla="*/ 271083 w 619730"/>
                <a:gd name="csY291" fmla="*/ 595776 h 650461"/>
                <a:gd name="csX292" fmla="*/ 273859 w 619730"/>
                <a:gd name="csY292" fmla="*/ 591881 h 650461"/>
                <a:gd name="csX293" fmla="*/ 278405 w 619730"/>
                <a:gd name="csY293" fmla="*/ 591614 h 650461"/>
                <a:gd name="csX294" fmla="*/ 280418 w 619730"/>
                <a:gd name="csY294" fmla="*/ 587557 h 650461"/>
                <a:gd name="csX295" fmla="*/ 279168 w 619730"/>
                <a:gd name="csY295" fmla="*/ 582727 h 650461"/>
                <a:gd name="csX296" fmla="*/ 275044 w 619730"/>
                <a:gd name="csY296" fmla="*/ 582427 h 650461"/>
                <a:gd name="csX297" fmla="*/ 273838 w 619730"/>
                <a:gd name="csY297" fmla="*/ 580621 h 650461"/>
                <a:gd name="csX298" fmla="*/ 274778 w 619730"/>
                <a:gd name="csY298" fmla="*/ 575072 h 650461"/>
                <a:gd name="csX299" fmla="*/ 273161 w 619730"/>
                <a:gd name="csY299" fmla="*/ 573587 h 650461"/>
                <a:gd name="csX300" fmla="*/ 274070 w 619730"/>
                <a:gd name="csY300" fmla="*/ 572008 h 650461"/>
                <a:gd name="csX301" fmla="*/ 273324 w 619730"/>
                <a:gd name="csY301" fmla="*/ 570289 h 650461"/>
                <a:gd name="csX302" fmla="*/ 274345 w 619730"/>
                <a:gd name="csY302" fmla="*/ 569871 h 650461"/>
                <a:gd name="csX303" fmla="*/ 271225 w 619730"/>
                <a:gd name="csY303" fmla="*/ 569353 h 650461"/>
                <a:gd name="csX304" fmla="*/ 273862 w 619730"/>
                <a:gd name="csY304" fmla="*/ 566139 h 650461"/>
                <a:gd name="csX305" fmla="*/ 275474 w 619730"/>
                <a:gd name="csY305" fmla="*/ 561207 h 650461"/>
                <a:gd name="csX306" fmla="*/ 274735 w 619730"/>
                <a:gd name="csY306" fmla="*/ 552860 h 650461"/>
                <a:gd name="csX307" fmla="*/ 277691 w 619730"/>
                <a:gd name="csY307" fmla="*/ 548844 h 650461"/>
                <a:gd name="csX308" fmla="*/ 278192 w 619730"/>
                <a:gd name="csY308" fmla="*/ 544588 h 650461"/>
                <a:gd name="csX309" fmla="*/ 285464 w 619730"/>
                <a:gd name="csY309" fmla="*/ 545143 h 650461"/>
                <a:gd name="csX310" fmla="*/ 270742 w 619730"/>
                <a:gd name="csY310" fmla="*/ 544017 h 650461"/>
                <a:gd name="csX311" fmla="*/ 272752 w 619730"/>
                <a:gd name="csY311" fmla="*/ 532354 h 650461"/>
                <a:gd name="csX312" fmla="*/ 282069 w 619730"/>
                <a:gd name="csY312" fmla="*/ 531998 h 650461"/>
                <a:gd name="csX313" fmla="*/ 280251 w 619730"/>
                <a:gd name="csY313" fmla="*/ 527237 h 650461"/>
                <a:gd name="csX314" fmla="*/ 275807 w 619730"/>
                <a:gd name="csY314" fmla="*/ 521923 h 650461"/>
                <a:gd name="csX315" fmla="*/ 275844 w 619730"/>
                <a:gd name="csY315" fmla="*/ 517627 h 650461"/>
                <a:gd name="csX316" fmla="*/ 225176 w 619730"/>
                <a:gd name="csY316" fmla="*/ 468669 h 650461"/>
                <a:gd name="csX317" fmla="*/ 167467 w 619730"/>
                <a:gd name="csY317" fmla="*/ 414789 h 650461"/>
                <a:gd name="csX318" fmla="*/ 167241 w 619730"/>
                <a:gd name="csY318" fmla="*/ 414987 h 650461"/>
                <a:gd name="csX319" fmla="*/ 148955 w 619730"/>
                <a:gd name="csY319" fmla="*/ 398526 h 650461"/>
                <a:gd name="csX320" fmla="*/ 135388 w 619730"/>
                <a:gd name="csY320" fmla="*/ 398579 h 650461"/>
                <a:gd name="csX321" fmla="*/ 135388 w 619730"/>
                <a:gd name="csY321" fmla="*/ 396993 h 650461"/>
                <a:gd name="csX322" fmla="*/ 133241 w 619730"/>
                <a:gd name="csY322" fmla="*/ 396066 h 650461"/>
                <a:gd name="csX323" fmla="*/ 133046 w 619730"/>
                <a:gd name="csY323" fmla="*/ 394714 h 650461"/>
                <a:gd name="csX324" fmla="*/ 131680 w 619730"/>
                <a:gd name="csY324" fmla="*/ 394441 h 650461"/>
                <a:gd name="csX325" fmla="*/ 131680 w 619730"/>
                <a:gd name="csY325" fmla="*/ 393203 h 650461"/>
                <a:gd name="csX326" fmla="*/ 128557 w 619730"/>
                <a:gd name="csY326" fmla="*/ 390104 h 650461"/>
                <a:gd name="csX327" fmla="*/ 128401 w 619730"/>
                <a:gd name="csY327" fmla="*/ 386612 h 650461"/>
                <a:gd name="csX328" fmla="*/ 127230 w 619730"/>
                <a:gd name="csY328" fmla="*/ 385486 h 650461"/>
                <a:gd name="csX329" fmla="*/ 125357 w 619730"/>
                <a:gd name="csY329" fmla="*/ 385644 h 650461"/>
                <a:gd name="csX330" fmla="*/ 125161 w 619730"/>
                <a:gd name="csY330" fmla="*/ 381758 h 650461"/>
                <a:gd name="csX331" fmla="*/ 123231 w 619730"/>
                <a:gd name="csY331" fmla="*/ 379943 h 650461"/>
                <a:gd name="csX332" fmla="*/ 124233 w 619730"/>
                <a:gd name="csY332" fmla="*/ 379940 h 650461"/>
                <a:gd name="csX333" fmla="*/ 122351 w 619730"/>
                <a:gd name="csY333" fmla="*/ 377276 h 650461"/>
                <a:gd name="csX334" fmla="*/ 119580 w 619730"/>
                <a:gd name="csY334" fmla="*/ 365597 h 650461"/>
                <a:gd name="csX335" fmla="*/ 115022 w 619730"/>
                <a:gd name="csY335" fmla="*/ 364940 h 650461"/>
                <a:gd name="csX336" fmla="*/ 114974 w 619730"/>
                <a:gd name="csY336" fmla="*/ 360876 h 650461"/>
                <a:gd name="csX337" fmla="*/ 120595 w 619730"/>
                <a:gd name="csY337" fmla="*/ 361503 h 650461"/>
                <a:gd name="csX338" fmla="*/ 120712 w 619730"/>
                <a:gd name="csY338" fmla="*/ 357167 h 650461"/>
                <a:gd name="csX339" fmla="*/ 123116 w 619730"/>
                <a:gd name="csY339" fmla="*/ 356047 h 650461"/>
                <a:gd name="csX340" fmla="*/ 126858 w 619730"/>
                <a:gd name="csY340" fmla="*/ 356016 h 650461"/>
                <a:gd name="csX341" fmla="*/ 126957 w 619730"/>
                <a:gd name="csY341" fmla="*/ 358438 h 650461"/>
                <a:gd name="csX342" fmla="*/ 129230 w 619730"/>
                <a:gd name="csY342" fmla="*/ 358286 h 650461"/>
                <a:gd name="csX343" fmla="*/ 129308 w 619730"/>
                <a:gd name="csY343" fmla="*/ 317811 h 650461"/>
                <a:gd name="csX344" fmla="*/ 116716 w 619730"/>
                <a:gd name="csY344" fmla="*/ 317703 h 650461"/>
                <a:gd name="csX345" fmla="*/ 116716 w 619730"/>
                <a:gd name="csY345" fmla="*/ 320730 h 650461"/>
                <a:gd name="csX346" fmla="*/ 111285 w 619730"/>
                <a:gd name="csY346" fmla="*/ 320730 h 650461"/>
                <a:gd name="csX347" fmla="*/ 111094 w 619730"/>
                <a:gd name="csY347" fmla="*/ 309452 h 650461"/>
                <a:gd name="csX348" fmla="*/ 98803 w 619730"/>
                <a:gd name="csY348" fmla="*/ 308978 h 650461"/>
                <a:gd name="csX349" fmla="*/ 98994 w 619730"/>
                <a:gd name="csY349" fmla="*/ 304508 h 650461"/>
                <a:gd name="csX350" fmla="*/ 97946 w 619730"/>
                <a:gd name="csY350" fmla="*/ 304508 h 650461"/>
                <a:gd name="csX351" fmla="*/ 98174 w 619730"/>
                <a:gd name="csY351" fmla="*/ 303100 h 650461"/>
                <a:gd name="csX352" fmla="*/ 89764 w 619730"/>
                <a:gd name="csY352" fmla="*/ 303131 h 650461"/>
                <a:gd name="csX353" fmla="*/ 89765 w 619730"/>
                <a:gd name="csY353" fmla="*/ 297181 h 650461"/>
                <a:gd name="csX354" fmla="*/ 92437 w 619730"/>
                <a:gd name="csY354" fmla="*/ 297222 h 650461"/>
                <a:gd name="csX355" fmla="*/ 92437 w 619730"/>
                <a:gd name="csY355" fmla="*/ 296184 h 650461"/>
                <a:gd name="csX356" fmla="*/ 93907 w 619730"/>
                <a:gd name="csY356" fmla="*/ 296170 h 650461"/>
                <a:gd name="csX357" fmla="*/ 92437 w 619730"/>
                <a:gd name="csY357" fmla="*/ 296152 h 650461"/>
                <a:gd name="csX358" fmla="*/ 92437 w 619730"/>
                <a:gd name="csY358" fmla="*/ 296184 h 650461"/>
                <a:gd name="csX359" fmla="*/ 79543 w 619730"/>
                <a:gd name="csY359" fmla="*/ 296304 h 650461"/>
                <a:gd name="csX360" fmla="*/ 72063 w 619730"/>
                <a:gd name="csY360" fmla="*/ 302197 h 650461"/>
                <a:gd name="csX361" fmla="*/ 71926 w 619730"/>
                <a:gd name="csY361" fmla="*/ 313379 h 650461"/>
                <a:gd name="csX362" fmla="*/ 58224 w 619730"/>
                <a:gd name="csY362" fmla="*/ 313323 h 650461"/>
                <a:gd name="csX363" fmla="*/ 58218 w 619730"/>
                <a:gd name="csY363" fmla="*/ 310804 h 650461"/>
                <a:gd name="csX364" fmla="*/ 60233 w 619730"/>
                <a:gd name="csY364" fmla="*/ 309254 h 650461"/>
                <a:gd name="csX365" fmla="*/ 59905 w 619730"/>
                <a:gd name="csY365" fmla="*/ 307148 h 650461"/>
                <a:gd name="csX366" fmla="*/ 62396 w 619730"/>
                <a:gd name="csY366" fmla="*/ 305494 h 650461"/>
                <a:gd name="csX367" fmla="*/ 62465 w 619730"/>
                <a:gd name="csY367" fmla="*/ 304008 h 650461"/>
                <a:gd name="csX368" fmla="*/ 60373 w 619730"/>
                <a:gd name="csY368" fmla="*/ 302039 h 650461"/>
                <a:gd name="csX369" fmla="*/ 61571 w 619730"/>
                <a:gd name="csY369" fmla="*/ 298171 h 650461"/>
                <a:gd name="csX370" fmla="*/ 59324 w 619730"/>
                <a:gd name="csY370" fmla="*/ 296502 h 650461"/>
                <a:gd name="csX371" fmla="*/ 52740 w 619730"/>
                <a:gd name="csY371" fmla="*/ 302420 h 650461"/>
                <a:gd name="csX372" fmla="*/ 48391 w 619730"/>
                <a:gd name="csY372" fmla="*/ 303202 h 650461"/>
                <a:gd name="csX373" fmla="*/ 48128 w 619730"/>
                <a:gd name="csY373" fmla="*/ 306512 h 650461"/>
                <a:gd name="csX374" fmla="*/ 50139 w 619730"/>
                <a:gd name="csY374" fmla="*/ 308720 h 650461"/>
                <a:gd name="csX375" fmla="*/ 49009 w 619730"/>
                <a:gd name="csY375" fmla="*/ 310057 h 650461"/>
                <a:gd name="csX376" fmla="*/ 46321 w 619730"/>
                <a:gd name="csY376" fmla="*/ 309623 h 650461"/>
                <a:gd name="csX377" fmla="*/ 44356 w 619730"/>
                <a:gd name="csY377" fmla="*/ 307045 h 650461"/>
                <a:gd name="csX378" fmla="*/ 40795 w 619730"/>
                <a:gd name="csY378" fmla="*/ 307033 h 650461"/>
                <a:gd name="csX379" fmla="*/ 39276 w 619730"/>
                <a:gd name="csY379" fmla="*/ 304682 h 650461"/>
                <a:gd name="csX380" fmla="*/ 36924 w 619730"/>
                <a:gd name="csY380" fmla="*/ 304297 h 650461"/>
                <a:gd name="csX381" fmla="*/ 34900 w 619730"/>
                <a:gd name="csY381" fmla="*/ 301204 h 650461"/>
                <a:gd name="csX382" fmla="*/ 33683 w 619730"/>
                <a:gd name="csY382" fmla="*/ 295910 h 650461"/>
                <a:gd name="csX383" fmla="*/ 26299 w 619730"/>
                <a:gd name="csY383" fmla="*/ 295963 h 650461"/>
                <a:gd name="csX384" fmla="*/ 26290 w 619730"/>
                <a:gd name="csY384" fmla="*/ 292929 h 650461"/>
                <a:gd name="csX385" fmla="*/ 18234 w 619730"/>
                <a:gd name="csY385" fmla="*/ 292910 h 650461"/>
                <a:gd name="csX386" fmla="*/ 15997 w 619730"/>
                <a:gd name="csY386" fmla="*/ 283667 h 650461"/>
                <a:gd name="csX387" fmla="*/ 13032 w 619730"/>
                <a:gd name="csY387" fmla="*/ 281288 h 650461"/>
                <a:gd name="csX388" fmla="*/ 14426 w 619730"/>
                <a:gd name="csY388" fmla="*/ 273940 h 650461"/>
                <a:gd name="csX389" fmla="*/ 10294 w 619730"/>
                <a:gd name="csY389" fmla="*/ 269104 h 650461"/>
                <a:gd name="csX390" fmla="*/ 8299 w 619730"/>
                <a:gd name="csY390" fmla="*/ 261114 h 650461"/>
                <a:gd name="csX391" fmla="*/ 9066 w 619730"/>
                <a:gd name="csY391" fmla="*/ 250180 h 650461"/>
                <a:gd name="csX392" fmla="*/ 7081 w 619730"/>
                <a:gd name="csY392" fmla="*/ 246263 h 650461"/>
                <a:gd name="csX393" fmla="*/ 5967 w 619730"/>
                <a:gd name="csY393" fmla="*/ 246111 h 650461"/>
                <a:gd name="csX394" fmla="*/ 4935 w 619730"/>
                <a:gd name="csY394" fmla="*/ 242249 h 650461"/>
                <a:gd name="csX395" fmla="*/ 8186 w 619730"/>
                <a:gd name="csY395" fmla="*/ 232962 h 650461"/>
                <a:gd name="csX396" fmla="*/ 8188 w 619730"/>
                <a:gd name="csY396" fmla="*/ 232962 h 650461"/>
                <a:gd name="csX397" fmla="*/ 9579 w 619730"/>
                <a:gd name="csY397" fmla="*/ 226201 h 650461"/>
                <a:gd name="csX398" fmla="*/ 9023 w 619730"/>
                <a:gd name="csY398" fmla="*/ 224861 h 650461"/>
                <a:gd name="csX399" fmla="*/ 12189 w 619730"/>
                <a:gd name="csY399" fmla="*/ 219963 h 650461"/>
                <a:gd name="csX400" fmla="*/ 14480 w 619730"/>
                <a:gd name="csY400" fmla="*/ 211244 h 650461"/>
                <a:gd name="csX401" fmla="*/ 18180 w 619730"/>
                <a:gd name="csY401" fmla="*/ 182345 h 650461"/>
                <a:gd name="csX402" fmla="*/ 18002 w 619730"/>
                <a:gd name="csY402" fmla="*/ 168173 h 650461"/>
                <a:gd name="csX403" fmla="*/ 20696 w 619730"/>
                <a:gd name="csY403" fmla="*/ 154764 h 650461"/>
                <a:gd name="csX404" fmla="*/ 21004 w 619730"/>
                <a:gd name="csY404" fmla="*/ 148113 h 650461"/>
                <a:gd name="csX405" fmla="*/ 19813 w 619730"/>
                <a:gd name="csY405" fmla="*/ 147344 h 650461"/>
                <a:gd name="csX406" fmla="*/ 20961 w 619730"/>
                <a:gd name="csY406" fmla="*/ 145424 h 650461"/>
                <a:gd name="csX407" fmla="*/ 21691 w 619730"/>
                <a:gd name="csY407" fmla="*/ 134680 h 650461"/>
                <a:gd name="csX408" fmla="*/ 21578 w 619730"/>
                <a:gd name="csY408" fmla="*/ 132133 h 650461"/>
                <a:gd name="csX409" fmla="*/ 20501 w 619730"/>
                <a:gd name="csY409" fmla="*/ 130771 h 650461"/>
                <a:gd name="csX410" fmla="*/ 21043 w 619730"/>
                <a:gd name="csY410" fmla="*/ 126535 h 650461"/>
                <a:gd name="csX411" fmla="*/ 20197 w 619730"/>
                <a:gd name="csY411" fmla="*/ 123535 h 650461"/>
                <a:gd name="csX412" fmla="*/ 21994 w 619730"/>
                <a:gd name="csY412" fmla="*/ 121054 h 650461"/>
                <a:gd name="csX413" fmla="*/ 21458 w 619730"/>
                <a:gd name="csY413" fmla="*/ 116860 h 650461"/>
                <a:gd name="csX414" fmla="*/ 19361 w 619730"/>
                <a:gd name="csY414" fmla="*/ 112400 h 650461"/>
                <a:gd name="csX415" fmla="*/ 23991 w 619730"/>
                <a:gd name="csY415" fmla="*/ 115235 h 650461"/>
                <a:gd name="csX416" fmla="*/ 23734 w 619730"/>
                <a:gd name="csY416" fmla="*/ 113966 h 650461"/>
                <a:gd name="csX417" fmla="*/ 29953 w 619730"/>
                <a:gd name="csY417" fmla="*/ 112986 h 650461"/>
                <a:gd name="csX418" fmla="*/ 32380 w 619730"/>
                <a:gd name="csY418" fmla="*/ 110963 h 650461"/>
                <a:gd name="csX419" fmla="*/ 29051 w 619730"/>
                <a:gd name="csY419" fmla="*/ 110914 h 650461"/>
                <a:gd name="csX420" fmla="*/ 28198 w 619730"/>
                <a:gd name="csY420" fmla="*/ 109394 h 650461"/>
                <a:gd name="csX421" fmla="*/ 26397 w 619730"/>
                <a:gd name="csY421" fmla="*/ 110650 h 650461"/>
                <a:gd name="csX422" fmla="*/ 25319 w 619730"/>
                <a:gd name="csY422" fmla="*/ 110253 h 650461"/>
                <a:gd name="csX423" fmla="*/ 23425 w 619730"/>
                <a:gd name="csY423" fmla="*/ 111981 h 650461"/>
                <a:gd name="csX424" fmla="*/ 19464 w 619730"/>
                <a:gd name="csY424" fmla="*/ 108982 h 650461"/>
                <a:gd name="csX425" fmla="*/ 17780 w 619730"/>
                <a:gd name="csY425" fmla="*/ 110821 h 650461"/>
                <a:gd name="csX426" fmla="*/ 18150 w 619730"/>
                <a:gd name="csY426" fmla="*/ 96326 h 650461"/>
                <a:gd name="csX427" fmla="*/ 19045 w 619730"/>
                <a:gd name="csY427" fmla="*/ 96488 h 650461"/>
                <a:gd name="csX428" fmla="*/ 19314 w 619730"/>
                <a:gd name="csY428" fmla="*/ 103150 h 650461"/>
                <a:gd name="csX429" fmla="*/ 19990 w 619730"/>
                <a:gd name="csY429" fmla="*/ 103271 h 650461"/>
                <a:gd name="csX430" fmla="*/ 20342 w 619730"/>
                <a:gd name="csY430" fmla="*/ 101801 h 650461"/>
                <a:gd name="csX431" fmla="*/ 21563 w 619730"/>
                <a:gd name="csY431" fmla="*/ 102589 h 650461"/>
                <a:gd name="csX432" fmla="*/ 22846 w 619730"/>
                <a:gd name="csY432" fmla="*/ 100783 h 650461"/>
                <a:gd name="csX433" fmla="*/ 21100 w 619730"/>
                <a:gd name="csY433" fmla="*/ 96267 h 650461"/>
                <a:gd name="csX434" fmla="*/ 24225 w 619730"/>
                <a:gd name="csY434" fmla="*/ 93066 h 650461"/>
                <a:gd name="csX435" fmla="*/ 22793 w 619730"/>
                <a:gd name="csY435" fmla="*/ 91733 h 650461"/>
                <a:gd name="csX436" fmla="*/ 19930 w 619730"/>
                <a:gd name="csY436" fmla="*/ 93640 h 650461"/>
                <a:gd name="csX437" fmla="*/ 17507 w 619730"/>
                <a:gd name="csY437" fmla="*/ 92077 h 650461"/>
                <a:gd name="csX438" fmla="*/ 16250 w 619730"/>
                <a:gd name="csY438" fmla="*/ 85532 h 650461"/>
                <a:gd name="csX439" fmla="*/ 17474 w 619730"/>
                <a:gd name="csY439" fmla="*/ 85709 h 650461"/>
                <a:gd name="csX440" fmla="*/ 18028 w 619730"/>
                <a:gd name="csY440" fmla="*/ 87294 h 650461"/>
                <a:gd name="csX441" fmla="*/ 20432 w 619730"/>
                <a:gd name="csY441" fmla="*/ 84878 h 650461"/>
                <a:gd name="csX442" fmla="*/ 23844 w 619730"/>
                <a:gd name="csY442" fmla="*/ 83814 h 650461"/>
                <a:gd name="csX443" fmla="*/ 19691 w 619730"/>
                <a:gd name="csY443" fmla="*/ 82347 h 650461"/>
                <a:gd name="csX444" fmla="*/ 19305 w 619730"/>
                <a:gd name="csY444" fmla="*/ 80545 h 650461"/>
                <a:gd name="csX445" fmla="*/ 16691 w 619730"/>
                <a:gd name="csY445" fmla="*/ 80085 h 650461"/>
                <a:gd name="csX446" fmla="*/ 15893 w 619730"/>
                <a:gd name="csY446" fmla="*/ 80907 h 650461"/>
                <a:gd name="csX447" fmla="*/ 16628 w 619730"/>
                <a:gd name="csY447" fmla="*/ 84000 h 650461"/>
                <a:gd name="csX448" fmla="*/ 15106 w 619730"/>
                <a:gd name="csY448" fmla="*/ 84701 h 650461"/>
                <a:gd name="csX449" fmla="*/ 15032 w 619730"/>
                <a:gd name="csY449" fmla="*/ 76379 h 650461"/>
                <a:gd name="csX450" fmla="*/ 13570 w 619730"/>
                <a:gd name="csY450" fmla="*/ 70219 h 650461"/>
                <a:gd name="csX451" fmla="*/ 11302 w 619730"/>
                <a:gd name="csY451" fmla="*/ 67467 h 650461"/>
                <a:gd name="csX452" fmla="*/ 8412 w 619730"/>
                <a:gd name="csY452" fmla="*/ 51975 h 650461"/>
                <a:gd name="csX453" fmla="*/ 7009 w 619730"/>
                <a:gd name="csY453" fmla="*/ 50706 h 650461"/>
                <a:gd name="csX454" fmla="*/ 6649 w 619730"/>
                <a:gd name="csY454" fmla="*/ 48782 h 650461"/>
                <a:gd name="csX455" fmla="*/ 2941 w 619730"/>
                <a:gd name="csY455" fmla="*/ 45893 h 650461"/>
                <a:gd name="csX456" fmla="*/ 1660 w 619730"/>
                <a:gd name="csY456" fmla="*/ 42777 h 650461"/>
                <a:gd name="csX457" fmla="*/ 1259 w 619730"/>
                <a:gd name="csY457" fmla="*/ 37293 h 650461"/>
                <a:gd name="csX458" fmla="*/ 0 w 619730"/>
                <a:gd name="csY458" fmla="*/ 34644 h 650461"/>
                <a:gd name="csX459" fmla="*/ 2028 w 619730"/>
                <a:gd name="csY459" fmla="*/ 27766 h 650461"/>
                <a:gd name="csX460" fmla="*/ 37 w 619730"/>
                <a:gd name="csY460" fmla="*/ 25707 h 650461"/>
                <a:gd name="csX461" fmla="*/ 3711 w 619730"/>
                <a:gd name="csY461" fmla="*/ 25677 h 650461"/>
                <a:gd name="csX462" fmla="*/ 9221 w 619730"/>
                <a:gd name="csY462" fmla="*/ 29503 h 650461"/>
                <a:gd name="csX463" fmla="*/ 13509 w 619730"/>
                <a:gd name="csY463" fmla="*/ 30583 h 650461"/>
                <a:gd name="csX464" fmla="*/ 20543 w 619730"/>
                <a:gd name="csY464" fmla="*/ 34588 h 650461"/>
                <a:gd name="csX465" fmla="*/ 28143 w 619730"/>
                <a:gd name="csY465" fmla="*/ 34505 h 650461"/>
                <a:gd name="csX466" fmla="*/ 30163 w 619730"/>
                <a:gd name="csY466" fmla="*/ 35631 h 650461"/>
                <a:gd name="csX467" fmla="*/ 35316 w 619730"/>
                <a:gd name="csY467" fmla="*/ 35519 h 650461"/>
                <a:gd name="csX468" fmla="*/ 35738 w 619730"/>
                <a:gd name="csY468" fmla="*/ 36499 h 650461"/>
                <a:gd name="csX469" fmla="*/ 38250 w 619730"/>
                <a:gd name="csY469" fmla="*/ 36708 h 650461"/>
                <a:gd name="csX470" fmla="*/ 40806 w 619730"/>
                <a:gd name="csY470" fmla="*/ 36493 h 650461"/>
                <a:gd name="csX471" fmla="*/ 43692 w 619730"/>
                <a:gd name="csY471" fmla="*/ 34075 h 650461"/>
                <a:gd name="csX472" fmla="*/ 43425 w 619730"/>
                <a:gd name="csY472" fmla="*/ 34921 h 650461"/>
                <a:gd name="csX473" fmla="*/ 46279 w 619730"/>
                <a:gd name="csY473" fmla="*/ 38010 h 650461"/>
                <a:gd name="csX474" fmla="*/ 49273 w 619730"/>
                <a:gd name="csY474" fmla="*/ 37392 h 650461"/>
                <a:gd name="csX475" fmla="*/ 49335 w 619730"/>
                <a:gd name="csY475" fmla="*/ 38686 h 650461"/>
                <a:gd name="csX476" fmla="*/ 50679 w 619730"/>
                <a:gd name="csY476" fmla="*/ 39404 h 650461"/>
                <a:gd name="csX477" fmla="*/ 51453 w 619730"/>
                <a:gd name="csY477" fmla="*/ 39127 h 650461"/>
                <a:gd name="csX478" fmla="*/ 50716 w 619730"/>
                <a:gd name="csY478" fmla="*/ 36794 h 650461"/>
                <a:gd name="csX479" fmla="*/ 53879 w 619730"/>
                <a:gd name="csY479" fmla="*/ 35469 h 650461"/>
                <a:gd name="csX480" fmla="*/ 54195 w 619730"/>
                <a:gd name="csY480" fmla="*/ 36542 h 650461"/>
                <a:gd name="csX481" fmla="*/ 52761 w 619730"/>
                <a:gd name="csY481" fmla="*/ 37747 h 650461"/>
                <a:gd name="csX482" fmla="*/ 53710 w 619730"/>
                <a:gd name="csY482" fmla="*/ 39516 h 650461"/>
                <a:gd name="csX483" fmla="*/ 54622 w 619730"/>
                <a:gd name="csY483" fmla="*/ 37597 h 650461"/>
                <a:gd name="csX484" fmla="*/ 55879 w 619730"/>
                <a:gd name="csY484" fmla="*/ 37171 h 650461"/>
                <a:gd name="csX485" fmla="*/ 56353 w 619730"/>
                <a:gd name="csY485" fmla="*/ 40621 h 650461"/>
                <a:gd name="csX486" fmla="*/ 54892 w 619730"/>
                <a:gd name="csY486" fmla="*/ 40994 h 650461"/>
                <a:gd name="csX487" fmla="*/ 55037 w 619730"/>
                <a:gd name="csY487" fmla="*/ 41825 h 650461"/>
                <a:gd name="csX488" fmla="*/ 56992 w 619730"/>
                <a:gd name="csY488" fmla="*/ 45616 h 650461"/>
                <a:gd name="csX489" fmla="*/ 57979 w 619730"/>
                <a:gd name="csY489" fmla="*/ 45918 h 650461"/>
                <a:gd name="csX490" fmla="*/ 55701 w 619730"/>
                <a:gd name="csY490" fmla="*/ 46706 h 650461"/>
                <a:gd name="csX491" fmla="*/ 55974 w 619730"/>
                <a:gd name="csY491" fmla="*/ 47896 h 650461"/>
                <a:gd name="csX492" fmla="*/ 54218 w 619730"/>
                <a:gd name="csY492" fmla="*/ 49450 h 650461"/>
                <a:gd name="csX493" fmla="*/ 53933 w 619730"/>
                <a:gd name="csY493" fmla="*/ 51666 h 650461"/>
                <a:gd name="csX494" fmla="*/ 54629 w 619730"/>
                <a:gd name="csY494" fmla="*/ 52008 h 650461"/>
                <a:gd name="csX495" fmla="*/ 58040 w 619730"/>
                <a:gd name="csY495" fmla="*/ 47165 h 650461"/>
                <a:gd name="csX496" fmla="*/ 58981 w 619730"/>
                <a:gd name="csY496" fmla="*/ 47130 h 650461"/>
                <a:gd name="csX497" fmla="*/ 57935 w 619730"/>
                <a:gd name="csY497" fmla="*/ 43741 h 650461"/>
                <a:gd name="csX498" fmla="*/ 60239 w 619730"/>
                <a:gd name="csY498" fmla="*/ 45163 h 650461"/>
                <a:gd name="csX499" fmla="*/ 61470 w 619730"/>
                <a:gd name="csY499" fmla="*/ 48842 h 650461"/>
                <a:gd name="csX500" fmla="*/ 61762 w 619730"/>
                <a:gd name="csY500" fmla="*/ 51512 h 650461"/>
                <a:gd name="csX501" fmla="*/ 59506 w 619730"/>
                <a:gd name="csY501" fmla="*/ 51679 h 650461"/>
                <a:gd name="csX502" fmla="*/ 60867 w 619730"/>
                <a:gd name="csY502" fmla="*/ 53570 h 650461"/>
                <a:gd name="csX503" fmla="*/ 60494 w 619730"/>
                <a:gd name="csY503" fmla="*/ 55510 h 650461"/>
                <a:gd name="csX504" fmla="*/ 61564 w 619730"/>
                <a:gd name="csY504" fmla="*/ 58251 h 650461"/>
                <a:gd name="csX505" fmla="*/ 60046 w 619730"/>
                <a:gd name="csY505" fmla="*/ 58961 h 650461"/>
                <a:gd name="csX506" fmla="*/ 59720 w 619730"/>
                <a:gd name="csY506" fmla="*/ 60684 h 650461"/>
                <a:gd name="csX507" fmla="*/ 62293 w 619730"/>
                <a:gd name="csY507" fmla="*/ 61496 h 650461"/>
                <a:gd name="csX508" fmla="*/ 62695 w 619730"/>
                <a:gd name="csY508" fmla="*/ 65377 h 650461"/>
                <a:gd name="csX509" fmla="*/ 64444 w 619730"/>
                <a:gd name="csY509" fmla="*/ 66130 h 650461"/>
                <a:gd name="csX510" fmla="*/ 61181 w 619730"/>
                <a:gd name="csY510" fmla="*/ 68488 h 650461"/>
                <a:gd name="csX511" fmla="*/ 59585 w 619730"/>
                <a:gd name="csY511" fmla="*/ 67306 h 650461"/>
                <a:gd name="csX512" fmla="*/ 58918 w 619730"/>
                <a:gd name="csY512" fmla="*/ 68643 h 650461"/>
                <a:gd name="csX513" fmla="*/ 62915 w 619730"/>
                <a:gd name="csY513" fmla="*/ 70926 h 650461"/>
                <a:gd name="csX514" fmla="*/ 63472 w 619730"/>
                <a:gd name="csY514" fmla="*/ 70166 h 650461"/>
                <a:gd name="csX515" fmla="*/ 62549 w 619730"/>
                <a:gd name="csY515" fmla="*/ 69453 h 650461"/>
                <a:gd name="csX516" fmla="*/ 65777 w 619730"/>
                <a:gd name="csY516" fmla="*/ 67753 h 650461"/>
                <a:gd name="csX517" fmla="*/ 63147 w 619730"/>
                <a:gd name="csY517" fmla="*/ 58561 h 650461"/>
                <a:gd name="csX518" fmla="*/ 65376 w 619730"/>
                <a:gd name="csY518" fmla="*/ 57625 h 650461"/>
                <a:gd name="csX519" fmla="*/ 62735 w 619730"/>
                <a:gd name="csY519" fmla="*/ 55073 h 650461"/>
                <a:gd name="csX520" fmla="*/ 64367 w 619730"/>
                <a:gd name="csY520" fmla="*/ 52865 h 650461"/>
                <a:gd name="csX521" fmla="*/ 63862 w 619730"/>
                <a:gd name="csY521" fmla="*/ 49338 h 650461"/>
                <a:gd name="csX522" fmla="*/ 65473 w 619730"/>
                <a:gd name="csY522" fmla="*/ 47345 h 650461"/>
                <a:gd name="csX523" fmla="*/ 66263 w 619730"/>
                <a:gd name="csY523" fmla="*/ 43400 h 650461"/>
                <a:gd name="csX524" fmla="*/ 68366 w 619730"/>
                <a:gd name="csY524" fmla="*/ 42511 h 650461"/>
                <a:gd name="csX525" fmla="*/ 68504 w 619730"/>
                <a:gd name="csY525" fmla="*/ 40646 h 650461"/>
                <a:gd name="csX526" fmla="*/ 65274 w 619730"/>
                <a:gd name="csY526" fmla="*/ 37335 h 650461"/>
                <a:gd name="csX527" fmla="*/ 63830 w 619730"/>
                <a:gd name="csY527" fmla="*/ 31946 h 650461"/>
                <a:gd name="csX528" fmla="*/ 62369 w 619730"/>
                <a:gd name="csY528" fmla="*/ 31808 h 650461"/>
                <a:gd name="csX529" fmla="*/ 61566 w 619730"/>
                <a:gd name="csY529" fmla="*/ 34140 h 650461"/>
                <a:gd name="csX530" fmla="*/ 64861 w 619730"/>
                <a:gd name="csY530" fmla="*/ 39032 h 650461"/>
                <a:gd name="csX531" fmla="*/ 61881 w 619730"/>
                <a:gd name="csY531" fmla="*/ 35997 h 650461"/>
                <a:gd name="csX532" fmla="*/ 60664 w 619730"/>
                <a:gd name="csY532" fmla="*/ 35850 h 650461"/>
                <a:gd name="csX533" fmla="*/ 60146 w 619730"/>
                <a:gd name="csY533" fmla="*/ 31101 h 650461"/>
                <a:gd name="csX534" fmla="*/ 61977 w 619730"/>
                <a:gd name="csY534" fmla="*/ 30252 h 650461"/>
                <a:gd name="csX535" fmla="*/ 63546 w 619730"/>
                <a:gd name="csY535" fmla="*/ 31019 h 650461"/>
                <a:gd name="csX536" fmla="*/ 64497 w 619730"/>
                <a:gd name="csY536" fmla="*/ 29542 h 650461"/>
                <a:gd name="csX537" fmla="*/ 60079 w 619730"/>
                <a:gd name="csY537" fmla="*/ 25615 h 650461"/>
                <a:gd name="csX538" fmla="*/ 59428 w 619730"/>
                <a:gd name="csY538" fmla="*/ 23103 h 650461"/>
                <a:gd name="csX539" fmla="*/ 56901 w 619730"/>
                <a:gd name="csY539" fmla="*/ 24581 h 650461"/>
                <a:gd name="csX540" fmla="*/ 56106 w 619730"/>
                <a:gd name="csY540" fmla="*/ 23308 h 650461"/>
                <a:gd name="csX541" fmla="*/ 56684 w 619730"/>
                <a:gd name="csY541" fmla="*/ 21929 h 650461"/>
                <a:gd name="csX542" fmla="*/ 55194 w 619730"/>
                <a:gd name="csY542" fmla="*/ 22291 h 650461"/>
                <a:gd name="csX543" fmla="*/ 55953 w 619730"/>
                <a:gd name="csY543" fmla="*/ 20438 h 650461"/>
                <a:gd name="csX544" fmla="*/ 58072 w 619730"/>
                <a:gd name="csY544" fmla="*/ 19900 h 650461"/>
                <a:gd name="csX545" fmla="*/ 59972 w 619730"/>
                <a:gd name="csY545" fmla="*/ 22184 h 650461"/>
                <a:gd name="csX546" fmla="*/ 61762 w 619730"/>
                <a:gd name="csY546" fmla="*/ 22020 h 650461"/>
                <a:gd name="csX547" fmla="*/ 61035 w 619730"/>
                <a:gd name="csY547" fmla="*/ 18495 h 650461"/>
                <a:gd name="csX548" fmla="*/ 60043 w 619730"/>
                <a:gd name="csY548" fmla="*/ 17680 h 650461"/>
                <a:gd name="csX549" fmla="*/ 61582 w 619730"/>
                <a:gd name="csY549" fmla="*/ 18367 h 650461"/>
                <a:gd name="csX550" fmla="*/ 63034 w 619730"/>
                <a:gd name="csY550" fmla="*/ 16707 h 650461"/>
                <a:gd name="csX551" fmla="*/ 60984 w 619730"/>
                <a:gd name="csY551" fmla="*/ 14366 h 650461"/>
                <a:gd name="csX552" fmla="*/ 60469 w 619730"/>
                <a:gd name="csY552" fmla="*/ 12010 h 650461"/>
                <a:gd name="csX553" fmla="*/ 61255 w 619730"/>
                <a:gd name="csY553" fmla="*/ 10435 h 650461"/>
                <a:gd name="csX554" fmla="*/ 60015 w 619730"/>
                <a:gd name="csY554" fmla="*/ 9399 h 650461"/>
                <a:gd name="csX555" fmla="*/ 58348 w 619730"/>
                <a:gd name="csY555" fmla="*/ 9591 h 650461"/>
                <a:gd name="csX556" fmla="*/ 57247 w 619730"/>
                <a:gd name="csY556" fmla="*/ 11074 h 650461"/>
                <a:gd name="csX557" fmla="*/ 57847 w 619730"/>
                <a:gd name="csY557" fmla="*/ 12808 h 650461"/>
                <a:gd name="csX558" fmla="*/ 56255 w 619730"/>
                <a:gd name="csY558" fmla="*/ 11183 h 650461"/>
                <a:gd name="csX559" fmla="*/ 56984 w 619730"/>
                <a:gd name="csY559" fmla="*/ 9031 h 650461"/>
                <a:gd name="csX560" fmla="*/ 55703 w 619730"/>
                <a:gd name="csY560" fmla="*/ 8224 h 650461"/>
                <a:gd name="csX561" fmla="*/ 55262 w 619730"/>
                <a:gd name="csY561" fmla="*/ 8981 h 650461"/>
                <a:gd name="csX562" fmla="*/ 55064 w 619730"/>
                <a:gd name="csY562" fmla="*/ 6451 h 650461"/>
                <a:gd name="csX563" fmla="*/ 52985 w 619730"/>
                <a:gd name="csY563" fmla="*/ 4552 h 650461"/>
                <a:gd name="csX564" fmla="*/ 54258 w 619730"/>
                <a:gd name="csY564" fmla="*/ 2981 h 650461"/>
                <a:gd name="csX565" fmla="*/ 52208 w 619730"/>
                <a:gd name="csY565" fmla="*/ 2538 h 650461"/>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 ang="0">
                  <a:pos x="csX39" y="csY39"/>
                </a:cxn>
                <a:cxn ang="0">
                  <a:pos x="csX40" y="csY40"/>
                </a:cxn>
                <a:cxn ang="0">
                  <a:pos x="csX41" y="csY41"/>
                </a:cxn>
                <a:cxn ang="0">
                  <a:pos x="csX42" y="csY42"/>
                </a:cxn>
                <a:cxn ang="0">
                  <a:pos x="csX43" y="csY43"/>
                </a:cxn>
                <a:cxn ang="0">
                  <a:pos x="csX44" y="csY44"/>
                </a:cxn>
                <a:cxn ang="0">
                  <a:pos x="csX45" y="csY45"/>
                </a:cxn>
                <a:cxn ang="0">
                  <a:pos x="csX46" y="csY46"/>
                </a:cxn>
                <a:cxn ang="0">
                  <a:pos x="csX47" y="csY47"/>
                </a:cxn>
                <a:cxn ang="0">
                  <a:pos x="csX48" y="csY48"/>
                </a:cxn>
                <a:cxn ang="0">
                  <a:pos x="csX49" y="csY49"/>
                </a:cxn>
                <a:cxn ang="0">
                  <a:pos x="csX50" y="csY50"/>
                </a:cxn>
                <a:cxn ang="0">
                  <a:pos x="csX51" y="csY51"/>
                </a:cxn>
                <a:cxn ang="0">
                  <a:pos x="csX52" y="csY52"/>
                </a:cxn>
                <a:cxn ang="0">
                  <a:pos x="csX53" y="csY53"/>
                </a:cxn>
                <a:cxn ang="0">
                  <a:pos x="csX54" y="csY54"/>
                </a:cxn>
                <a:cxn ang="0">
                  <a:pos x="csX55" y="csY55"/>
                </a:cxn>
                <a:cxn ang="0">
                  <a:pos x="csX56" y="csY56"/>
                </a:cxn>
                <a:cxn ang="0">
                  <a:pos x="csX57" y="csY57"/>
                </a:cxn>
                <a:cxn ang="0">
                  <a:pos x="csX58" y="csY58"/>
                </a:cxn>
                <a:cxn ang="0">
                  <a:pos x="csX59" y="csY59"/>
                </a:cxn>
                <a:cxn ang="0">
                  <a:pos x="csX60" y="csY60"/>
                </a:cxn>
                <a:cxn ang="0">
                  <a:pos x="csX61" y="csY61"/>
                </a:cxn>
                <a:cxn ang="0">
                  <a:pos x="csX62" y="csY62"/>
                </a:cxn>
                <a:cxn ang="0">
                  <a:pos x="csX63" y="csY63"/>
                </a:cxn>
                <a:cxn ang="0">
                  <a:pos x="csX64" y="csY64"/>
                </a:cxn>
                <a:cxn ang="0">
                  <a:pos x="csX65" y="csY65"/>
                </a:cxn>
                <a:cxn ang="0">
                  <a:pos x="csX66" y="csY66"/>
                </a:cxn>
                <a:cxn ang="0">
                  <a:pos x="csX67" y="csY67"/>
                </a:cxn>
                <a:cxn ang="0">
                  <a:pos x="csX68" y="csY68"/>
                </a:cxn>
                <a:cxn ang="0">
                  <a:pos x="csX69" y="csY69"/>
                </a:cxn>
                <a:cxn ang="0">
                  <a:pos x="csX70" y="csY70"/>
                </a:cxn>
                <a:cxn ang="0">
                  <a:pos x="csX71" y="csY71"/>
                </a:cxn>
                <a:cxn ang="0">
                  <a:pos x="csX72" y="csY72"/>
                </a:cxn>
                <a:cxn ang="0">
                  <a:pos x="csX73" y="csY73"/>
                </a:cxn>
                <a:cxn ang="0">
                  <a:pos x="csX74" y="csY74"/>
                </a:cxn>
                <a:cxn ang="0">
                  <a:pos x="csX75" y="csY75"/>
                </a:cxn>
                <a:cxn ang="0">
                  <a:pos x="csX76" y="csY76"/>
                </a:cxn>
                <a:cxn ang="0">
                  <a:pos x="csX77" y="csY77"/>
                </a:cxn>
                <a:cxn ang="0">
                  <a:pos x="csX78" y="csY78"/>
                </a:cxn>
                <a:cxn ang="0">
                  <a:pos x="csX79" y="csY79"/>
                </a:cxn>
                <a:cxn ang="0">
                  <a:pos x="csX80" y="csY80"/>
                </a:cxn>
                <a:cxn ang="0">
                  <a:pos x="csX81" y="csY81"/>
                </a:cxn>
                <a:cxn ang="0">
                  <a:pos x="csX82" y="csY82"/>
                </a:cxn>
                <a:cxn ang="0">
                  <a:pos x="csX83" y="csY83"/>
                </a:cxn>
                <a:cxn ang="0">
                  <a:pos x="csX84" y="csY84"/>
                </a:cxn>
                <a:cxn ang="0">
                  <a:pos x="csX85" y="csY85"/>
                </a:cxn>
                <a:cxn ang="0">
                  <a:pos x="csX86" y="csY86"/>
                </a:cxn>
                <a:cxn ang="0">
                  <a:pos x="csX87" y="csY87"/>
                </a:cxn>
                <a:cxn ang="0">
                  <a:pos x="csX88" y="csY88"/>
                </a:cxn>
                <a:cxn ang="0">
                  <a:pos x="csX89" y="csY89"/>
                </a:cxn>
                <a:cxn ang="0">
                  <a:pos x="csX90" y="csY90"/>
                </a:cxn>
                <a:cxn ang="0">
                  <a:pos x="csX91" y="csY91"/>
                </a:cxn>
                <a:cxn ang="0">
                  <a:pos x="csX92" y="csY92"/>
                </a:cxn>
                <a:cxn ang="0">
                  <a:pos x="csX93" y="csY93"/>
                </a:cxn>
                <a:cxn ang="0">
                  <a:pos x="csX94" y="csY94"/>
                </a:cxn>
                <a:cxn ang="0">
                  <a:pos x="csX95" y="csY95"/>
                </a:cxn>
                <a:cxn ang="0">
                  <a:pos x="csX96" y="csY96"/>
                </a:cxn>
                <a:cxn ang="0">
                  <a:pos x="csX97" y="csY97"/>
                </a:cxn>
                <a:cxn ang="0">
                  <a:pos x="csX98" y="csY98"/>
                </a:cxn>
                <a:cxn ang="0">
                  <a:pos x="csX99" y="csY99"/>
                </a:cxn>
                <a:cxn ang="0">
                  <a:pos x="csX100" y="csY100"/>
                </a:cxn>
                <a:cxn ang="0">
                  <a:pos x="csX101" y="csY101"/>
                </a:cxn>
                <a:cxn ang="0">
                  <a:pos x="csX102" y="csY102"/>
                </a:cxn>
                <a:cxn ang="0">
                  <a:pos x="csX103" y="csY103"/>
                </a:cxn>
                <a:cxn ang="0">
                  <a:pos x="csX104" y="csY104"/>
                </a:cxn>
                <a:cxn ang="0">
                  <a:pos x="csX105" y="csY105"/>
                </a:cxn>
                <a:cxn ang="0">
                  <a:pos x="csX106" y="csY106"/>
                </a:cxn>
                <a:cxn ang="0">
                  <a:pos x="csX107" y="csY107"/>
                </a:cxn>
                <a:cxn ang="0">
                  <a:pos x="csX108" y="csY108"/>
                </a:cxn>
                <a:cxn ang="0">
                  <a:pos x="csX109" y="csY109"/>
                </a:cxn>
                <a:cxn ang="0">
                  <a:pos x="csX110" y="csY110"/>
                </a:cxn>
                <a:cxn ang="0">
                  <a:pos x="csX111" y="csY111"/>
                </a:cxn>
                <a:cxn ang="0">
                  <a:pos x="csX112" y="csY112"/>
                </a:cxn>
                <a:cxn ang="0">
                  <a:pos x="csX113" y="csY113"/>
                </a:cxn>
                <a:cxn ang="0">
                  <a:pos x="csX114" y="csY114"/>
                </a:cxn>
                <a:cxn ang="0">
                  <a:pos x="csX115" y="csY115"/>
                </a:cxn>
                <a:cxn ang="0">
                  <a:pos x="csX116" y="csY116"/>
                </a:cxn>
                <a:cxn ang="0">
                  <a:pos x="csX117" y="csY117"/>
                </a:cxn>
                <a:cxn ang="0">
                  <a:pos x="csX118" y="csY118"/>
                </a:cxn>
                <a:cxn ang="0">
                  <a:pos x="csX119" y="csY119"/>
                </a:cxn>
                <a:cxn ang="0">
                  <a:pos x="csX120" y="csY120"/>
                </a:cxn>
                <a:cxn ang="0">
                  <a:pos x="csX121" y="csY121"/>
                </a:cxn>
                <a:cxn ang="0">
                  <a:pos x="csX122" y="csY122"/>
                </a:cxn>
                <a:cxn ang="0">
                  <a:pos x="csX123" y="csY123"/>
                </a:cxn>
                <a:cxn ang="0">
                  <a:pos x="csX124" y="csY124"/>
                </a:cxn>
                <a:cxn ang="0">
                  <a:pos x="csX125" y="csY125"/>
                </a:cxn>
                <a:cxn ang="0">
                  <a:pos x="csX126" y="csY126"/>
                </a:cxn>
                <a:cxn ang="0">
                  <a:pos x="csX127" y="csY127"/>
                </a:cxn>
                <a:cxn ang="0">
                  <a:pos x="csX128" y="csY128"/>
                </a:cxn>
                <a:cxn ang="0">
                  <a:pos x="csX129" y="csY129"/>
                </a:cxn>
                <a:cxn ang="0">
                  <a:pos x="csX130" y="csY130"/>
                </a:cxn>
                <a:cxn ang="0">
                  <a:pos x="csX131" y="csY131"/>
                </a:cxn>
                <a:cxn ang="0">
                  <a:pos x="csX132" y="csY132"/>
                </a:cxn>
                <a:cxn ang="0">
                  <a:pos x="csX133" y="csY133"/>
                </a:cxn>
                <a:cxn ang="0">
                  <a:pos x="csX134" y="csY134"/>
                </a:cxn>
                <a:cxn ang="0">
                  <a:pos x="csX135" y="csY135"/>
                </a:cxn>
                <a:cxn ang="0">
                  <a:pos x="csX136" y="csY136"/>
                </a:cxn>
                <a:cxn ang="0">
                  <a:pos x="csX137" y="csY137"/>
                </a:cxn>
                <a:cxn ang="0">
                  <a:pos x="csX138" y="csY138"/>
                </a:cxn>
                <a:cxn ang="0">
                  <a:pos x="csX139" y="csY139"/>
                </a:cxn>
                <a:cxn ang="0">
                  <a:pos x="csX140" y="csY140"/>
                </a:cxn>
                <a:cxn ang="0">
                  <a:pos x="csX141" y="csY141"/>
                </a:cxn>
                <a:cxn ang="0">
                  <a:pos x="csX142" y="csY142"/>
                </a:cxn>
                <a:cxn ang="0">
                  <a:pos x="csX143" y="csY143"/>
                </a:cxn>
                <a:cxn ang="0">
                  <a:pos x="csX144" y="csY144"/>
                </a:cxn>
                <a:cxn ang="0">
                  <a:pos x="csX145" y="csY145"/>
                </a:cxn>
                <a:cxn ang="0">
                  <a:pos x="csX146" y="csY146"/>
                </a:cxn>
                <a:cxn ang="0">
                  <a:pos x="csX147" y="csY147"/>
                </a:cxn>
                <a:cxn ang="0">
                  <a:pos x="csX148" y="csY148"/>
                </a:cxn>
                <a:cxn ang="0">
                  <a:pos x="csX149" y="csY149"/>
                </a:cxn>
                <a:cxn ang="0">
                  <a:pos x="csX150" y="csY150"/>
                </a:cxn>
                <a:cxn ang="0">
                  <a:pos x="csX151" y="csY151"/>
                </a:cxn>
                <a:cxn ang="0">
                  <a:pos x="csX152" y="csY152"/>
                </a:cxn>
                <a:cxn ang="0">
                  <a:pos x="csX153" y="csY153"/>
                </a:cxn>
                <a:cxn ang="0">
                  <a:pos x="csX154" y="csY154"/>
                </a:cxn>
                <a:cxn ang="0">
                  <a:pos x="csX155" y="csY155"/>
                </a:cxn>
                <a:cxn ang="0">
                  <a:pos x="csX156" y="csY156"/>
                </a:cxn>
                <a:cxn ang="0">
                  <a:pos x="csX157" y="csY157"/>
                </a:cxn>
                <a:cxn ang="0">
                  <a:pos x="csX158" y="csY158"/>
                </a:cxn>
                <a:cxn ang="0">
                  <a:pos x="csX159" y="csY159"/>
                </a:cxn>
                <a:cxn ang="0">
                  <a:pos x="csX160" y="csY160"/>
                </a:cxn>
                <a:cxn ang="0">
                  <a:pos x="csX161" y="csY161"/>
                </a:cxn>
                <a:cxn ang="0">
                  <a:pos x="csX162" y="csY162"/>
                </a:cxn>
                <a:cxn ang="0">
                  <a:pos x="csX163" y="csY163"/>
                </a:cxn>
                <a:cxn ang="0">
                  <a:pos x="csX164" y="csY164"/>
                </a:cxn>
                <a:cxn ang="0">
                  <a:pos x="csX165" y="csY165"/>
                </a:cxn>
                <a:cxn ang="0">
                  <a:pos x="csX166" y="csY166"/>
                </a:cxn>
                <a:cxn ang="0">
                  <a:pos x="csX167" y="csY167"/>
                </a:cxn>
                <a:cxn ang="0">
                  <a:pos x="csX168" y="csY168"/>
                </a:cxn>
                <a:cxn ang="0">
                  <a:pos x="csX169" y="csY169"/>
                </a:cxn>
                <a:cxn ang="0">
                  <a:pos x="csX170" y="csY170"/>
                </a:cxn>
                <a:cxn ang="0">
                  <a:pos x="csX171" y="csY171"/>
                </a:cxn>
                <a:cxn ang="0">
                  <a:pos x="csX172" y="csY172"/>
                </a:cxn>
                <a:cxn ang="0">
                  <a:pos x="csX173" y="csY173"/>
                </a:cxn>
                <a:cxn ang="0">
                  <a:pos x="csX174" y="csY174"/>
                </a:cxn>
                <a:cxn ang="0">
                  <a:pos x="csX175" y="csY175"/>
                </a:cxn>
                <a:cxn ang="0">
                  <a:pos x="csX176" y="csY176"/>
                </a:cxn>
                <a:cxn ang="0">
                  <a:pos x="csX177" y="csY177"/>
                </a:cxn>
                <a:cxn ang="0">
                  <a:pos x="csX178" y="csY178"/>
                </a:cxn>
                <a:cxn ang="0">
                  <a:pos x="csX179" y="csY179"/>
                </a:cxn>
                <a:cxn ang="0">
                  <a:pos x="csX180" y="csY180"/>
                </a:cxn>
                <a:cxn ang="0">
                  <a:pos x="csX181" y="csY181"/>
                </a:cxn>
                <a:cxn ang="0">
                  <a:pos x="csX182" y="csY182"/>
                </a:cxn>
                <a:cxn ang="0">
                  <a:pos x="csX183" y="csY183"/>
                </a:cxn>
                <a:cxn ang="0">
                  <a:pos x="csX184" y="csY184"/>
                </a:cxn>
                <a:cxn ang="0">
                  <a:pos x="csX185" y="csY185"/>
                </a:cxn>
                <a:cxn ang="0">
                  <a:pos x="csX186" y="csY186"/>
                </a:cxn>
                <a:cxn ang="0">
                  <a:pos x="csX187" y="csY187"/>
                </a:cxn>
                <a:cxn ang="0">
                  <a:pos x="csX188" y="csY188"/>
                </a:cxn>
                <a:cxn ang="0">
                  <a:pos x="csX189" y="csY189"/>
                </a:cxn>
                <a:cxn ang="0">
                  <a:pos x="csX190" y="csY190"/>
                </a:cxn>
                <a:cxn ang="0">
                  <a:pos x="csX191" y="csY191"/>
                </a:cxn>
                <a:cxn ang="0">
                  <a:pos x="csX192" y="csY192"/>
                </a:cxn>
                <a:cxn ang="0">
                  <a:pos x="csX193" y="csY193"/>
                </a:cxn>
                <a:cxn ang="0">
                  <a:pos x="csX194" y="csY194"/>
                </a:cxn>
                <a:cxn ang="0">
                  <a:pos x="csX195" y="csY195"/>
                </a:cxn>
                <a:cxn ang="0">
                  <a:pos x="csX196" y="csY196"/>
                </a:cxn>
                <a:cxn ang="0">
                  <a:pos x="csX197" y="csY197"/>
                </a:cxn>
                <a:cxn ang="0">
                  <a:pos x="csX198" y="csY198"/>
                </a:cxn>
                <a:cxn ang="0">
                  <a:pos x="csX199" y="csY199"/>
                </a:cxn>
                <a:cxn ang="0">
                  <a:pos x="csX200" y="csY200"/>
                </a:cxn>
                <a:cxn ang="0">
                  <a:pos x="csX201" y="csY201"/>
                </a:cxn>
                <a:cxn ang="0">
                  <a:pos x="csX202" y="csY202"/>
                </a:cxn>
                <a:cxn ang="0">
                  <a:pos x="csX203" y="csY203"/>
                </a:cxn>
                <a:cxn ang="0">
                  <a:pos x="csX204" y="csY204"/>
                </a:cxn>
                <a:cxn ang="0">
                  <a:pos x="csX205" y="csY205"/>
                </a:cxn>
                <a:cxn ang="0">
                  <a:pos x="csX206" y="csY206"/>
                </a:cxn>
                <a:cxn ang="0">
                  <a:pos x="csX207" y="csY207"/>
                </a:cxn>
                <a:cxn ang="0">
                  <a:pos x="csX208" y="csY208"/>
                </a:cxn>
                <a:cxn ang="0">
                  <a:pos x="csX209" y="csY209"/>
                </a:cxn>
                <a:cxn ang="0">
                  <a:pos x="csX210" y="csY210"/>
                </a:cxn>
                <a:cxn ang="0">
                  <a:pos x="csX211" y="csY211"/>
                </a:cxn>
                <a:cxn ang="0">
                  <a:pos x="csX212" y="csY212"/>
                </a:cxn>
                <a:cxn ang="0">
                  <a:pos x="csX213" y="csY213"/>
                </a:cxn>
                <a:cxn ang="0">
                  <a:pos x="csX214" y="csY214"/>
                </a:cxn>
                <a:cxn ang="0">
                  <a:pos x="csX215" y="csY215"/>
                </a:cxn>
                <a:cxn ang="0">
                  <a:pos x="csX216" y="csY216"/>
                </a:cxn>
                <a:cxn ang="0">
                  <a:pos x="csX217" y="csY217"/>
                </a:cxn>
                <a:cxn ang="0">
                  <a:pos x="csX218" y="csY218"/>
                </a:cxn>
                <a:cxn ang="0">
                  <a:pos x="csX219" y="csY219"/>
                </a:cxn>
                <a:cxn ang="0">
                  <a:pos x="csX220" y="csY220"/>
                </a:cxn>
                <a:cxn ang="0">
                  <a:pos x="csX221" y="csY221"/>
                </a:cxn>
                <a:cxn ang="0">
                  <a:pos x="csX222" y="csY222"/>
                </a:cxn>
                <a:cxn ang="0">
                  <a:pos x="csX223" y="csY223"/>
                </a:cxn>
                <a:cxn ang="0">
                  <a:pos x="csX224" y="csY224"/>
                </a:cxn>
                <a:cxn ang="0">
                  <a:pos x="csX225" y="csY225"/>
                </a:cxn>
                <a:cxn ang="0">
                  <a:pos x="csX226" y="csY226"/>
                </a:cxn>
                <a:cxn ang="0">
                  <a:pos x="csX227" y="csY227"/>
                </a:cxn>
                <a:cxn ang="0">
                  <a:pos x="csX228" y="csY228"/>
                </a:cxn>
                <a:cxn ang="0">
                  <a:pos x="csX229" y="csY229"/>
                </a:cxn>
                <a:cxn ang="0">
                  <a:pos x="csX230" y="csY230"/>
                </a:cxn>
                <a:cxn ang="0">
                  <a:pos x="csX231" y="csY231"/>
                </a:cxn>
                <a:cxn ang="0">
                  <a:pos x="csX232" y="csY232"/>
                </a:cxn>
                <a:cxn ang="0">
                  <a:pos x="csX233" y="csY233"/>
                </a:cxn>
                <a:cxn ang="0">
                  <a:pos x="csX234" y="csY234"/>
                </a:cxn>
                <a:cxn ang="0">
                  <a:pos x="csX235" y="csY235"/>
                </a:cxn>
                <a:cxn ang="0">
                  <a:pos x="csX236" y="csY236"/>
                </a:cxn>
                <a:cxn ang="0">
                  <a:pos x="csX237" y="csY237"/>
                </a:cxn>
                <a:cxn ang="0">
                  <a:pos x="csX238" y="csY238"/>
                </a:cxn>
                <a:cxn ang="0">
                  <a:pos x="csX239" y="csY239"/>
                </a:cxn>
                <a:cxn ang="0">
                  <a:pos x="csX240" y="csY240"/>
                </a:cxn>
                <a:cxn ang="0">
                  <a:pos x="csX241" y="csY241"/>
                </a:cxn>
                <a:cxn ang="0">
                  <a:pos x="csX242" y="csY242"/>
                </a:cxn>
                <a:cxn ang="0">
                  <a:pos x="csX243" y="csY243"/>
                </a:cxn>
                <a:cxn ang="0">
                  <a:pos x="csX244" y="csY244"/>
                </a:cxn>
                <a:cxn ang="0">
                  <a:pos x="csX245" y="csY245"/>
                </a:cxn>
                <a:cxn ang="0">
                  <a:pos x="csX246" y="csY246"/>
                </a:cxn>
                <a:cxn ang="0">
                  <a:pos x="csX247" y="csY247"/>
                </a:cxn>
                <a:cxn ang="0">
                  <a:pos x="csX248" y="csY248"/>
                </a:cxn>
                <a:cxn ang="0">
                  <a:pos x="csX249" y="csY249"/>
                </a:cxn>
                <a:cxn ang="0">
                  <a:pos x="csX250" y="csY250"/>
                </a:cxn>
                <a:cxn ang="0">
                  <a:pos x="csX251" y="csY251"/>
                </a:cxn>
                <a:cxn ang="0">
                  <a:pos x="csX252" y="csY252"/>
                </a:cxn>
                <a:cxn ang="0">
                  <a:pos x="csX253" y="csY253"/>
                </a:cxn>
                <a:cxn ang="0">
                  <a:pos x="csX254" y="csY254"/>
                </a:cxn>
                <a:cxn ang="0">
                  <a:pos x="csX255" y="csY255"/>
                </a:cxn>
                <a:cxn ang="0">
                  <a:pos x="csX256" y="csY256"/>
                </a:cxn>
                <a:cxn ang="0">
                  <a:pos x="csX257" y="csY257"/>
                </a:cxn>
                <a:cxn ang="0">
                  <a:pos x="csX258" y="csY258"/>
                </a:cxn>
                <a:cxn ang="0">
                  <a:pos x="csX259" y="csY259"/>
                </a:cxn>
                <a:cxn ang="0">
                  <a:pos x="csX260" y="csY260"/>
                </a:cxn>
                <a:cxn ang="0">
                  <a:pos x="csX261" y="csY261"/>
                </a:cxn>
                <a:cxn ang="0">
                  <a:pos x="csX262" y="csY262"/>
                </a:cxn>
                <a:cxn ang="0">
                  <a:pos x="csX263" y="csY263"/>
                </a:cxn>
                <a:cxn ang="0">
                  <a:pos x="csX264" y="csY264"/>
                </a:cxn>
                <a:cxn ang="0">
                  <a:pos x="csX265" y="csY265"/>
                </a:cxn>
                <a:cxn ang="0">
                  <a:pos x="csX266" y="csY266"/>
                </a:cxn>
                <a:cxn ang="0">
                  <a:pos x="csX267" y="csY267"/>
                </a:cxn>
                <a:cxn ang="0">
                  <a:pos x="csX268" y="csY268"/>
                </a:cxn>
                <a:cxn ang="0">
                  <a:pos x="csX269" y="csY269"/>
                </a:cxn>
                <a:cxn ang="0">
                  <a:pos x="csX270" y="csY270"/>
                </a:cxn>
                <a:cxn ang="0">
                  <a:pos x="csX271" y="csY271"/>
                </a:cxn>
                <a:cxn ang="0">
                  <a:pos x="csX272" y="csY272"/>
                </a:cxn>
                <a:cxn ang="0">
                  <a:pos x="csX273" y="csY273"/>
                </a:cxn>
                <a:cxn ang="0">
                  <a:pos x="csX274" y="csY274"/>
                </a:cxn>
                <a:cxn ang="0">
                  <a:pos x="csX275" y="csY275"/>
                </a:cxn>
                <a:cxn ang="0">
                  <a:pos x="csX276" y="csY276"/>
                </a:cxn>
                <a:cxn ang="0">
                  <a:pos x="csX277" y="csY277"/>
                </a:cxn>
                <a:cxn ang="0">
                  <a:pos x="csX278" y="csY278"/>
                </a:cxn>
                <a:cxn ang="0">
                  <a:pos x="csX279" y="csY279"/>
                </a:cxn>
                <a:cxn ang="0">
                  <a:pos x="csX280" y="csY280"/>
                </a:cxn>
                <a:cxn ang="0">
                  <a:pos x="csX281" y="csY281"/>
                </a:cxn>
                <a:cxn ang="0">
                  <a:pos x="csX282" y="csY282"/>
                </a:cxn>
                <a:cxn ang="0">
                  <a:pos x="csX283" y="csY283"/>
                </a:cxn>
                <a:cxn ang="0">
                  <a:pos x="csX284" y="csY284"/>
                </a:cxn>
                <a:cxn ang="0">
                  <a:pos x="csX285" y="csY285"/>
                </a:cxn>
                <a:cxn ang="0">
                  <a:pos x="csX286" y="csY286"/>
                </a:cxn>
                <a:cxn ang="0">
                  <a:pos x="csX287" y="csY287"/>
                </a:cxn>
                <a:cxn ang="0">
                  <a:pos x="csX288" y="csY288"/>
                </a:cxn>
                <a:cxn ang="0">
                  <a:pos x="csX289" y="csY289"/>
                </a:cxn>
                <a:cxn ang="0">
                  <a:pos x="csX290" y="csY290"/>
                </a:cxn>
                <a:cxn ang="0">
                  <a:pos x="csX291" y="csY291"/>
                </a:cxn>
                <a:cxn ang="0">
                  <a:pos x="csX292" y="csY292"/>
                </a:cxn>
                <a:cxn ang="0">
                  <a:pos x="csX293" y="csY293"/>
                </a:cxn>
                <a:cxn ang="0">
                  <a:pos x="csX294" y="csY294"/>
                </a:cxn>
                <a:cxn ang="0">
                  <a:pos x="csX295" y="csY295"/>
                </a:cxn>
                <a:cxn ang="0">
                  <a:pos x="csX296" y="csY296"/>
                </a:cxn>
                <a:cxn ang="0">
                  <a:pos x="csX297" y="csY297"/>
                </a:cxn>
                <a:cxn ang="0">
                  <a:pos x="csX298" y="csY298"/>
                </a:cxn>
                <a:cxn ang="0">
                  <a:pos x="csX299" y="csY299"/>
                </a:cxn>
                <a:cxn ang="0">
                  <a:pos x="csX300" y="csY300"/>
                </a:cxn>
                <a:cxn ang="0">
                  <a:pos x="csX301" y="csY301"/>
                </a:cxn>
                <a:cxn ang="0">
                  <a:pos x="csX302" y="csY302"/>
                </a:cxn>
                <a:cxn ang="0">
                  <a:pos x="csX303" y="csY303"/>
                </a:cxn>
                <a:cxn ang="0">
                  <a:pos x="csX304" y="csY304"/>
                </a:cxn>
                <a:cxn ang="0">
                  <a:pos x="csX305" y="csY305"/>
                </a:cxn>
                <a:cxn ang="0">
                  <a:pos x="csX306" y="csY306"/>
                </a:cxn>
                <a:cxn ang="0">
                  <a:pos x="csX307" y="csY307"/>
                </a:cxn>
                <a:cxn ang="0">
                  <a:pos x="csX308" y="csY308"/>
                </a:cxn>
                <a:cxn ang="0">
                  <a:pos x="csX309" y="csY309"/>
                </a:cxn>
                <a:cxn ang="0">
                  <a:pos x="csX310" y="csY310"/>
                </a:cxn>
                <a:cxn ang="0">
                  <a:pos x="csX311" y="csY311"/>
                </a:cxn>
                <a:cxn ang="0">
                  <a:pos x="csX312" y="csY312"/>
                </a:cxn>
                <a:cxn ang="0">
                  <a:pos x="csX313" y="csY313"/>
                </a:cxn>
                <a:cxn ang="0">
                  <a:pos x="csX314" y="csY314"/>
                </a:cxn>
                <a:cxn ang="0">
                  <a:pos x="csX315" y="csY315"/>
                </a:cxn>
                <a:cxn ang="0">
                  <a:pos x="csX316" y="csY316"/>
                </a:cxn>
                <a:cxn ang="0">
                  <a:pos x="csX317" y="csY317"/>
                </a:cxn>
                <a:cxn ang="0">
                  <a:pos x="csX318" y="csY318"/>
                </a:cxn>
                <a:cxn ang="0">
                  <a:pos x="csX319" y="csY319"/>
                </a:cxn>
                <a:cxn ang="0">
                  <a:pos x="csX320" y="csY320"/>
                </a:cxn>
                <a:cxn ang="0">
                  <a:pos x="csX321" y="csY321"/>
                </a:cxn>
                <a:cxn ang="0">
                  <a:pos x="csX322" y="csY322"/>
                </a:cxn>
                <a:cxn ang="0">
                  <a:pos x="csX323" y="csY323"/>
                </a:cxn>
                <a:cxn ang="0">
                  <a:pos x="csX324" y="csY324"/>
                </a:cxn>
                <a:cxn ang="0">
                  <a:pos x="csX325" y="csY325"/>
                </a:cxn>
                <a:cxn ang="0">
                  <a:pos x="csX326" y="csY326"/>
                </a:cxn>
                <a:cxn ang="0">
                  <a:pos x="csX327" y="csY327"/>
                </a:cxn>
                <a:cxn ang="0">
                  <a:pos x="csX328" y="csY328"/>
                </a:cxn>
                <a:cxn ang="0">
                  <a:pos x="csX329" y="csY329"/>
                </a:cxn>
                <a:cxn ang="0">
                  <a:pos x="csX330" y="csY330"/>
                </a:cxn>
                <a:cxn ang="0">
                  <a:pos x="csX331" y="csY331"/>
                </a:cxn>
                <a:cxn ang="0">
                  <a:pos x="csX332" y="csY332"/>
                </a:cxn>
                <a:cxn ang="0">
                  <a:pos x="csX333" y="csY333"/>
                </a:cxn>
                <a:cxn ang="0">
                  <a:pos x="csX334" y="csY334"/>
                </a:cxn>
                <a:cxn ang="0">
                  <a:pos x="csX335" y="csY335"/>
                </a:cxn>
                <a:cxn ang="0">
                  <a:pos x="csX336" y="csY336"/>
                </a:cxn>
                <a:cxn ang="0">
                  <a:pos x="csX337" y="csY337"/>
                </a:cxn>
                <a:cxn ang="0">
                  <a:pos x="csX338" y="csY338"/>
                </a:cxn>
                <a:cxn ang="0">
                  <a:pos x="csX339" y="csY339"/>
                </a:cxn>
                <a:cxn ang="0">
                  <a:pos x="csX340" y="csY340"/>
                </a:cxn>
                <a:cxn ang="0">
                  <a:pos x="csX341" y="csY341"/>
                </a:cxn>
                <a:cxn ang="0">
                  <a:pos x="csX342" y="csY342"/>
                </a:cxn>
                <a:cxn ang="0">
                  <a:pos x="csX343" y="csY343"/>
                </a:cxn>
                <a:cxn ang="0">
                  <a:pos x="csX344" y="csY344"/>
                </a:cxn>
                <a:cxn ang="0">
                  <a:pos x="csX345" y="csY345"/>
                </a:cxn>
                <a:cxn ang="0">
                  <a:pos x="csX346" y="csY346"/>
                </a:cxn>
                <a:cxn ang="0">
                  <a:pos x="csX347" y="csY347"/>
                </a:cxn>
                <a:cxn ang="0">
                  <a:pos x="csX348" y="csY348"/>
                </a:cxn>
                <a:cxn ang="0">
                  <a:pos x="csX349" y="csY349"/>
                </a:cxn>
                <a:cxn ang="0">
                  <a:pos x="csX350" y="csY350"/>
                </a:cxn>
                <a:cxn ang="0">
                  <a:pos x="csX351" y="csY351"/>
                </a:cxn>
                <a:cxn ang="0">
                  <a:pos x="csX352" y="csY352"/>
                </a:cxn>
                <a:cxn ang="0">
                  <a:pos x="csX353" y="csY353"/>
                </a:cxn>
                <a:cxn ang="0">
                  <a:pos x="csX354" y="csY354"/>
                </a:cxn>
                <a:cxn ang="0">
                  <a:pos x="csX355" y="csY355"/>
                </a:cxn>
                <a:cxn ang="0">
                  <a:pos x="csX356" y="csY356"/>
                </a:cxn>
                <a:cxn ang="0">
                  <a:pos x="csX357" y="csY357"/>
                </a:cxn>
                <a:cxn ang="0">
                  <a:pos x="csX358" y="csY358"/>
                </a:cxn>
                <a:cxn ang="0">
                  <a:pos x="csX359" y="csY359"/>
                </a:cxn>
                <a:cxn ang="0">
                  <a:pos x="csX360" y="csY360"/>
                </a:cxn>
                <a:cxn ang="0">
                  <a:pos x="csX361" y="csY361"/>
                </a:cxn>
                <a:cxn ang="0">
                  <a:pos x="csX362" y="csY362"/>
                </a:cxn>
                <a:cxn ang="0">
                  <a:pos x="csX363" y="csY363"/>
                </a:cxn>
                <a:cxn ang="0">
                  <a:pos x="csX364" y="csY364"/>
                </a:cxn>
                <a:cxn ang="0">
                  <a:pos x="csX365" y="csY365"/>
                </a:cxn>
                <a:cxn ang="0">
                  <a:pos x="csX366" y="csY366"/>
                </a:cxn>
                <a:cxn ang="0">
                  <a:pos x="csX367" y="csY367"/>
                </a:cxn>
                <a:cxn ang="0">
                  <a:pos x="csX368" y="csY368"/>
                </a:cxn>
                <a:cxn ang="0">
                  <a:pos x="csX369" y="csY369"/>
                </a:cxn>
                <a:cxn ang="0">
                  <a:pos x="csX370" y="csY370"/>
                </a:cxn>
                <a:cxn ang="0">
                  <a:pos x="csX371" y="csY371"/>
                </a:cxn>
                <a:cxn ang="0">
                  <a:pos x="csX372" y="csY372"/>
                </a:cxn>
                <a:cxn ang="0">
                  <a:pos x="csX373" y="csY373"/>
                </a:cxn>
                <a:cxn ang="0">
                  <a:pos x="csX374" y="csY374"/>
                </a:cxn>
                <a:cxn ang="0">
                  <a:pos x="csX375" y="csY375"/>
                </a:cxn>
                <a:cxn ang="0">
                  <a:pos x="csX376" y="csY376"/>
                </a:cxn>
                <a:cxn ang="0">
                  <a:pos x="csX377" y="csY377"/>
                </a:cxn>
                <a:cxn ang="0">
                  <a:pos x="csX378" y="csY378"/>
                </a:cxn>
                <a:cxn ang="0">
                  <a:pos x="csX379" y="csY379"/>
                </a:cxn>
                <a:cxn ang="0">
                  <a:pos x="csX380" y="csY380"/>
                </a:cxn>
                <a:cxn ang="0">
                  <a:pos x="csX381" y="csY381"/>
                </a:cxn>
                <a:cxn ang="0">
                  <a:pos x="csX382" y="csY382"/>
                </a:cxn>
                <a:cxn ang="0">
                  <a:pos x="csX383" y="csY383"/>
                </a:cxn>
                <a:cxn ang="0">
                  <a:pos x="csX384" y="csY384"/>
                </a:cxn>
                <a:cxn ang="0">
                  <a:pos x="csX385" y="csY385"/>
                </a:cxn>
                <a:cxn ang="0">
                  <a:pos x="csX386" y="csY386"/>
                </a:cxn>
                <a:cxn ang="0">
                  <a:pos x="csX387" y="csY387"/>
                </a:cxn>
                <a:cxn ang="0">
                  <a:pos x="csX388" y="csY388"/>
                </a:cxn>
                <a:cxn ang="0">
                  <a:pos x="csX389" y="csY389"/>
                </a:cxn>
                <a:cxn ang="0">
                  <a:pos x="csX390" y="csY390"/>
                </a:cxn>
                <a:cxn ang="0">
                  <a:pos x="csX391" y="csY391"/>
                </a:cxn>
                <a:cxn ang="0">
                  <a:pos x="csX392" y="csY392"/>
                </a:cxn>
                <a:cxn ang="0">
                  <a:pos x="csX393" y="csY393"/>
                </a:cxn>
                <a:cxn ang="0">
                  <a:pos x="csX394" y="csY394"/>
                </a:cxn>
                <a:cxn ang="0">
                  <a:pos x="csX395" y="csY395"/>
                </a:cxn>
                <a:cxn ang="0">
                  <a:pos x="csX396" y="csY396"/>
                </a:cxn>
                <a:cxn ang="0">
                  <a:pos x="csX397" y="csY397"/>
                </a:cxn>
                <a:cxn ang="0">
                  <a:pos x="csX398" y="csY398"/>
                </a:cxn>
                <a:cxn ang="0">
                  <a:pos x="csX399" y="csY399"/>
                </a:cxn>
                <a:cxn ang="0">
                  <a:pos x="csX400" y="csY400"/>
                </a:cxn>
                <a:cxn ang="0">
                  <a:pos x="csX401" y="csY401"/>
                </a:cxn>
                <a:cxn ang="0">
                  <a:pos x="csX402" y="csY402"/>
                </a:cxn>
                <a:cxn ang="0">
                  <a:pos x="csX403" y="csY403"/>
                </a:cxn>
                <a:cxn ang="0">
                  <a:pos x="csX404" y="csY404"/>
                </a:cxn>
                <a:cxn ang="0">
                  <a:pos x="csX405" y="csY405"/>
                </a:cxn>
                <a:cxn ang="0">
                  <a:pos x="csX406" y="csY406"/>
                </a:cxn>
                <a:cxn ang="0">
                  <a:pos x="csX407" y="csY407"/>
                </a:cxn>
                <a:cxn ang="0">
                  <a:pos x="csX408" y="csY408"/>
                </a:cxn>
                <a:cxn ang="0">
                  <a:pos x="csX409" y="csY409"/>
                </a:cxn>
                <a:cxn ang="0">
                  <a:pos x="csX410" y="csY410"/>
                </a:cxn>
                <a:cxn ang="0">
                  <a:pos x="csX411" y="csY411"/>
                </a:cxn>
                <a:cxn ang="0">
                  <a:pos x="csX412" y="csY412"/>
                </a:cxn>
                <a:cxn ang="0">
                  <a:pos x="csX413" y="csY413"/>
                </a:cxn>
                <a:cxn ang="0">
                  <a:pos x="csX414" y="csY414"/>
                </a:cxn>
                <a:cxn ang="0">
                  <a:pos x="csX415" y="csY415"/>
                </a:cxn>
                <a:cxn ang="0">
                  <a:pos x="csX416" y="csY416"/>
                </a:cxn>
                <a:cxn ang="0">
                  <a:pos x="csX417" y="csY417"/>
                </a:cxn>
                <a:cxn ang="0">
                  <a:pos x="csX418" y="csY418"/>
                </a:cxn>
                <a:cxn ang="0">
                  <a:pos x="csX419" y="csY419"/>
                </a:cxn>
                <a:cxn ang="0">
                  <a:pos x="csX420" y="csY420"/>
                </a:cxn>
                <a:cxn ang="0">
                  <a:pos x="csX421" y="csY421"/>
                </a:cxn>
                <a:cxn ang="0">
                  <a:pos x="csX422" y="csY422"/>
                </a:cxn>
                <a:cxn ang="0">
                  <a:pos x="csX423" y="csY423"/>
                </a:cxn>
                <a:cxn ang="0">
                  <a:pos x="csX424" y="csY424"/>
                </a:cxn>
                <a:cxn ang="0">
                  <a:pos x="csX425" y="csY425"/>
                </a:cxn>
                <a:cxn ang="0">
                  <a:pos x="csX426" y="csY426"/>
                </a:cxn>
                <a:cxn ang="0">
                  <a:pos x="csX427" y="csY427"/>
                </a:cxn>
                <a:cxn ang="0">
                  <a:pos x="csX428" y="csY428"/>
                </a:cxn>
                <a:cxn ang="0">
                  <a:pos x="csX429" y="csY429"/>
                </a:cxn>
                <a:cxn ang="0">
                  <a:pos x="csX430" y="csY430"/>
                </a:cxn>
                <a:cxn ang="0">
                  <a:pos x="csX431" y="csY431"/>
                </a:cxn>
                <a:cxn ang="0">
                  <a:pos x="csX432" y="csY432"/>
                </a:cxn>
                <a:cxn ang="0">
                  <a:pos x="csX433" y="csY433"/>
                </a:cxn>
                <a:cxn ang="0">
                  <a:pos x="csX434" y="csY434"/>
                </a:cxn>
                <a:cxn ang="0">
                  <a:pos x="csX435" y="csY435"/>
                </a:cxn>
                <a:cxn ang="0">
                  <a:pos x="csX436" y="csY436"/>
                </a:cxn>
                <a:cxn ang="0">
                  <a:pos x="csX437" y="csY437"/>
                </a:cxn>
                <a:cxn ang="0">
                  <a:pos x="csX438" y="csY438"/>
                </a:cxn>
                <a:cxn ang="0">
                  <a:pos x="csX439" y="csY439"/>
                </a:cxn>
                <a:cxn ang="0">
                  <a:pos x="csX440" y="csY440"/>
                </a:cxn>
                <a:cxn ang="0">
                  <a:pos x="csX441" y="csY441"/>
                </a:cxn>
                <a:cxn ang="0">
                  <a:pos x="csX442" y="csY442"/>
                </a:cxn>
                <a:cxn ang="0">
                  <a:pos x="csX443" y="csY443"/>
                </a:cxn>
                <a:cxn ang="0">
                  <a:pos x="csX444" y="csY444"/>
                </a:cxn>
                <a:cxn ang="0">
                  <a:pos x="csX445" y="csY445"/>
                </a:cxn>
                <a:cxn ang="0">
                  <a:pos x="csX446" y="csY446"/>
                </a:cxn>
                <a:cxn ang="0">
                  <a:pos x="csX447" y="csY447"/>
                </a:cxn>
                <a:cxn ang="0">
                  <a:pos x="csX448" y="csY448"/>
                </a:cxn>
                <a:cxn ang="0">
                  <a:pos x="csX449" y="csY449"/>
                </a:cxn>
                <a:cxn ang="0">
                  <a:pos x="csX450" y="csY450"/>
                </a:cxn>
                <a:cxn ang="0">
                  <a:pos x="csX451" y="csY451"/>
                </a:cxn>
                <a:cxn ang="0">
                  <a:pos x="csX452" y="csY452"/>
                </a:cxn>
                <a:cxn ang="0">
                  <a:pos x="csX453" y="csY453"/>
                </a:cxn>
                <a:cxn ang="0">
                  <a:pos x="csX454" y="csY454"/>
                </a:cxn>
                <a:cxn ang="0">
                  <a:pos x="csX455" y="csY455"/>
                </a:cxn>
                <a:cxn ang="0">
                  <a:pos x="csX456" y="csY456"/>
                </a:cxn>
                <a:cxn ang="0">
                  <a:pos x="csX457" y="csY457"/>
                </a:cxn>
                <a:cxn ang="0">
                  <a:pos x="csX458" y="csY458"/>
                </a:cxn>
                <a:cxn ang="0">
                  <a:pos x="csX459" y="csY459"/>
                </a:cxn>
                <a:cxn ang="0">
                  <a:pos x="csX460" y="csY460"/>
                </a:cxn>
                <a:cxn ang="0">
                  <a:pos x="csX461" y="csY461"/>
                </a:cxn>
                <a:cxn ang="0">
                  <a:pos x="csX462" y="csY462"/>
                </a:cxn>
                <a:cxn ang="0">
                  <a:pos x="csX463" y="csY463"/>
                </a:cxn>
                <a:cxn ang="0">
                  <a:pos x="csX464" y="csY464"/>
                </a:cxn>
                <a:cxn ang="0">
                  <a:pos x="csX465" y="csY465"/>
                </a:cxn>
                <a:cxn ang="0">
                  <a:pos x="csX466" y="csY466"/>
                </a:cxn>
                <a:cxn ang="0">
                  <a:pos x="csX467" y="csY467"/>
                </a:cxn>
                <a:cxn ang="0">
                  <a:pos x="csX468" y="csY468"/>
                </a:cxn>
                <a:cxn ang="0">
                  <a:pos x="csX469" y="csY469"/>
                </a:cxn>
                <a:cxn ang="0">
                  <a:pos x="csX470" y="csY470"/>
                </a:cxn>
                <a:cxn ang="0">
                  <a:pos x="csX471" y="csY471"/>
                </a:cxn>
                <a:cxn ang="0">
                  <a:pos x="csX472" y="csY472"/>
                </a:cxn>
                <a:cxn ang="0">
                  <a:pos x="csX473" y="csY473"/>
                </a:cxn>
                <a:cxn ang="0">
                  <a:pos x="csX474" y="csY474"/>
                </a:cxn>
                <a:cxn ang="0">
                  <a:pos x="csX475" y="csY475"/>
                </a:cxn>
                <a:cxn ang="0">
                  <a:pos x="csX476" y="csY476"/>
                </a:cxn>
                <a:cxn ang="0">
                  <a:pos x="csX477" y="csY477"/>
                </a:cxn>
                <a:cxn ang="0">
                  <a:pos x="csX478" y="csY478"/>
                </a:cxn>
                <a:cxn ang="0">
                  <a:pos x="csX479" y="csY479"/>
                </a:cxn>
                <a:cxn ang="0">
                  <a:pos x="csX480" y="csY480"/>
                </a:cxn>
                <a:cxn ang="0">
                  <a:pos x="csX481" y="csY481"/>
                </a:cxn>
                <a:cxn ang="0">
                  <a:pos x="csX482" y="csY482"/>
                </a:cxn>
                <a:cxn ang="0">
                  <a:pos x="csX483" y="csY483"/>
                </a:cxn>
                <a:cxn ang="0">
                  <a:pos x="csX484" y="csY484"/>
                </a:cxn>
                <a:cxn ang="0">
                  <a:pos x="csX485" y="csY485"/>
                </a:cxn>
                <a:cxn ang="0">
                  <a:pos x="csX486" y="csY486"/>
                </a:cxn>
                <a:cxn ang="0">
                  <a:pos x="csX487" y="csY487"/>
                </a:cxn>
                <a:cxn ang="0">
                  <a:pos x="csX488" y="csY488"/>
                </a:cxn>
                <a:cxn ang="0">
                  <a:pos x="csX489" y="csY489"/>
                </a:cxn>
                <a:cxn ang="0">
                  <a:pos x="csX490" y="csY490"/>
                </a:cxn>
                <a:cxn ang="0">
                  <a:pos x="csX491" y="csY491"/>
                </a:cxn>
                <a:cxn ang="0">
                  <a:pos x="csX492" y="csY492"/>
                </a:cxn>
                <a:cxn ang="0">
                  <a:pos x="csX493" y="csY493"/>
                </a:cxn>
                <a:cxn ang="0">
                  <a:pos x="csX494" y="csY494"/>
                </a:cxn>
                <a:cxn ang="0">
                  <a:pos x="csX495" y="csY495"/>
                </a:cxn>
                <a:cxn ang="0">
                  <a:pos x="csX496" y="csY496"/>
                </a:cxn>
                <a:cxn ang="0">
                  <a:pos x="csX497" y="csY497"/>
                </a:cxn>
                <a:cxn ang="0">
                  <a:pos x="csX498" y="csY498"/>
                </a:cxn>
                <a:cxn ang="0">
                  <a:pos x="csX499" y="csY499"/>
                </a:cxn>
                <a:cxn ang="0">
                  <a:pos x="csX500" y="csY500"/>
                </a:cxn>
                <a:cxn ang="0">
                  <a:pos x="csX501" y="csY501"/>
                </a:cxn>
                <a:cxn ang="0">
                  <a:pos x="csX502" y="csY502"/>
                </a:cxn>
                <a:cxn ang="0">
                  <a:pos x="csX503" y="csY503"/>
                </a:cxn>
                <a:cxn ang="0">
                  <a:pos x="csX504" y="csY504"/>
                </a:cxn>
                <a:cxn ang="0">
                  <a:pos x="csX505" y="csY505"/>
                </a:cxn>
                <a:cxn ang="0">
                  <a:pos x="csX506" y="csY506"/>
                </a:cxn>
                <a:cxn ang="0">
                  <a:pos x="csX507" y="csY507"/>
                </a:cxn>
                <a:cxn ang="0">
                  <a:pos x="csX508" y="csY508"/>
                </a:cxn>
                <a:cxn ang="0">
                  <a:pos x="csX509" y="csY509"/>
                </a:cxn>
                <a:cxn ang="0">
                  <a:pos x="csX510" y="csY510"/>
                </a:cxn>
                <a:cxn ang="0">
                  <a:pos x="csX511" y="csY511"/>
                </a:cxn>
                <a:cxn ang="0">
                  <a:pos x="csX512" y="csY512"/>
                </a:cxn>
                <a:cxn ang="0">
                  <a:pos x="csX513" y="csY513"/>
                </a:cxn>
                <a:cxn ang="0">
                  <a:pos x="csX514" y="csY514"/>
                </a:cxn>
                <a:cxn ang="0">
                  <a:pos x="csX515" y="csY515"/>
                </a:cxn>
                <a:cxn ang="0">
                  <a:pos x="csX516" y="csY516"/>
                </a:cxn>
                <a:cxn ang="0">
                  <a:pos x="csX517" y="csY517"/>
                </a:cxn>
                <a:cxn ang="0">
                  <a:pos x="csX518" y="csY518"/>
                </a:cxn>
                <a:cxn ang="0">
                  <a:pos x="csX519" y="csY519"/>
                </a:cxn>
                <a:cxn ang="0">
                  <a:pos x="csX520" y="csY520"/>
                </a:cxn>
                <a:cxn ang="0">
                  <a:pos x="csX521" y="csY521"/>
                </a:cxn>
                <a:cxn ang="0">
                  <a:pos x="csX522" y="csY522"/>
                </a:cxn>
                <a:cxn ang="0">
                  <a:pos x="csX523" y="csY523"/>
                </a:cxn>
                <a:cxn ang="0">
                  <a:pos x="csX524" y="csY524"/>
                </a:cxn>
                <a:cxn ang="0">
                  <a:pos x="csX525" y="csY525"/>
                </a:cxn>
                <a:cxn ang="0">
                  <a:pos x="csX526" y="csY526"/>
                </a:cxn>
                <a:cxn ang="0">
                  <a:pos x="csX527" y="csY527"/>
                </a:cxn>
                <a:cxn ang="0">
                  <a:pos x="csX528" y="csY528"/>
                </a:cxn>
                <a:cxn ang="0">
                  <a:pos x="csX529" y="csY529"/>
                </a:cxn>
                <a:cxn ang="0">
                  <a:pos x="csX530" y="csY530"/>
                </a:cxn>
                <a:cxn ang="0">
                  <a:pos x="csX531" y="csY531"/>
                </a:cxn>
                <a:cxn ang="0">
                  <a:pos x="csX532" y="csY532"/>
                </a:cxn>
                <a:cxn ang="0">
                  <a:pos x="csX533" y="csY533"/>
                </a:cxn>
                <a:cxn ang="0">
                  <a:pos x="csX534" y="csY534"/>
                </a:cxn>
                <a:cxn ang="0">
                  <a:pos x="csX535" y="csY535"/>
                </a:cxn>
                <a:cxn ang="0">
                  <a:pos x="csX536" y="csY536"/>
                </a:cxn>
                <a:cxn ang="0">
                  <a:pos x="csX537" y="csY537"/>
                </a:cxn>
                <a:cxn ang="0">
                  <a:pos x="csX538" y="csY538"/>
                </a:cxn>
                <a:cxn ang="0">
                  <a:pos x="csX539" y="csY539"/>
                </a:cxn>
                <a:cxn ang="0">
                  <a:pos x="csX540" y="csY540"/>
                </a:cxn>
                <a:cxn ang="0">
                  <a:pos x="csX541" y="csY541"/>
                </a:cxn>
                <a:cxn ang="0">
                  <a:pos x="csX542" y="csY542"/>
                </a:cxn>
                <a:cxn ang="0">
                  <a:pos x="csX543" y="csY543"/>
                </a:cxn>
                <a:cxn ang="0">
                  <a:pos x="csX544" y="csY544"/>
                </a:cxn>
                <a:cxn ang="0">
                  <a:pos x="csX545" y="csY545"/>
                </a:cxn>
                <a:cxn ang="0">
                  <a:pos x="csX546" y="csY546"/>
                </a:cxn>
                <a:cxn ang="0">
                  <a:pos x="csX547" y="csY547"/>
                </a:cxn>
                <a:cxn ang="0">
                  <a:pos x="csX548" y="csY548"/>
                </a:cxn>
                <a:cxn ang="0">
                  <a:pos x="csX549" y="csY549"/>
                </a:cxn>
                <a:cxn ang="0">
                  <a:pos x="csX550" y="csY550"/>
                </a:cxn>
                <a:cxn ang="0">
                  <a:pos x="csX551" y="csY551"/>
                </a:cxn>
                <a:cxn ang="0">
                  <a:pos x="csX552" y="csY552"/>
                </a:cxn>
                <a:cxn ang="0">
                  <a:pos x="csX553" y="csY553"/>
                </a:cxn>
                <a:cxn ang="0">
                  <a:pos x="csX554" y="csY554"/>
                </a:cxn>
                <a:cxn ang="0">
                  <a:pos x="csX555" y="csY555"/>
                </a:cxn>
                <a:cxn ang="0">
                  <a:pos x="csX556" y="csY556"/>
                </a:cxn>
                <a:cxn ang="0">
                  <a:pos x="csX557" y="csY557"/>
                </a:cxn>
                <a:cxn ang="0">
                  <a:pos x="csX558" y="csY558"/>
                </a:cxn>
                <a:cxn ang="0">
                  <a:pos x="csX559" y="csY559"/>
                </a:cxn>
                <a:cxn ang="0">
                  <a:pos x="csX560" y="csY560"/>
                </a:cxn>
                <a:cxn ang="0">
                  <a:pos x="csX561" y="csY561"/>
                </a:cxn>
                <a:cxn ang="0">
                  <a:pos x="csX562" y="csY562"/>
                </a:cxn>
                <a:cxn ang="0">
                  <a:pos x="csX563" y="csY563"/>
                </a:cxn>
                <a:cxn ang="0">
                  <a:pos x="csX564" y="csY564"/>
                </a:cxn>
                <a:cxn ang="0">
                  <a:pos x="csX565" y="csY565"/>
                </a:cxn>
              </a:cxnLst>
              <a:rect l="l" t="t" r="r" b="b"/>
              <a:pathLst>
                <a:path w="619730" h="650461">
                  <a:moveTo>
                    <a:pt x="271506" y="597892"/>
                  </a:moveTo>
                  <a:lnTo>
                    <a:pt x="271500" y="597920"/>
                  </a:lnTo>
                  <a:lnTo>
                    <a:pt x="271506" y="597898"/>
                  </a:lnTo>
                  <a:close/>
                  <a:moveTo>
                    <a:pt x="275854" y="592228"/>
                  </a:moveTo>
                  <a:lnTo>
                    <a:pt x="276086" y="592278"/>
                  </a:lnTo>
                  <a:lnTo>
                    <a:pt x="276076" y="592274"/>
                  </a:lnTo>
                  <a:close/>
                  <a:moveTo>
                    <a:pt x="279339" y="582991"/>
                  </a:moveTo>
                  <a:lnTo>
                    <a:pt x="279369" y="583059"/>
                  </a:lnTo>
                  <a:lnTo>
                    <a:pt x="279400" y="583128"/>
                  </a:lnTo>
                  <a:close/>
                  <a:moveTo>
                    <a:pt x="278429" y="582402"/>
                  </a:moveTo>
                  <a:lnTo>
                    <a:pt x="278618" y="582439"/>
                  </a:lnTo>
                  <a:lnTo>
                    <a:pt x="278529" y="582420"/>
                  </a:lnTo>
                  <a:close/>
                  <a:moveTo>
                    <a:pt x="278810" y="565432"/>
                  </a:moveTo>
                  <a:lnTo>
                    <a:pt x="278804" y="565479"/>
                  </a:lnTo>
                  <a:lnTo>
                    <a:pt x="278807" y="565479"/>
                  </a:lnTo>
                  <a:lnTo>
                    <a:pt x="278807" y="565457"/>
                  </a:lnTo>
                  <a:close/>
                  <a:moveTo>
                    <a:pt x="278683" y="562470"/>
                  </a:moveTo>
                  <a:lnTo>
                    <a:pt x="278717" y="562560"/>
                  </a:lnTo>
                  <a:lnTo>
                    <a:pt x="278695" y="562501"/>
                  </a:lnTo>
                  <a:close/>
                  <a:moveTo>
                    <a:pt x="280402" y="551002"/>
                  </a:moveTo>
                  <a:lnTo>
                    <a:pt x="280356" y="551021"/>
                  </a:lnTo>
                  <a:lnTo>
                    <a:pt x="280356" y="551024"/>
                  </a:lnTo>
                  <a:lnTo>
                    <a:pt x="280399" y="551006"/>
                  </a:lnTo>
                  <a:close/>
                  <a:moveTo>
                    <a:pt x="280492" y="550640"/>
                  </a:moveTo>
                  <a:lnTo>
                    <a:pt x="280563" y="550897"/>
                  </a:lnTo>
                  <a:lnTo>
                    <a:pt x="280560" y="550813"/>
                  </a:lnTo>
                  <a:close/>
                  <a:moveTo>
                    <a:pt x="281011" y="550255"/>
                  </a:moveTo>
                  <a:lnTo>
                    <a:pt x="280882" y="550342"/>
                  </a:lnTo>
                  <a:lnTo>
                    <a:pt x="280838" y="550373"/>
                  </a:lnTo>
                  <a:close/>
                  <a:moveTo>
                    <a:pt x="281271" y="547938"/>
                  </a:moveTo>
                  <a:lnTo>
                    <a:pt x="281240" y="548164"/>
                  </a:lnTo>
                  <a:lnTo>
                    <a:pt x="281271" y="547941"/>
                  </a:lnTo>
                  <a:close/>
                  <a:moveTo>
                    <a:pt x="284951" y="545553"/>
                  </a:moveTo>
                  <a:lnTo>
                    <a:pt x="284948" y="545556"/>
                  </a:lnTo>
                  <a:lnTo>
                    <a:pt x="284908" y="545612"/>
                  </a:lnTo>
                  <a:close/>
                  <a:moveTo>
                    <a:pt x="276565" y="515732"/>
                  </a:moveTo>
                  <a:lnTo>
                    <a:pt x="276296" y="515959"/>
                  </a:lnTo>
                  <a:lnTo>
                    <a:pt x="276290" y="515962"/>
                  </a:lnTo>
                  <a:lnTo>
                    <a:pt x="276293" y="515965"/>
                  </a:lnTo>
                  <a:close/>
                  <a:moveTo>
                    <a:pt x="275780" y="514575"/>
                  </a:moveTo>
                  <a:lnTo>
                    <a:pt x="276389" y="514926"/>
                  </a:lnTo>
                  <a:lnTo>
                    <a:pt x="276132" y="514740"/>
                  </a:lnTo>
                  <a:close/>
                  <a:moveTo>
                    <a:pt x="275470" y="514302"/>
                  </a:moveTo>
                  <a:lnTo>
                    <a:pt x="275557" y="514445"/>
                  </a:lnTo>
                  <a:lnTo>
                    <a:pt x="275579" y="514479"/>
                  </a:lnTo>
                  <a:close/>
                  <a:moveTo>
                    <a:pt x="276002" y="513722"/>
                  </a:moveTo>
                  <a:lnTo>
                    <a:pt x="276002" y="513724"/>
                  </a:lnTo>
                  <a:lnTo>
                    <a:pt x="275931" y="513753"/>
                  </a:lnTo>
                  <a:lnTo>
                    <a:pt x="276002" y="513725"/>
                  </a:lnTo>
                  <a:lnTo>
                    <a:pt x="276002" y="513724"/>
                  </a:lnTo>
                  <a:lnTo>
                    <a:pt x="276005" y="513722"/>
                  </a:lnTo>
                  <a:close/>
                  <a:moveTo>
                    <a:pt x="276203" y="513642"/>
                  </a:moveTo>
                  <a:lnTo>
                    <a:pt x="276145" y="513664"/>
                  </a:lnTo>
                  <a:lnTo>
                    <a:pt x="276144" y="513663"/>
                  </a:lnTo>
                  <a:lnTo>
                    <a:pt x="276123" y="513673"/>
                  </a:lnTo>
                  <a:lnTo>
                    <a:pt x="276145" y="513664"/>
                  </a:lnTo>
                  <a:lnTo>
                    <a:pt x="276148" y="513666"/>
                  </a:lnTo>
                  <a:close/>
                  <a:moveTo>
                    <a:pt x="277508" y="511008"/>
                  </a:moveTo>
                  <a:lnTo>
                    <a:pt x="277589" y="511579"/>
                  </a:lnTo>
                  <a:lnTo>
                    <a:pt x="277517" y="511070"/>
                  </a:lnTo>
                  <a:close/>
                  <a:moveTo>
                    <a:pt x="183110" y="425238"/>
                  </a:moveTo>
                  <a:lnTo>
                    <a:pt x="183102" y="425238"/>
                  </a:lnTo>
                  <a:lnTo>
                    <a:pt x="183129" y="427468"/>
                  </a:lnTo>
                  <a:lnTo>
                    <a:pt x="183137" y="427468"/>
                  </a:lnTo>
                  <a:close/>
                  <a:moveTo>
                    <a:pt x="179843" y="411711"/>
                  </a:moveTo>
                  <a:lnTo>
                    <a:pt x="180000" y="425266"/>
                  </a:lnTo>
                  <a:lnTo>
                    <a:pt x="180008" y="425266"/>
                  </a:lnTo>
                  <a:lnTo>
                    <a:pt x="179851" y="411711"/>
                  </a:lnTo>
                  <a:close/>
                  <a:moveTo>
                    <a:pt x="147478" y="397186"/>
                  </a:moveTo>
                  <a:lnTo>
                    <a:pt x="147548" y="397251"/>
                  </a:lnTo>
                  <a:lnTo>
                    <a:pt x="147585" y="397285"/>
                  </a:lnTo>
                  <a:close/>
                  <a:moveTo>
                    <a:pt x="291778" y="392332"/>
                  </a:moveTo>
                  <a:lnTo>
                    <a:pt x="291769" y="392332"/>
                  </a:lnTo>
                  <a:lnTo>
                    <a:pt x="291751" y="450245"/>
                  </a:lnTo>
                  <a:lnTo>
                    <a:pt x="291759" y="450245"/>
                  </a:lnTo>
                  <a:close/>
                  <a:moveTo>
                    <a:pt x="564562" y="302725"/>
                  </a:moveTo>
                  <a:lnTo>
                    <a:pt x="564148" y="303121"/>
                  </a:lnTo>
                  <a:lnTo>
                    <a:pt x="564451" y="303292"/>
                  </a:lnTo>
                  <a:close/>
                  <a:moveTo>
                    <a:pt x="56494" y="24869"/>
                  </a:moveTo>
                  <a:lnTo>
                    <a:pt x="58668" y="25130"/>
                  </a:lnTo>
                  <a:lnTo>
                    <a:pt x="58665" y="26851"/>
                  </a:lnTo>
                  <a:lnTo>
                    <a:pt x="60832" y="29136"/>
                  </a:lnTo>
                  <a:lnTo>
                    <a:pt x="57755" y="29281"/>
                  </a:lnTo>
                  <a:lnTo>
                    <a:pt x="56392" y="32161"/>
                  </a:lnTo>
                  <a:lnTo>
                    <a:pt x="58584" y="33719"/>
                  </a:lnTo>
                  <a:lnTo>
                    <a:pt x="59759" y="39177"/>
                  </a:lnTo>
                  <a:lnTo>
                    <a:pt x="60609" y="38910"/>
                  </a:lnTo>
                  <a:lnTo>
                    <a:pt x="60629" y="37338"/>
                  </a:lnTo>
                  <a:lnTo>
                    <a:pt x="64371" y="39917"/>
                  </a:lnTo>
                  <a:lnTo>
                    <a:pt x="65099" y="43005"/>
                  </a:lnTo>
                  <a:lnTo>
                    <a:pt x="64255" y="45237"/>
                  </a:lnTo>
                  <a:lnTo>
                    <a:pt x="62875" y="44801"/>
                  </a:lnTo>
                  <a:lnTo>
                    <a:pt x="61737" y="41795"/>
                  </a:lnTo>
                  <a:lnTo>
                    <a:pt x="59712" y="42661"/>
                  </a:lnTo>
                  <a:lnTo>
                    <a:pt x="59819" y="41470"/>
                  </a:lnTo>
                  <a:lnTo>
                    <a:pt x="58059" y="40058"/>
                  </a:lnTo>
                  <a:lnTo>
                    <a:pt x="57998" y="35115"/>
                  </a:lnTo>
                  <a:lnTo>
                    <a:pt x="56087" y="34982"/>
                  </a:lnTo>
                  <a:lnTo>
                    <a:pt x="53616" y="32143"/>
                  </a:lnTo>
                  <a:close/>
                  <a:moveTo>
                    <a:pt x="56911" y="17163"/>
                  </a:moveTo>
                  <a:lnTo>
                    <a:pt x="58838" y="18828"/>
                  </a:lnTo>
                  <a:lnTo>
                    <a:pt x="58998" y="19616"/>
                  </a:lnTo>
                  <a:lnTo>
                    <a:pt x="56915" y="19627"/>
                  </a:lnTo>
                  <a:close/>
                  <a:moveTo>
                    <a:pt x="55132" y="16324"/>
                  </a:moveTo>
                  <a:lnTo>
                    <a:pt x="56331" y="17974"/>
                  </a:lnTo>
                  <a:lnTo>
                    <a:pt x="55817" y="19002"/>
                  </a:lnTo>
                  <a:lnTo>
                    <a:pt x="54917" y="19138"/>
                  </a:lnTo>
                  <a:lnTo>
                    <a:pt x="54451" y="17765"/>
                  </a:lnTo>
                  <a:close/>
                  <a:moveTo>
                    <a:pt x="56234" y="15449"/>
                  </a:moveTo>
                  <a:lnTo>
                    <a:pt x="56702" y="16278"/>
                  </a:lnTo>
                  <a:lnTo>
                    <a:pt x="55582" y="15733"/>
                  </a:lnTo>
                  <a:close/>
                  <a:moveTo>
                    <a:pt x="41521" y="12977"/>
                  </a:moveTo>
                  <a:lnTo>
                    <a:pt x="44436" y="15303"/>
                  </a:lnTo>
                  <a:lnTo>
                    <a:pt x="40858" y="13236"/>
                  </a:lnTo>
                  <a:close/>
                  <a:moveTo>
                    <a:pt x="50214" y="11929"/>
                  </a:moveTo>
                  <a:lnTo>
                    <a:pt x="54353" y="14124"/>
                  </a:lnTo>
                  <a:lnTo>
                    <a:pt x="52555" y="16054"/>
                  </a:lnTo>
                  <a:lnTo>
                    <a:pt x="53607" y="18416"/>
                  </a:lnTo>
                  <a:lnTo>
                    <a:pt x="52308" y="21477"/>
                  </a:lnTo>
                  <a:lnTo>
                    <a:pt x="52701" y="23748"/>
                  </a:lnTo>
                  <a:lnTo>
                    <a:pt x="50773" y="24182"/>
                  </a:lnTo>
                  <a:lnTo>
                    <a:pt x="49332" y="22425"/>
                  </a:lnTo>
                  <a:lnTo>
                    <a:pt x="46265" y="22461"/>
                  </a:lnTo>
                  <a:lnTo>
                    <a:pt x="44073" y="21119"/>
                  </a:lnTo>
                  <a:lnTo>
                    <a:pt x="41800" y="17090"/>
                  </a:lnTo>
                  <a:lnTo>
                    <a:pt x="42462" y="15773"/>
                  </a:lnTo>
                  <a:lnTo>
                    <a:pt x="44403" y="15759"/>
                  </a:lnTo>
                  <a:lnTo>
                    <a:pt x="46013" y="17958"/>
                  </a:lnTo>
                  <a:lnTo>
                    <a:pt x="47682" y="18259"/>
                  </a:lnTo>
                  <a:lnTo>
                    <a:pt x="46007" y="15819"/>
                  </a:lnTo>
                  <a:lnTo>
                    <a:pt x="48909" y="12273"/>
                  </a:lnTo>
                  <a:close/>
                  <a:moveTo>
                    <a:pt x="47068" y="11629"/>
                  </a:moveTo>
                  <a:lnTo>
                    <a:pt x="46756" y="13321"/>
                  </a:lnTo>
                  <a:lnTo>
                    <a:pt x="45412" y="12553"/>
                  </a:lnTo>
                  <a:close/>
                  <a:moveTo>
                    <a:pt x="55099" y="10536"/>
                  </a:moveTo>
                  <a:lnTo>
                    <a:pt x="55640" y="11009"/>
                  </a:lnTo>
                  <a:lnTo>
                    <a:pt x="57998" y="14826"/>
                  </a:lnTo>
                  <a:lnTo>
                    <a:pt x="55014" y="11855"/>
                  </a:lnTo>
                  <a:close/>
                  <a:moveTo>
                    <a:pt x="53946" y="0"/>
                  </a:moveTo>
                  <a:lnTo>
                    <a:pt x="545511" y="133"/>
                  </a:lnTo>
                  <a:lnTo>
                    <a:pt x="545626" y="21780"/>
                  </a:lnTo>
                  <a:lnTo>
                    <a:pt x="531334" y="21792"/>
                  </a:lnTo>
                  <a:lnTo>
                    <a:pt x="531405" y="63909"/>
                  </a:lnTo>
                  <a:lnTo>
                    <a:pt x="538415" y="63956"/>
                  </a:lnTo>
                  <a:lnTo>
                    <a:pt x="538372" y="74375"/>
                  </a:lnTo>
                  <a:lnTo>
                    <a:pt x="540632" y="74397"/>
                  </a:lnTo>
                  <a:lnTo>
                    <a:pt x="540604" y="126103"/>
                  </a:lnTo>
                  <a:lnTo>
                    <a:pt x="565057" y="126072"/>
                  </a:lnTo>
                  <a:lnTo>
                    <a:pt x="565177" y="160465"/>
                  </a:lnTo>
                  <a:lnTo>
                    <a:pt x="579986" y="160300"/>
                  </a:lnTo>
                  <a:lnTo>
                    <a:pt x="580209" y="169894"/>
                  </a:lnTo>
                  <a:lnTo>
                    <a:pt x="583517" y="169801"/>
                  </a:lnTo>
                  <a:lnTo>
                    <a:pt x="583582" y="171730"/>
                  </a:lnTo>
                  <a:lnTo>
                    <a:pt x="582447" y="171761"/>
                  </a:lnTo>
                  <a:lnTo>
                    <a:pt x="583561" y="176262"/>
                  </a:lnTo>
                  <a:lnTo>
                    <a:pt x="580385" y="176349"/>
                  </a:lnTo>
                  <a:lnTo>
                    <a:pt x="580555" y="181485"/>
                  </a:lnTo>
                  <a:lnTo>
                    <a:pt x="582654" y="181430"/>
                  </a:lnTo>
                  <a:lnTo>
                    <a:pt x="584847" y="190946"/>
                  </a:lnTo>
                  <a:lnTo>
                    <a:pt x="585840" y="191706"/>
                  </a:lnTo>
                  <a:lnTo>
                    <a:pt x="592401" y="190968"/>
                  </a:lnTo>
                  <a:lnTo>
                    <a:pt x="590450" y="197084"/>
                  </a:lnTo>
                  <a:lnTo>
                    <a:pt x="585608" y="196653"/>
                  </a:lnTo>
                  <a:lnTo>
                    <a:pt x="585577" y="195757"/>
                  </a:lnTo>
                  <a:lnTo>
                    <a:pt x="583332" y="196603"/>
                  </a:lnTo>
                  <a:lnTo>
                    <a:pt x="582846" y="195660"/>
                  </a:lnTo>
                  <a:lnTo>
                    <a:pt x="583023" y="200868"/>
                  </a:lnTo>
                  <a:lnTo>
                    <a:pt x="581718" y="202804"/>
                  </a:lnTo>
                  <a:lnTo>
                    <a:pt x="582376" y="216728"/>
                  </a:lnTo>
                  <a:lnTo>
                    <a:pt x="586585" y="215844"/>
                  </a:lnTo>
                  <a:lnTo>
                    <a:pt x="586758" y="220890"/>
                  </a:lnTo>
                  <a:lnTo>
                    <a:pt x="584964" y="220940"/>
                  </a:lnTo>
                  <a:lnTo>
                    <a:pt x="584918" y="219538"/>
                  </a:lnTo>
                  <a:lnTo>
                    <a:pt x="582416" y="219603"/>
                  </a:lnTo>
                  <a:lnTo>
                    <a:pt x="582225" y="236278"/>
                  </a:lnTo>
                  <a:lnTo>
                    <a:pt x="564810" y="236285"/>
                  </a:lnTo>
                  <a:lnTo>
                    <a:pt x="564807" y="309725"/>
                  </a:lnTo>
                  <a:lnTo>
                    <a:pt x="607559" y="309685"/>
                  </a:lnTo>
                  <a:lnTo>
                    <a:pt x="607488" y="316320"/>
                  </a:lnTo>
                  <a:lnTo>
                    <a:pt x="619482" y="316320"/>
                  </a:lnTo>
                  <a:lnTo>
                    <a:pt x="619730" y="450518"/>
                  </a:lnTo>
                  <a:lnTo>
                    <a:pt x="593502" y="450498"/>
                  </a:lnTo>
                  <a:lnTo>
                    <a:pt x="593496" y="467264"/>
                  </a:lnTo>
                  <a:lnTo>
                    <a:pt x="592420" y="467264"/>
                  </a:lnTo>
                  <a:lnTo>
                    <a:pt x="592423" y="499978"/>
                  </a:lnTo>
                  <a:lnTo>
                    <a:pt x="583184" y="500316"/>
                  </a:lnTo>
                  <a:lnTo>
                    <a:pt x="582902" y="504677"/>
                  </a:lnTo>
                  <a:lnTo>
                    <a:pt x="576161" y="504690"/>
                  </a:lnTo>
                  <a:lnTo>
                    <a:pt x="576158" y="503608"/>
                  </a:lnTo>
                  <a:lnTo>
                    <a:pt x="573771" y="503601"/>
                  </a:lnTo>
                  <a:lnTo>
                    <a:pt x="566882" y="490872"/>
                  </a:lnTo>
                  <a:lnTo>
                    <a:pt x="559025" y="491548"/>
                  </a:lnTo>
                  <a:lnTo>
                    <a:pt x="559408" y="494550"/>
                  </a:lnTo>
                  <a:lnTo>
                    <a:pt x="561220" y="494491"/>
                  </a:lnTo>
                  <a:lnTo>
                    <a:pt x="561285" y="497078"/>
                  </a:lnTo>
                  <a:lnTo>
                    <a:pt x="559566" y="497137"/>
                  </a:lnTo>
                  <a:lnTo>
                    <a:pt x="559690" y="502038"/>
                  </a:lnTo>
                  <a:lnTo>
                    <a:pt x="555704" y="502171"/>
                  </a:lnTo>
                  <a:lnTo>
                    <a:pt x="555766" y="504572"/>
                  </a:lnTo>
                  <a:lnTo>
                    <a:pt x="553774" y="504640"/>
                  </a:lnTo>
                  <a:lnTo>
                    <a:pt x="553879" y="508815"/>
                  </a:lnTo>
                  <a:lnTo>
                    <a:pt x="555512" y="508763"/>
                  </a:lnTo>
                  <a:lnTo>
                    <a:pt x="555611" y="512668"/>
                  </a:lnTo>
                  <a:lnTo>
                    <a:pt x="551625" y="512801"/>
                  </a:lnTo>
                  <a:lnTo>
                    <a:pt x="548889" y="515639"/>
                  </a:lnTo>
                  <a:lnTo>
                    <a:pt x="546171" y="515729"/>
                  </a:lnTo>
                  <a:lnTo>
                    <a:pt x="546347" y="522544"/>
                  </a:lnTo>
                  <a:lnTo>
                    <a:pt x="543719" y="522631"/>
                  </a:lnTo>
                  <a:lnTo>
                    <a:pt x="543981" y="532773"/>
                  </a:lnTo>
                  <a:lnTo>
                    <a:pt x="541724" y="532848"/>
                  </a:lnTo>
                  <a:lnTo>
                    <a:pt x="541891" y="539926"/>
                  </a:lnTo>
                  <a:lnTo>
                    <a:pt x="556873" y="540360"/>
                  </a:lnTo>
                  <a:lnTo>
                    <a:pt x="556866" y="541582"/>
                  </a:lnTo>
                  <a:lnTo>
                    <a:pt x="560562" y="541958"/>
                  </a:lnTo>
                  <a:lnTo>
                    <a:pt x="560466" y="559120"/>
                  </a:lnTo>
                  <a:lnTo>
                    <a:pt x="559250" y="559120"/>
                  </a:lnTo>
                  <a:lnTo>
                    <a:pt x="559232" y="561939"/>
                  </a:lnTo>
                  <a:lnTo>
                    <a:pt x="557602" y="563732"/>
                  </a:lnTo>
                  <a:lnTo>
                    <a:pt x="557581" y="567380"/>
                  </a:lnTo>
                  <a:lnTo>
                    <a:pt x="549949" y="567851"/>
                  </a:lnTo>
                  <a:lnTo>
                    <a:pt x="549238" y="577315"/>
                  </a:lnTo>
                  <a:lnTo>
                    <a:pt x="547785" y="577312"/>
                  </a:lnTo>
                  <a:lnTo>
                    <a:pt x="547763" y="580745"/>
                  </a:lnTo>
                  <a:lnTo>
                    <a:pt x="546430" y="580745"/>
                  </a:lnTo>
                  <a:lnTo>
                    <a:pt x="546418" y="582917"/>
                  </a:lnTo>
                  <a:lnTo>
                    <a:pt x="543267" y="582914"/>
                  </a:lnTo>
                  <a:lnTo>
                    <a:pt x="543292" y="584684"/>
                  </a:lnTo>
                  <a:lnTo>
                    <a:pt x="543289" y="584681"/>
                  </a:lnTo>
                  <a:lnTo>
                    <a:pt x="543292" y="584685"/>
                  </a:lnTo>
                  <a:lnTo>
                    <a:pt x="543292" y="584684"/>
                  </a:lnTo>
                  <a:lnTo>
                    <a:pt x="545738" y="587104"/>
                  </a:lnTo>
                  <a:lnTo>
                    <a:pt x="545729" y="588745"/>
                  </a:lnTo>
                  <a:lnTo>
                    <a:pt x="548014" y="588748"/>
                  </a:lnTo>
                  <a:lnTo>
                    <a:pt x="547989" y="592535"/>
                  </a:lnTo>
                  <a:lnTo>
                    <a:pt x="550277" y="592538"/>
                  </a:lnTo>
                  <a:lnTo>
                    <a:pt x="550258" y="595302"/>
                  </a:lnTo>
                  <a:lnTo>
                    <a:pt x="553196" y="595305"/>
                  </a:lnTo>
                  <a:lnTo>
                    <a:pt x="553184" y="597349"/>
                  </a:lnTo>
                  <a:lnTo>
                    <a:pt x="557126" y="597259"/>
                  </a:lnTo>
                  <a:lnTo>
                    <a:pt x="556950" y="605373"/>
                  </a:lnTo>
                  <a:lnTo>
                    <a:pt x="558137" y="605355"/>
                  </a:lnTo>
                  <a:lnTo>
                    <a:pt x="558088" y="607613"/>
                  </a:lnTo>
                  <a:lnTo>
                    <a:pt x="561121" y="607563"/>
                  </a:lnTo>
                  <a:lnTo>
                    <a:pt x="560942" y="615820"/>
                  </a:lnTo>
                  <a:lnTo>
                    <a:pt x="511684" y="615746"/>
                  </a:lnTo>
                  <a:lnTo>
                    <a:pt x="511742" y="623435"/>
                  </a:lnTo>
                  <a:lnTo>
                    <a:pt x="513214" y="623336"/>
                  </a:lnTo>
                  <a:lnTo>
                    <a:pt x="519105" y="628463"/>
                  </a:lnTo>
                  <a:lnTo>
                    <a:pt x="519272" y="631779"/>
                  </a:lnTo>
                  <a:lnTo>
                    <a:pt x="520221" y="631717"/>
                  </a:lnTo>
                  <a:lnTo>
                    <a:pt x="520311" y="633528"/>
                  </a:lnTo>
                  <a:lnTo>
                    <a:pt x="522079" y="635076"/>
                  </a:lnTo>
                  <a:lnTo>
                    <a:pt x="523029" y="638231"/>
                  </a:lnTo>
                  <a:lnTo>
                    <a:pt x="530295" y="637781"/>
                  </a:lnTo>
                  <a:lnTo>
                    <a:pt x="529433" y="638559"/>
                  </a:lnTo>
                  <a:lnTo>
                    <a:pt x="529516" y="640315"/>
                  </a:lnTo>
                  <a:lnTo>
                    <a:pt x="530438" y="640883"/>
                  </a:lnTo>
                  <a:lnTo>
                    <a:pt x="532648" y="640749"/>
                  </a:lnTo>
                  <a:lnTo>
                    <a:pt x="532692" y="641729"/>
                  </a:lnTo>
                  <a:lnTo>
                    <a:pt x="534321" y="641633"/>
                  </a:lnTo>
                  <a:lnTo>
                    <a:pt x="534352" y="642306"/>
                  </a:lnTo>
                  <a:lnTo>
                    <a:pt x="536826" y="642160"/>
                  </a:lnTo>
                  <a:lnTo>
                    <a:pt x="537834" y="643553"/>
                  </a:lnTo>
                  <a:lnTo>
                    <a:pt x="541424" y="643348"/>
                  </a:lnTo>
                  <a:lnTo>
                    <a:pt x="541424" y="644385"/>
                  </a:lnTo>
                  <a:lnTo>
                    <a:pt x="546195" y="644760"/>
                  </a:lnTo>
                  <a:lnTo>
                    <a:pt x="546325" y="648017"/>
                  </a:lnTo>
                  <a:lnTo>
                    <a:pt x="545231" y="648078"/>
                  </a:lnTo>
                  <a:lnTo>
                    <a:pt x="545327" y="650461"/>
                  </a:lnTo>
                  <a:lnTo>
                    <a:pt x="540599" y="649133"/>
                  </a:lnTo>
                  <a:lnTo>
                    <a:pt x="540561" y="648255"/>
                  </a:lnTo>
                  <a:lnTo>
                    <a:pt x="535333" y="647781"/>
                  </a:lnTo>
                  <a:lnTo>
                    <a:pt x="534649" y="645445"/>
                  </a:lnTo>
                  <a:lnTo>
                    <a:pt x="532182" y="645591"/>
                  </a:lnTo>
                  <a:lnTo>
                    <a:pt x="532145" y="644766"/>
                  </a:lnTo>
                  <a:lnTo>
                    <a:pt x="526560" y="645830"/>
                  </a:lnTo>
                  <a:lnTo>
                    <a:pt x="525833" y="648302"/>
                  </a:lnTo>
                  <a:lnTo>
                    <a:pt x="523715" y="648106"/>
                  </a:lnTo>
                  <a:lnTo>
                    <a:pt x="522463" y="645166"/>
                  </a:lnTo>
                  <a:lnTo>
                    <a:pt x="517822" y="642483"/>
                  </a:lnTo>
                  <a:lnTo>
                    <a:pt x="512887" y="636174"/>
                  </a:lnTo>
                  <a:lnTo>
                    <a:pt x="506006" y="632939"/>
                  </a:lnTo>
                  <a:lnTo>
                    <a:pt x="501223" y="624421"/>
                  </a:lnTo>
                  <a:lnTo>
                    <a:pt x="499297" y="623373"/>
                  </a:lnTo>
                  <a:lnTo>
                    <a:pt x="498258" y="623897"/>
                  </a:lnTo>
                  <a:lnTo>
                    <a:pt x="497194" y="622759"/>
                  </a:lnTo>
                  <a:lnTo>
                    <a:pt x="451312" y="622768"/>
                  </a:lnTo>
                  <a:lnTo>
                    <a:pt x="451306" y="637173"/>
                  </a:lnTo>
                  <a:lnTo>
                    <a:pt x="373025" y="637210"/>
                  </a:lnTo>
                  <a:lnTo>
                    <a:pt x="270436" y="600252"/>
                  </a:lnTo>
                  <a:lnTo>
                    <a:pt x="271516" y="597855"/>
                  </a:lnTo>
                  <a:lnTo>
                    <a:pt x="271083" y="595776"/>
                  </a:lnTo>
                  <a:lnTo>
                    <a:pt x="273859" y="591881"/>
                  </a:lnTo>
                  <a:lnTo>
                    <a:pt x="278405" y="591614"/>
                  </a:lnTo>
                  <a:lnTo>
                    <a:pt x="280418" y="587557"/>
                  </a:lnTo>
                  <a:lnTo>
                    <a:pt x="279168" y="582727"/>
                  </a:lnTo>
                  <a:lnTo>
                    <a:pt x="275044" y="582427"/>
                  </a:lnTo>
                  <a:lnTo>
                    <a:pt x="273838" y="580621"/>
                  </a:lnTo>
                  <a:lnTo>
                    <a:pt x="274778" y="575072"/>
                  </a:lnTo>
                  <a:lnTo>
                    <a:pt x="273161" y="573587"/>
                  </a:lnTo>
                  <a:lnTo>
                    <a:pt x="274070" y="572008"/>
                  </a:lnTo>
                  <a:lnTo>
                    <a:pt x="273324" y="570289"/>
                  </a:lnTo>
                  <a:lnTo>
                    <a:pt x="274345" y="569871"/>
                  </a:lnTo>
                  <a:lnTo>
                    <a:pt x="271225" y="569353"/>
                  </a:lnTo>
                  <a:lnTo>
                    <a:pt x="273862" y="566139"/>
                  </a:lnTo>
                  <a:lnTo>
                    <a:pt x="275474" y="561207"/>
                  </a:lnTo>
                  <a:lnTo>
                    <a:pt x="274735" y="552860"/>
                  </a:lnTo>
                  <a:lnTo>
                    <a:pt x="277691" y="548844"/>
                  </a:lnTo>
                  <a:lnTo>
                    <a:pt x="278192" y="544588"/>
                  </a:lnTo>
                  <a:lnTo>
                    <a:pt x="285464" y="545143"/>
                  </a:lnTo>
                  <a:lnTo>
                    <a:pt x="270742" y="544017"/>
                  </a:lnTo>
                  <a:lnTo>
                    <a:pt x="272752" y="532354"/>
                  </a:lnTo>
                  <a:lnTo>
                    <a:pt x="282069" y="531998"/>
                  </a:lnTo>
                  <a:lnTo>
                    <a:pt x="280251" y="527237"/>
                  </a:lnTo>
                  <a:lnTo>
                    <a:pt x="275807" y="521923"/>
                  </a:lnTo>
                  <a:lnTo>
                    <a:pt x="275844" y="517627"/>
                  </a:lnTo>
                  <a:lnTo>
                    <a:pt x="225176" y="468669"/>
                  </a:lnTo>
                  <a:lnTo>
                    <a:pt x="167467" y="414789"/>
                  </a:lnTo>
                  <a:lnTo>
                    <a:pt x="167241" y="414987"/>
                  </a:lnTo>
                  <a:lnTo>
                    <a:pt x="148955" y="398526"/>
                  </a:lnTo>
                  <a:lnTo>
                    <a:pt x="135388" y="398579"/>
                  </a:lnTo>
                  <a:lnTo>
                    <a:pt x="135388" y="396993"/>
                  </a:lnTo>
                  <a:lnTo>
                    <a:pt x="133241" y="396066"/>
                  </a:lnTo>
                  <a:lnTo>
                    <a:pt x="133046" y="394714"/>
                  </a:lnTo>
                  <a:lnTo>
                    <a:pt x="131680" y="394441"/>
                  </a:lnTo>
                  <a:lnTo>
                    <a:pt x="131680" y="393203"/>
                  </a:lnTo>
                  <a:lnTo>
                    <a:pt x="128557" y="390104"/>
                  </a:lnTo>
                  <a:lnTo>
                    <a:pt x="128401" y="386612"/>
                  </a:lnTo>
                  <a:lnTo>
                    <a:pt x="127230" y="385486"/>
                  </a:lnTo>
                  <a:lnTo>
                    <a:pt x="125357" y="385644"/>
                  </a:lnTo>
                  <a:lnTo>
                    <a:pt x="125161" y="381758"/>
                  </a:lnTo>
                  <a:lnTo>
                    <a:pt x="123231" y="379943"/>
                  </a:lnTo>
                  <a:lnTo>
                    <a:pt x="124233" y="379940"/>
                  </a:lnTo>
                  <a:lnTo>
                    <a:pt x="122351" y="377276"/>
                  </a:lnTo>
                  <a:lnTo>
                    <a:pt x="119580" y="365597"/>
                  </a:lnTo>
                  <a:lnTo>
                    <a:pt x="115022" y="364940"/>
                  </a:lnTo>
                  <a:lnTo>
                    <a:pt x="114974" y="360876"/>
                  </a:lnTo>
                  <a:lnTo>
                    <a:pt x="120595" y="361503"/>
                  </a:lnTo>
                  <a:lnTo>
                    <a:pt x="120712" y="357167"/>
                  </a:lnTo>
                  <a:lnTo>
                    <a:pt x="123116" y="356047"/>
                  </a:lnTo>
                  <a:lnTo>
                    <a:pt x="126858" y="356016"/>
                  </a:lnTo>
                  <a:lnTo>
                    <a:pt x="126957" y="358438"/>
                  </a:lnTo>
                  <a:lnTo>
                    <a:pt x="129230" y="358286"/>
                  </a:lnTo>
                  <a:lnTo>
                    <a:pt x="129308" y="317811"/>
                  </a:lnTo>
                  <a:lnTo>
                    <a:pt x="116716" y="317703"/>
                  </a:lnTo>
                  <a:lnTo>
                    <a:pt x="116716" y="320730"/>
                  </a:lnTo>
                  <a:lnTo>
                    <a:pt x="111285" y="320730"/>
                  </a:lnTo>
                  <a:lnTo>
                    <a:pt x="111094" y="309452"/>
                  </a:lnTo>
                  <a:lnTo>
                    <a:pt x="98803" y="308978"/>
                  </a:lnTo>
                  <a:lnTo>
                    <a:pt x="98994" y="304508"/>
                  </a:lnTo>
                  <a:lnTo>
                    <a:pt x="97946" y="304508"/>
                  </a:lnTo>
                  <a:lnTo>
                    <a:pt x="98174" y="303100"/>
                  </a:lnTo>
                  <a:lnTo>
                    <a:pt x="89764" y="303131"/>
                  </a:lnTo>
                  <a:lnTo>
                    <a:pt x="89765" y="297181"/>
                  </a:lnTo>
                  <a:lnTo>
                    <a:pt x="92437" y="297222"/>
                  </a:lnTo>
                  <a:lnTo>
                    <a:pt x="92437" y="296184"/>
                  </a:lnTo>
                  <a:lnTo>
                    <a:pt x="93907" y="296170"/>
                  </a:lnTo>
                  <a:lnTo>
                    <a:pt x="92437" y="296152"/>
                  </a:lnTo>
                  <a:lnTo>
                    <a:pt x="92437" y="296184"/>
                  </a:lnTo>
                  <a:lnTo>
                    <a:pt x="79543" y="296304"/>
                  </a:lnTo>
                  <a:lnTo>
                    <a:pt x="72063" y="302197"/>
                  </a:lnTo>
                  <a:lnTo>
                    <a:pt x="71926" y="313379"/>
                  </a:lnTo>
                  <a:lnTo>
                    <a:pt x="58224" y="313323"/>
                  </a:lnTo>
                  <a:lnTo>
                    <a:pt x="58218" y="310804"/>
                  </a:lnTo>
                  <a:lnTo>
                    <a:pt x="60233" y="309254"/>
                  </a:lnTo>
                  <a:lnTo>
                    <a:pt x="59905" y="307148"/>
                  </a:lnTo>
                  <a:lnTo>
                    <a:pt x="62396" y="305494"/>
                  </a:lnTo>
                  <a:lnTo>
                    <a:pt x="62465" y="304008"/>
                  </a:lnTo>
                  <a:lnTo>
                    <a:pt x="60373" y="302039"/>
                  </a:lnTo>
                  <a:lnTo>
                    <a:pt x="61571" y="298171"/>
                  </a:lnTo>
                  <a:lnTo>
                    <a:pt x="59324" y="296502"/>
                  </a:lnTo>
                  <a:lnTo>
                    <a:pt x="52740" y="302420"/>
                  </a:lnTo>
                  <a:lnTo>
                    <a:pt x="48391" y="303202"/>
                  </a:lnTo>
                  <a:lnTo>
                    <a:pt x="48128" y="306512"/>
                  </a:lnTo>
                  <a:lnTo>
                    <a:pt x="50139" y="308720"/>
                  </a:lnTo>
                  <a:lnTo>
                    <a:pt x="49009" y="310057"/>
                  </a:lnTo>
                  <a:lnTo>
                    <a:pt x="46321" y="309623"/>
                  </a:lnTo>
                  <a:lnTo>
                    <a:pt x="44356" y="307045"/>
                  </a:lnTo>
                  <a:lnTo>
                    <a:pt x="40795" y="307033"/>
                  </a:lnTo>
                  <a:lnTo>
                    <a:pt x="39276" y="304682"/>
                  </a:lnTo>
                  <a:lnTo>
                    <a:pt x="36924" y="304297"/>
                  </a:lnTo>
                  <a:lnTo>
                    <a:pt x="34900" y="301204"/>
                  </a:lnTo>
                  <a:lnTo>
                    <a:pt x="33683" y="295910"/>
                  </a:lnTo>
                  <a:lnTo>
                    <a:pt x="26299" y="295963"/>
                  </a:lnTo>
                  <a:lnTo>
                    <a:pt x="26290" y="292929"/>
                  </a:lnTo>
                  <a:lnTo>
                    <a:pt x="18234" y="292910"/>
                  </a:lnTo>
                  <a:lnTo>
                    <a:pt x="15997" y="283667"/>
                  </a:lnTo>
                  <a:lnTo>
                    <a:pt x="13032" y="281288"/>
                  </a:lnTo>
                  <a:lnTo>
                    <a:pt x="14426" y="273940"/>
                  </a:lnTo>
                  <a:lnTo>
                    <a:pt x="10294" y="269104"/>
                  </a:lnTo>
                  <a:lnTo>
                    <a:pt x="8299" y="261114"/>
                  </a:lnTo>
                  <a:lnTo>
                    <a:pt x="9066" y="250180"/>
                  </a:lnTo>
                  <a:lnTo>
                    <a:pt x="7081" y="246263"/>
                  </a:lnTo>
                  <a:lnTo>
                    <a:pt x="5967" y="246111"/>
                  </a:lnTo>
                  <a:lnTo>
                    <a:pt x="4935" y="242249"/>
                  </a:lnTo>
                  <a:lnTo>
                    <a:pt x="8186" y="232962"/>
                  </a:lnTo>
                  <a:lnTo>
                    <a:pt x="8188" y="232962"/>
                  </a:lnTo>
                  <a:lnTo>
                    <a:pt x="9579" y="226201"/>
                  </a:lnTo>
                  <a:lnTo>
                    <a:pt x="9023" y="224861"/>
                  </a:lnTo>
                  <a:lnTo>
                    <a:pt x="12189" y="219963"/>
                  </a:lnTo>
                  <a:lnTo>
                    <a:pt x="14480" y="211244"/>
                  </a:lnTo>
                  <a:lnTo>
                    <a:pt x="18180" y="182345"/>
                  </a:lnTo>
                  <a:lnTo>
                    <a:pt x="18002" y="168173"/>
                  </a:lnTo>
                  <a:lnTo>
                    <a:pt x="20696" y="154764"/>
                  </a:lnTo>
                  <a:lnTo>
                    <a:pt x="21004" y="148113"/>
                  </a:lnTo>
                  <a:lnTo>
                    <a:pt x="19813" y="147344"/>
                  </a:lnTo>
                  <a:lnTo>
                    <a:pt x="20961" y="145424"/>
                  </a:lnTo>
                  <a:lnTo>
                    <a:pt x="21691" y="134680"/>
                  </a:lnTo>
                  <a:lnTo>
                    <a:pt x="21578" y="132133"/>
                  </a:lnTo>
                  <a:lnTo>
                    <a:pt x="20501" y="130771"/>
                  </a:lnTo>
                  <a:lnTo>
                    <a:pt x="21043" y="126535"/>
                  </a:lnTo>
                  <a:lnTo>
                    <a:pt x="20197" y="123535"/>
                  </a:lnTo>
                  <a:lnTo>
                    <a:pt x="21994" y="121054"/>
                  </a:lnTo>
                  <a:lnTo>
                    <a:pt x="21458" y="116860"/>
                  </a:lnTo>
                  <a:lnTo>
                    <a:pt x="19361" y="112400"/>
                  </a:lnTo>
                  <a:lnTo>
                    <a:pt x="23991" y="115235"/>
                  </a:lnTo>
                  <a:lnTo>
                    <a:pt x="23734" y="113966"/>
                  </a:lnTo>
                  <a:lnTo>
                    <a:pt x="29953" y="112986"/>
                  </a:lnTo>
                  <a:lnTo>
                    <a:pt x="32380" y="110963"/>
                  </a:lnTo>
                  <a:lnTo>
                    <a:pt x="29051" y="110914"/>
                  </a:lnTo>
                  <a:lnTo>
                    <a:pt x="28198" y="109394"/>
                  </a:lnTo>
                  <a:lnTo>
                    <a:pt x="26397" y="110650"/>
                  </a:lnTo>
                  <a:lnTo>
                    <a:pt x="25319" y="110253"/>
                  </a:lnTo>
                  <a:lnTo>
                    <a:pt x="23425" y="111981"/>
                  </a:lnTo>
                  <a:lnTo>
                    <a:pt x="19464" y="108982"/>
                  </a:lnTo>
                  <a:lnTo>
                    <a:pt x="17780" y="110821"/>
                  </a:lnTo>
                  <a:lnTo>
                    <a:pt x="18150" y="96326"/>
                  </a:lnTo>
                  <a:lnTo>
                    <a:pt x="19045" y="96488"/>
                  </a:lnTo>
                  <a:lnTo>
                    <a:pt x="19314" y="103150"/>
                  </a:lnTo>
                  <a:lnTo>
                    <a:pt x="19990" y="103271"/>
                  </a:lnTo>
                  <a:lnTo>
                    <a:pt x="20342" y="101801"/>
                  </a:lnTo>
                  <a:lnTo>
                    <a:pt x="21563" y="102589"/>
                  </a:lnTo>
                  <a:lnTo>
                    <a:pt x="22846" y="100783"/>
                  </a:lnTo>
                  <a:lnTo>
                    <a:pt x="21100" y="96267"/>
                  </a:lnTo>
                  <a:lnTo>
                    <a:pt x="24225" y="93066"/>
                  </a:lnTo>
                  <a:lnTo>
                    <a:pt x="22793" y="91733"/>
                  </a:lnTo>
                  <a:lnTo>
                    <a:pt x="19930" y="93640"/>
                  </a:lnTo>
                  <a:lnTo>
                    <a:pt x="17507" y="92077"/>
                  </a:lnTo>
                  <a:lnTo>
                    <a:pt x="16250" y="85532"/>
                  </a:lnTo>
                  <a:lnTo>
                    <a:pt x="17474" y="85709"/>
                  </a:lnTo>
                  <a:lnTo>
                    <a:pt x="18028" y="87294"/>
                  </a:lnTo>
                  <a:lnTo>
                    <a:pt x="20432" y="84878"/>
                  </a:lnTo>
                  <a:lnTo>
                    <a:pt x="23844" y="83814"/>
                  </a:lnTo>
                  <a:lnTo>
                    <a:pt x="19691" y="82347"/>
                  </a:lnTo>
                  <a:lnTo>
                    <a:pt x="19305" y="80545"/>
                  </a:lnTo>
                  <a:lnTo>
                    <a:pt x="16691" y="80085"/>
                  </a:lnTo>
                  <a:lnTo>
                    <a:pt x="15893" y="80907"/>
                  </a:lnTo>
                  <a:lnTo>
                    <a:pt x="16628" y="84000"/>
                  </a:lnTo>
                  <a:lnTo>
                    <a:pt x="15106" y="84701"/>
                  </a:lnTo>
                  <a:lnTo>
                    <a:pt x="15032" y="76379"/>
                  </a:lnTo>
                  <a:lnTo>
                    <a:pt x="13570" y="70219"/>
                  </a:lnTo>
                  <a:lnTo>
                    <a:pt x="11302" y="67467"/>
                  </a:lnTo>
                  <a:lnTo>
                    <a:pt x="8412" y="51975"/>
                  </a:lnTo>
                  <a:lnTo>
                    <a:pt x="7009" y="50706"/>
                  </a:lnTo>
                  <a:lnTo>
                    <a:pt x="6649" y="48782"/>
                  </a:lnTo>
                  <a:lnTo>
                    <a:pt x="2941" y="45893"/>
                  </a:lnTo>
                  <a:lnTo>
                    <a:pt x="1660" y="42777"/>
                  </a:lnTo>
                  <a:lnTo>
                    <a:pt x="1259" y="37293"/>
                  </a:lnTo>
                  <a:lnTo>
                    <a:pt x="0" y="34644"/>
                  </a:lnTo>
                  <a:lnTo>
                    <a:pt x="2028" y="27766"/>
                  </a:lnTo>
                  <a:lnTo>
                    <a:pt x="37" y="25707"/>
                  </a:lnTo>
                  <a:lnTo>
                    <a:pt x="3711" y="25677"/>
                  </a:lnTo>
                  <a:lnTo>
                    <a:pt x="9221" y="29503"/>
                  </a:lnTo>
                  <a:lnTo>
                    <a:pt x="13509" y="30583"/>
                  </a:lnTo>
                  <a:lnTo>
                    <a:pt x="20543" y="34588"/>
                  </a:lnTo>
                  <a:lnTo>
                    <a:pt x="28143" y="34505"/>
                  </a:lnTo>
                  <a:lnTo>
                    <a:pt x="30163" y="35631"/>
                  </a:lnTo>
                  <a:lnTo>
                    <a:pt x="35316" y="35519"/>
                  </a:lnTo>
                  <a:lnTo>
                    <a:pt x="35738" y="36499"/>
                  </a:lnTo>
                  <a:lnTo>
                    <a:pt x="38250" y="36708"/>
                  </a:lnTo>
                  <a:lnTo>
                    <a:pt x="40806" y="36493"/>
                  </a:lnTo>
                  <a:lnTo>
                    <a:pt x="43692" y="34075"/>
                  </a:lnTo>
                  <a:lnTo>
                    <a:pt x="43425" y="34921"/>
                  </a:lnTo>
                  <a:lnTo>
                    <a:pt x="46279" y="38010"/>
                  </a:lnTo>
                  <a:lnTo>
                    <a:pt x="49273" y="37392"/>
                  </a:lnTo>
                  <a:lnTo>
                    <a:pt x="49335" y="38686"/>
                  </a:lnTo>
                  <a:lnTo>
                    <a:pt x="50679" y="39404"/>
                  </a:lnTo>
                  <a:lnTo>
                    <a:pt x="51453" y="39127"/>
                  </a:lnTo>
                  <a:lnTo>
                    <a:pt x="50716" y="36794"/>
                  </a:lnTo>
                  <a:lnTo>
                    <a:pt x="53879" y="35469"/>
                  </a:lnTo>
                  <a:lnTo>
                    <a:pt x="54195" y="36542"/>
                  </a:lnTo>
                  <a:lnTo>
                    <a:pt x="52761" y="37747"/>
                  </a:lnTo>
                  <a:lnTo>
                    <a:pt x="53710" y="39516"/>
                  </a:lnTo>
                  <a:lnTo>
                    <a:pt x="54622" y="37597"/>
                  </a:lnTo>
                  <a:lnTo>
                    <a:pt x="55879" y="37171"/>
                  </a:lnTo>
                  <a:lnTo>
                    <a:pt x="56353" y="40621"/>
                  </a:lnTo>
                  <a:lnTo>
                    <a:pt x="54892" y="40994"/>
                  </a:lnTo>
                  <a:lnTo>
                    <a:pt x="55037" y="41825"/>
                  </a:lnTo>
                  <a:lnTo>
                    <a:pt x="56992" y="45616"/>
                  </a:lnTo>
                  <a:lnTo>
                    <a:pt x="57979" y="45918"/>
                  </a:lnTo>
                  <a:lnTo>
                    <a:pt x="55701" y="46706"/>
                  </a:lnTo>
                  <a:lnTo>
                    <a:pt x="55974" y="47896"/>
                  </a:lnTo>
                  <a:lnTo>
                    <a:pt x="54218" y="49450"/>
                  </a:lnTo>
                  <a:lnTo>
                    <a:pt x="53933" y="51666"/>
                  </a:lnTo>
                  <a:lnTo>
                    <a:pt x="54629" y="52008"/>
                  </a:lnTo>
                  <a:lnTo>
                    <a:pt x="58040" y="47165"/>
                  </a:lnTo>
                  <a:lnTo>
                    <a:pt x="58981" y="47130"/>
                  </a:lnTo>
                  <a:lnTo>
                    <a:pt x="57935" y="43741"/>
                  </a:lnTo>
                  <a:lnTo>
                    <a:pt x="60239" y="45163"/>
                  </a:lnTo>
                  <a:lnTo>
                    <a:pt x="61470" y="48842"/>
                  </a:lnTo>
                  <a:lnTo>
                    <a:pt x="61762" y="51512"/>
                  </a:lnTo>
                  <a:lnTo>
                    <a:pt x="59506" y="51679"/>
                  </a:lnTo>
                  <a:lnTo>
                    <a:pt x="60867" y="53570"/>
                  </a:lnTo>
                  <a:lnTo>
                    <a:pt x="60494" y="55510"/>
                  </a:lnTo>
                  <a:lnTo>
                    <a:pt x="61564" y="58251"/>
                  </a:lnTo>
                  <a:lnTo>
                    <a:pt x="60046" y="58961"/>
                  </a:lnTo>
                  <a:lnTo>
                    <a:pt x="59720" y="60684"/>
                  </a:lnTo>
                  <a:lnTo>
                    <a:pt x="62293" y="61496"/>
                  </a:lnTo>
                  <a:lnTo>
                    <a:pt x="62695" y="65377"/>
                  </a:lnTo>
                  <a:lnTo>
                    <a:pt x="64444" y="66130"/>
                  </a:lnTo>
                  <a:lnTo>
                    <a:pt x="61181" y="68488"/>
                  </a:lnTo>
                  <a:lnTo>
                    <a:pt x="59585" y="67306"/>
                  </a:lnTo>
                  <a:lnTo>
                    <a:pt x="58918" y="68643"/>
                  </a:lnTo>
                  <a:lnTo>
                    <a:pt x="62915" y="70926"/>
                  </a:lnTo>
                  <a:lnTo>
                    <a:pt x="63472" y="70166"/>
                  </a:lnTo>
                  <a:lnTo>
                    <a:pt x="62549" y="69453"/>
                  </a:lnTo>
                  <a:lnTo>
                    <a:pt x="65777" y="67753"/>
                  </a:lnTo>
                  <a:lnTo>
                    <a:pt x="63147" y="58561"/>
                  </a:lnTo>
                  <a:lnTo>
                    <a:pt x="65376" y="57625"/>
                  </a:lnTo>
                  <a:lnTo>
                    <a:pt x="62735" y="55073"/>
                  </a:lnTo>
                  <a:lnTo>
                    <a:pt x="64367" y="52865"/>
                  </a:lnTo>
                  <a:lnTo>
                    <a:pt x="63862" y="49338"/>
                  </a:lnTo>
                  <a:lnTo>
                    <a:pt x="65473" y="47345"/>
                  </a:lnTo>
                  <a:lnTo>
                    <a:pt x="66263" y="43400"/>
                  </a:lnTo>
                  <a:lnTo>
                    <a:pt x="68366" y="42511"/>
                  </a:lnTo>
                  <a:lnTo>
                    <a:pt x="68504" y="40646"/>
                  </a:lnTo>
                  <a:lnTo>
                    <a:pt x="65274" y="37335"/>
                  </a:lnTo>
                  <a:lnTo>
                    <a:pt x="63830" y="31946"/>
                  </a:lnTo>
                  <a:lnTo>
                    <a:pt x="62369" y="31808"/>
                  </a:lnTo>
                  <a:lnTo>
                    <a:pt x="61566" y="34140"/>
                  </a:lnTo>
                  <a:lnTo>
                    <a:pt x="64861" y="39032"/>
                  </a:lnTo>
                  <a:lnTo>
                    <a:pt x="61881" y="35997"/>
                  </a:lnTo>
                  <a:lnTo>
                    <a:pt x="60664" y="35850"/>
                  </a:lnTo>
                  <a:lnTo>
                    <a:pt x="60146" y="31101"/>
                  </a:lnTo>
                  <a:lnTo>
                    <a:pt x="61977" y="30252"/>
                  </a:lnTo>
                  <a:lnTo>
                    <a:pt x="63546" y="31019"/>
                  </a:lnTo>
                  <a:lnTo>
                    <a:pt x="64497" y="29542"/>
                  </a:lnTo>
                  <a:lnTo>
                    <a:pt x="60079" y="25615"/>
                  </a:lnTo>
                  <a:lnTo>
                    <a:pt x="59428" y="23103"/>
                  </a:lnTo>
                  <a:lnTo>
                    <a:pt x="56901" y="24581"/>
                  </a:lnTo>
                  <a:lnTo>
                    <a:pt x="56106" y="23308"/>
                  </a:lnTo>
                  <a:lnTo>
                    <a:pt x="56684" y="21929"/>
                  </a:lnTo>
                  <a:lnTo>
                    <a:pt x="55194" y="22291"/>
                  </a:lnTo>
                  <a:lnTo>
                    <a:pt x="55953" y="20438"/>
                  </a:lnTo>
                  <a:lnTo>
                    <a:pt x="58072" y="19900"/>
                  </a:lnTo>
                  <a:lnTo>
                    <a:pt x="59972" y="22184"/>
                  </a:lnTo>
                  <a:lnTo>
                    <a:pt x="61762" y="22020"/>
                  </a:lnTo>
                  <a:lnTo>
                    <a:pt x="61035" y="18495"/>
                  </a:lnTo>
                  <a:lnTo>
                    <a:pt x="60043" y="17680"/>
                  </a:lnTo>
                  <a:lnTo>
                    <a:pt x="61582" y="18367"/>
                  </a:lnTo>
                  <a:lnTo>
                    <a:pt x="63034" y="16707"/>
                  </a:lnTo>
                  <a:lnTo>
                    <a:pt x="60984" y="14366"/>
                  </a:lnTo>
                  <a:lnTo>
                    <a:pt x="60469" y="12010"/>
                  </a:lnTo>
                  <a:lnTo>
                    <a:pt x="61255" y="10435"/>
                  </a:lnTo>
                  <a:lnTo>
                    <a:pt x="60015" y="9399"/>
                  </a:lnTo>
                  <a:lnTo>
                    <a:pt x="58348" y="9591"/>
                  </a:lnTo>
                  <a:lnTo>
                    <a:pt x="57247" y="11074"/>
                  </a:lnTo>
                  <a:lnTo>
                    <a:pt x="57847" y="12808"/>
                  </a:lnTo>
                  <a:lnTo>
                    <a:pt x="56255" y="11183"/>
                  </a:lnTo>
                  <a:lnTo>
                    <a:pt x="56984" y="9031"/>
                  </a:lnTo>
                  <a:lnTo>
                    <a:pt x="55703" y="8224"/>
                  </a:lnTo>
                  <a:lnTo>
                    <a:pt x="55262" y="8981"/>
                  </a:lnTo>
                  <a:lnTo>
                    <a:pt x="55064" y="6451"/>
                  </a:lnTo>
                  <a:lnTo>
                    <a:pt x="52985" y="4552"/>
                  </a:lnTo>
                  <a:lnTo>
                    <a:pt x="54258" y="2981"/>
                  </a:lnTo>
                  <a:lnTo>
                    <a:pt x="52208" y="2538"/>
                  </a:lnTo>
                  <a:close/>
                </a:path>
              </a:pathLst>
            </a:custGeom>
            <a:solidFill xmlns:a="http://schemas.openxmlformats.org/drawingml/2006/main">
              <a:schemeClr val="bg1">
                <a:lumMod val="6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noAutofit/>
            </a:bodyP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11" name="MIDCONTINENT">
              <a:extLst xmlns:a="http://schemas.openxmlformats.org/drawingml/2006/main">
                <a:ext uri="{FF2B5EF4-FFF2-40B4-BE49-F238E27FC236}">
                  <a16:creationId xmlns:a16="http://schemas.microsoft.com/office/drawing/2014/main" id="{0D629C9E-5B9F-8FB8-9772-F8EED9102B07}"/>
                </a:ext>
              </a:extLst>
            </cdr:cNvPr>
            <cdr:cNvSpPr/>
          </cdr:nvSpPr>
          <cdr:spPr>
            <a:xfrm xmlns:a="http://schemas.openxmlformats.org/drawingml/2006/main">
              <a:off x="531293" y="0"/>
              <a:ext cx="629230" cy="729067"/>
            </a:xfrm>
            <a:custGeom xmlns:a="http://schemas.openxmlformats.org/drawingml/2006/main">
              <a:avLst/>
              <a:gdLst>
                <a:gd name="csX0" fmla="*/ 411291 w 629230"/>
                <a:gd name="csY0" fmla="*/ 683455 h 729067"/>
                <a:gd name="csX1" fmla="*/ 405775 w 629230"/>
                <a:gd name="csY1" fmla="*/ 689352 h 729067"/>
                <a:gd name="csX2" fmla="*/ 405800 w 629230"/>
                <a:gd name="csY2" fmla="*/ 692165 h 729067"/>
                <a:gd name="csX3" fmla="*/ 407309 w 629230"/>
                <a:gd name="csY3" fmla="*/ 693626 h 729067"/>
                <a:gd name="csX4" fmla="*/ 412767 w 629230"/>
                <a:gd name="csY4" fmla="*/ 694777 h 729067"/>
                <a:gd name="csX5" fmla="*/ 416316 w 629230"/>
                <a:gd name="csY5" fmla="*/ 694383 h 729067"/>
                <a:gd name="csX6" fmla="*/ 420961 w 629230"/>
                <a:gd name="csY6" fmla="*/ 690608 h 729067"/>
                <a:gd name="csX7" fmla="*/ 422343 w 629230"/>
                <a:gd name="csY7" fmla="*/ 692423 h 729067"/>
                <a:gd name="csX8" fmla="*/ 424204 w 629230"/>
                <a:gd name="csY8" fmla="*/ 690695 h 729067"/>
                <a:gd name="csX9" fmla="*/ 423920 w 629230"/>
                <a:gd name="csY9" fmla="*/ 688136 h 729067"/>
                <a:gd name="csX10" fmla="*/ 422194 w 629230"/>
                <a:gd name="csY10" fmla="*/ 688623 h 729067"/>
                <a:gd name="csX11" fmla="*/ 420222 w 629230"/>
                <a:gd name="csY11" fmla="*/ 687392 h 729067"/>
                <a:gd name="csX12" fmla="*/ 417912 w 629230"/>
                <a:gd name="csY12" fmla="*/ 687410 h 729067"/>
                <a:gd name="csX13" fmla="*/ 415515 w 629230"/>
                <a:gd name="csY13" fmla="*/ 684368 h 729067"/>
                <a:gd name="csX14" fmla="*/ 308189 w 629230"/>
                <a:gd name="csY14" fmla="*/ 633275 h 729067"/>
                <a:gd name="csX15" fmla="*/ 308184 w 629230"/>
                <a:gd name="csY15" fmla="*/ 633288 h 729067"/>
                <a:gd name="csX16" fmla="*/ 310658 w 629230"/>
                <a:gd name="csY16" fmla="*/ 635338 h 729067"/>
                <a:gd name="csX17" fmla="*/ 312876 w 629230"/>
                <a:gd name="csY17" fmla="*/ 639055 h 729067"/>
                <a:gd name="csX18" fmla="*/ 312868 w 629230"/>
                <a:gd name="csY18" fmla="*/ 639016 h 729067"/>
                <a:gd name="csX19" fmla="*/ 310648 w 629230"/>
                <a:gd name="csY19" fmla="*/ 635310 h 729067"/>
                <a:gd name="csX20" fmla="*/ 320016 w 629230"/>
                <a:gd name="csY20" fmla="*/ 625415 h 729067"/>
                <a:gd name="csX21" fmla="*/ 320162 w 629230"/>
                <a:gd name="csY21" fmla="*/ 625611 h 729067"/>
                <a:gd name="csX22" fmla="*/ 320377 w 629230"/>
                <a:gd name="csY22" fmla="*/ 625511 h 729067"/>
                <a:gd name="csX23" fmla="*/ 324185 w 629230"/>
                <a:gd name="csY23" fmla="*/ 623682 h 729067"/>
                <a:gd name="csX24" fmla="*/ 324180 w 629230"/>
                <a:gd name="csY24" fmla="*/ 623753 h 729067"/>
                <a:gd name="csX25" fmla="*/ 324201 w 629230"/>
                <a:gd name="csY25" fmla="*/ 623743 h 729067"/>
                <a:gd name="csX26" fmla="*/ 312572 w 629230"/>
                <a:gd name="csY26" fmla="*/ 622343 h 729067"/>
                <a:gd name="csX27" fmla="*/ 312003 w 629230"/>
                <a:gd name="csY27" fmla="*/ 622711 h 729067"/>
                <a:gd name="csX28" fmla="*/ 311700 w 629230"/>
                <a:gd name="csY28" fmla="*/ 623550 h 729067"/>
                <a:gd name="csX29" fmla="*/ 317378 w 629230"/>
                <a:gd name="csY29" fmla="*/ 621876 h 729067"/>
                <a:gd name="csX30" fmla="*/ 318071 w 629230"/>
                <a:gd name="csY30" fmla="*/ 622806 h 729067"/>
                <a:gd name="csX31" fmla="*/ 317718 w 629230"/>
                <a:gd name="csY31" fmla="*/ 622025 h 729067"/>
                <a:gd name="csX32" fmla="*/ 314947 w 629230"/>
                <a:gd name="csY32" fmla="*/ 620809 h 729067"/>
                <a:gd name="csX33" fmla="*/ 314477 w 629230"/>
                <a:gd name="csY33" fmla="*/ 621113 h 729067"/>
                <a:gd name="csX34" fmla="*/ 316386 w 629230"/>
                <a:gd name="csY34" fmla="*/ 621441 h 729067"/>
                <a:gd name="csX35" fmla="*/ 323710 w 629230"/>
                <a:gd name="csY35" fmla="*/ 619187 h 729067"/>
                <a:gd name="csX36" fmla="*/ 323701 w 629230"/>
                <a:gd name="csY36" fmla="*/ 619190 h 729067"/>
                <a:gd name="csX37" fmla="*/ 324436 w 629230"/>
                <a:gd name="csY37" fmla="*/ 620119 h 729067"/>
                <a:gd name="csX38" fmla="*/ 324439 w 629230"/>
                <a:gd name="csY38" fmla="*/ 620111 h 729067"/>
                <a:gd name="csX39" fmla="*/ 323317 w 629230"/>
                <a:gd name="csY39" fmla="*/ 618570 h 729067"/>
                <a:gd name="csX40" fmla="*/ 323317 w 629230"/>
                <a:gd name="csY40" fmla="*/ 618598 h 729067"/>
                <a:gd name="csX41" fmla="*/ 325107 w 629230"/>
                <a:gd name="csY41" fmla="*/ 618606 h 729067"/>
                <a:gd name="csX42" fmla="*/ 325178 w 629230"/>
                <a:gd name="csY42" fmla="*/ 618579 h 729067"/>
                <a:gd name="csX43" fmla="*/ 322418 w 629230"/>
                <a:gd name="csY43" fmla="*/ 606440 h 729067"/>
                <a:gd name="csX44" fmla="*/ 322415 w 629230"/>
                <a:gd name="csY44" fmla="*/ 606451 h 729067"/>
                <a:gd name="csX45" fmla="*/ 323211 w 629230"/>
                <a:gd name="csY45" fmla="*/ 607234 h 729067"/>
                <a:gd name="csX46" fmla="*/ 323211 w 629230"/>
                <a:gd name="csY46" fmla="*/ 607220 h 729067"/>
                <a:gd name="csX47" fmla="*/ 320872 w 629230"/>
                <a:gd name="csY47" fmla="*/ 600542 h 729067"/>
                <a:gd name="csX48" fmla="*/ 320868 w 629230"/>
                <a:gd name="csY48" fmla="*/ 600554 h 729067"/>
                <a:gd name="csX49" fmla="*/ 323109 w 629230"/>
                <a:gd name="csY49" fmla="*/ 603787 h 729067"/>
                <a:gd name="csX50" fmla="*/ 323112 w 629230"/>
                <a:gd name="csY50" fmla="*/ 603777 h 729067"/>
                <a:gd name="csX51" fmla="*/ 321272 w 629230"/>
                <a:gd name="csY51" fmla="*/ 599080 h 729067"/>
                <a:gd name="csX52" fmla="*/ 321021 w 629230"/>
                <a:gd name="csY52" fmla="*/ 599998 h 729067"/>
                <a:gd name="csX53" fmla="*/ 321297 w 629230"/>
                <a:gd name="csY53" fmla="*/ 599081 h 729067"/>
                <a:gd name="csX54" fmla="*/ 311872 w 629230"/>
                <a:gd name="csY54" fmla="*/ 596484 h 729067"/>
                <a:gd name="csX55" fmla="*/ 311870 w 629230"/>
                <a:gd name="csY55" fmla="*/ 596498 h 729067"/>
                <a:gd name="csX56" fmla="*/ 313382 w 629230"/>
                <a:gd name="csY56" fmla="*/ 598861 h 729067"/>
                <a:gd name="csX57" fmla="*/ 316960 w 629230"/>
                <a:gd name="csY57" fmla="*/ 598947 h 729067"/>
                <a:gd name="csX58" fmla="*/ 313375 w 629230"/>
                <a:gd name="csY58" fmla="*/ 598836 h 729067"/>
                <a:gd name="csX59" fmla="*/ 314570 w 629230"/>
                <a:gd name="csY59" fmla="*/ 593681 h 729067"/>
                <a:gd name="csX60" fmla="*/ 315295 w 629230"/>
                <a:gd name="csY60" fmla="*/ 594405 h 729067"/>
                <a:gd name="csX61" fmla="*/ 315311 w 629230"/>
                <a:gd name="csY61" fmla="*/ 594404 h 729067"/>
                <a:gd name="csX62" fmla="*/ 314590 w 629230"/>
                <a:gd name="csY62" fmla="*/ 593687 h 729067"/>
                <a:gd name="csX63" fmla="*/ 315028 w 629230"/>
                <a:gd name="csY63" fmla="*/ 592962 h 729067"/>
                <a:gd name="csX64" fmla="*/ 315440 w 629230"/>
                <a:gd name="csY64" fmla="*/ 593913 h 729067"/>
                <a:gd name="csX65" fmla="*/ 315441 w 629230"/>
                <a:gd name="csY65" fmla="*/ 593913 h 729067"/>
                <a:gd name="csX66" fmla="*/ 316266 w 629230"/>
                <a:gd name="csY66" fmla="*/ 592059 h 729067"/>
                <a:gd name="csX67" fmla="*/ 315541 w 629230"/>
                <a:gd name="csY67" fmla="*/ 592230 h 729067"/>
                <a:gd name="csX68" fmla="*/ 315516 w 629230"/>
                <a:gd name="csY68" fmla="*/ 592264 h 729067"/>
                <a:gd name="csX69" fmla="*/ 316186 w 629230"/>
                <a:gd name="csY69" fmla="*/ 592104 h 729067"/>
                <a:gd name="csX70" fmla="*/ 315424 w 629230"/>
                <a:gd name="csY70" fmla="*/ 590457 h 729067"/>
                <a:gd name="csX71" fmla="*/ 315411 w 629230"/>
                <a:gd name="csY71" fmla="*/ 590458 h 729067"/>
                <a:gd name="csX72" fmla="*/ 316179 w 629230"/>
                <a:gd name="csY72" fmla="*/ 591329 h 729067"/>
                <a:gd name="csX73" fmla="*/ 316186 w 629230"/>
                <a:gd name="csY73" fmla="*/ 591320 h 729067"/>
                <a:gd name="csX74" fmla="*/ 316267 w 629230"/>
                <a:gd name="csY74" fmla="*/ 589305 h 729067"/>
                <a:gd name="csX75" fmla="*/ 316264 w 629230"/>
                <a:gd name="csY75" fmla="*/ 589308 h 729067"/>
                <a:gd name="csX76" fmla="*/ 316689 w 629230"/>
                <a:gd name="csY76" fmla="*/ 590244 h 729067"/>
                <a:gd name="csX77" fmla="*/ 316690 w 629230"/>
                <a:gd name="csY77" fmla="*/ 590244 h 729067"/>
                <a:gd name="csX78" fmla="*/ 316049 w 629230"/>
                <a:gd name="csY78" fmla="*/ 588331 h 729067"/>
                <a:gd name="csX79" fmla="*/ 316033 w 629230"/>
                <a:gd name="csY79" fmla="*/ 588349 h 729067"/>
                <a:gd name="csX80" fmla="*/ 317158 w 629230"/>
                <a:gd name="csY80" fmla="*/ 588663 h 729067"/>
                <a:gd name="csX81" fmla="*/ 317181 w 629230"/>
                <a:gd name="csY81" fmla="*/ 588647 h 729067"/>
                <a:gd name="csX82" fmla="*/ 315384 w 629230"/>
                <a:gd name="csY82" fmla="*/ 585847 h 729067"/>
                <a:gd name="csX83" fmla="*/ 315374 w 629230"/>
                <a:gd name="csY83" fmla="*/ 585858 h 729067"/>
                <a:gd name="csX84" fmla="*/ 317040 w 629230"/>
                <a:gd name="csY84" fmla="*/ 587134 h 729067"/>
                <a:gd name="csX85" fmla="*/ 317048 w 629230"/>
                <a:gd name="csY85" fmla="*/ 587124 h 729067"/>
                <a:gd name="csX86" fmla="*/ 316037 w 629230"/>
                <a:gd name="csY86" fmla="*/ 585111 h 729067"/>
                <a:gd name="csX87" fmla="*/ 315025 w 629230"/>
                <a:gd name="csY87" fmla="*/ 585480 h 729067"/>
                <a:gd name="csX88" fmla="*/ 315012 w 629230"/>
                <a:gd name="csY88" fmla="*/ 585517 h 729067"/>
                <a:gd name="csX89" fmla="*/ 315997 w 629230"/>
                <a:gd name="csY89" fmla="*/ 585154 h 729067"/>
                <a:gd name="csX90" fmla="*/ 306107 w 629230"/>
                <a:gd name="csY90" fmla="*/ 564629 h 729067"/>
                <a:gd name="csX91" fmla="*/ 306107 w 629230"/>
                <a:gd name="csY91" fmla="*/ 564655 h 729067"/>
                <a:gd name="csX92" fmla="*/ 320940 w 629230"/>
                <a:gd name="csY92" fmla="*/ 568656 h 729067"/>
                <a:gd name="csX93" fmla="*/ 322882 w 629230"/>
                <a:gd name="csY93" fmla="*/ 568076 h 729067"/>
                <a:gd name="csX94" fmla="*/ 322883 w 629230"/>
                <a:gd name="csY94" fmla="*/ 568048 h 729067"/>
                <a:gd name="csX95" fmla="*/ 320932 w 629230"/>
                <a:gd name="csY95" fmla="*/ 568628 h 729067"/>
                <a:gd name="csX96" fmla="*/ 419285 w 629230"/>
                <a:gd name="csY96" fmla="*/ 554313 h 729067"/>
                <a:gd name="csX97" fmla="*/ 420720 w 629230"/>
                <a:gd name="csY97" fmla="*/ 555746 h 729067"/>
                <a:gd name="csX98" fmla="*/ 419285 w 629230"/>
                <a:gd name="csY98" fmla="*/ 557182 h 729067"/>
                <a:gd name="csX99" fmla="*/ 417847 w 629230"/>
                <a:gd name="csY99" fmla="*/ 555746 h 729067"/>
                <a:gd name="csX100" fmla="*/ 304184 w 629230"/>
                <a:gd name="csY100" fmla="*/ 531816 h 729067"/>
                <a:gd name="csX101" fmla="*/ 304183 w 629230"/>
                <a:gd name="csY101" fmla="*/ 531844 h 729067"/>
                <a:gd name="csX102" fmla="*/ 306003 w 629230"/>
                <a:gd name="csY102" fmla="*/ 531896 h 729067"/>
                <a:gd name="csX103" fmla="*/ 306003 w 629230"/>
                <a:gd name="csY103" fmla="*/ 531872 h 729067"/>
                <a:gd name="csX104" fmla="*/ 305813 w 629230"/>
                <a:gd name="csY104" fmla="*/ 526506 h 729067"/>
                <a:gd name="csX105" fmla="*/ 305813 w 629230"/>
                <a:gd name="csY105" fmla="*/ 526531 h 729067"/>
                <a:gd name="csX106" fmla="*/ 307267 w 629230"/>
                <a:gd name="csY106" fmla="*/ 526568 h 729067"/>
                <a:gd name="csX107" fmla="*/ 307268 w 629230"/>
                <a:gd name="csY107" fmla="*/ 526543 h 729067"/>
                <a:gd name="csX108" fmla="*/ 316374 w 629230"/>
                <a:gd name="csY108" fmla="*/ 508004 h 729067"/>
                <a:gd name="csX109" fmla="*/ 309067 w 629230"/>
                <a:gd name="csY109" fmla="*/ 508217 h 729067"/>
                <a:gd name="csX110" fmla="*/ 309066 w 629230"/>
                <a:gd name="csY110" fmla="*/ 508239 h 729067"/>
                <a:gd name="csX111" fmla="*/ 316374 w 629230"/>
                <a:gd name="csY111" fmla="*/ 508026 h 729067"/>
                <a:gd name="csX112" fmla="*/ 341129 w 629230"/>
                <a:gd name="csY112" fmla="*/ 490476 h 729067"/>
                <a:gd name="csX113" fmla="*/ 340824 w 629230"/>
                <a:gd name="csY113" fmla="*/ 497765 h 729067"/>
                <a:gd name="csX114" fmla="*/ 336999 w 629230"/>
                <a:gd name="csY114" fmla="*/ 506143 h 729067"/>
                <a:gd name="csX115" fmla="*/ 333301 w 629230"/>
                <a:gd name="csY115" fmla="*/ 511242 h 729067"/>
                <a:gd name="csX116" fmla="*/ 328146 w 629230"/>
                <a:gd name="csY116" fmla="*/ 514213 h 729067"/>
                <a:gd name="csX117" fmla="*/ 316379 w 629230"/>
                <a:gd name="csY117" fmla="*/ 514114 h 729067"/>
                <a:gd name="csX118" fmla="*/ 316379 w 629230"/>
                <a:gd name="csY118" fmla="*/ 514139 h 729067"/>
                <a:gd name="csX119" fmla="*/ 328150 w 629230"/>
                <a:gd name="csY119" fmla="*/ 514238 h 729067"/>
                <a:gd name="csX120" fmla="*/ 333302 w 629230"/>
                <a:gd name="csY120" fmla="*/ 511264 h 729067"/>
                <a:gd name="csX121" fmla="*/ 337000 w 629230"/>
                <a:gd name="csY121" fmla="*/ 506164 h 729067"/>
                <a:gd name="csX122" fmla="*/ 340829 w 629230"/>
                <a:gd name="csY122" fmla="*/ 497786 h 729067"/>
                <a:gd name="csX123" fmla="*/ 341135 w 629230"/>
                <a:gd name="csY123" fmla="*/ 490479 h 729067"/>
                <a:gd name="csX124" fmla="*/ 406999 w 629230"/>
                <a:gd name="csY124" fmla="*/ 489322 h 729067"/>
                <a:gd name="csX125" fmla="*/ 406418 w 629230"/>
                <a:gd name="csY125" fmla="*/ 491837 h 729067"/>
                <a:gd name="csX126" fmla="*/ 402451 w 629230"/>
                <a:gd name="csY126" fmla="*/ 496769 h 729067"/>
                <a:gd name="csX127" fmla="*/ 394232 w 629230"/>
                <a:gd name="csY127" fmla="*/ 503556 h 729067"/>
                <a:gd name="csX128" fmla="*/ 387921 w 629230"/>
                <a:gd name="csY128" fmla="*/ 507324 h 729067"/>
                <a:gd name="csX129" fmla="*/ 378558 w 629230"/>
                <a:gd name="csY129" fmla="*/ 508851 h 729067"/>
                <a:gd name="csX130" fmla="*/ 373264 w 629230"/>
                <a:gd name="csY130" fmla="*/ 504679 h 729067"/>
                <a:gd name="csX131" fmla="*/ 367642 w 629230"/>
                <a:gd name="csY131" fmla="*/ 505981 h 729067"/>
                <a:gd name="csX132" fmla="*/ 365580 w 629230"/>
                <a:gd name="csY132" fmla="*/ 510538 h 729067"/>
                <a:gd name="csX133" fmla="*/ 359807 w 629230"/>
                <a:gd name="csY133" fmla="*/ 516316 h 729067"/>
                <a:gd name="csX134" fmla="*/ 359829 w 629230"/>
                <a:gd name="csY134" fmla="*/ 516330 h 729067"/>
                <a:gd name="csX135" fmla="*/ 365591 w 629230"/>
                <a:gd name="csY135" fmla="*/ 510563 h 729067"/>
                <a:gd name="csX136" fmla="*/ 367650 w 629230"/>
                <a:gd name="csY136" fmla="*/ 506006 h 729067"/>
                <a:gd name="csX137" fmla="*/ 373275 w 629230"/>
                <a:gd name="csY137" fmla="*/ 504704 h 729067"/>
                <a:gd name="csX138" fmla="*/ 378565 w 629230"/>
                <a:gd name="csY138" fmla="*/ 508875 h 729067"/>
                <a:gd name="csX139" fmla="*/ 387931 w 629230"/>
                <a:gd name="csY139" fmla="*/ 507349 h 729067"/>
                <a:gd name="csX140" fmla="*/ 394239 w 629230"/>
                <a:gd name="csY140" fmla="*/ 503581 h 729067"/>
                <a:gd name="csX141" fmla="*/ 402458 w 629230"/>
                <a:gd name="csY141" fmla="*/ 496794 h 729067"/>
                <a:gd name="csX142" fmla="*/ 406429 w 629230"/>
                <a:gd name="csY142" fmla="*/ 491862 h 729067"/>
                <a:gd name="csX143" fmla="*/ 407013 w 629230"/>
                <a:gd name="csY143" fmla="*/ 489328 h 729067"/>
                <a:gd name="csX144" fmla="*/ 333923 w 629230"/>
                <a:gd name="csY144" fmla="*/ 480439 h 729067"/>
                <a:gd name="csX145" fmla="*/ 333924 w 629230"/>
                <a:gd name="csY145" fmla="*/ 480448 h 729067"/>
                <a:gd name="csX146" fmla="*/ 343887 w 629230"/>
                <a:gd name="csY146" fmla="*/ 485392 h 729067"/>
                <a:gd name="csX147" fmla="*/ 351520 w 629230"/>
                <a:gd name="csY147" fmla="*/ 485696 h 729067"/>
                <a:gd name="csX148" fmla="*/ 351511 w 629230"/>
                <a:gd name="csY148" fmla="*/ 485686 h 729067"/>
                <a:gd name="csX149" fmla="*/ 343879 w 629230"/>
                <a:gd name="csY149" fmla="*/ 485382 h 729067"/>
                <a:gd name="csX150" fmla="*/ 446162 w 629230"/>
                <a:gd name="csY150" fmla="*/ 480389 h 729067"/>
                <a:gd name="csX151" fmla="*/ 446372 w 629230"/>
                <a:gd name="csY151" fmla="*/ 480752 h 729067"/>
                <a:gd name="csX152" fmla="*/ 446369 w 629230"/>
                <a:gd name="csY152" fmla="*/ 480752 h 729067"/>
                <a:gd name="csX153" fmla="*/ 446131 w 629230"/>
                <a:gd name="csY153" fmla="*/ 480661 h 729067"/>
                <a:gd name="csX154" fmla="*/ 391720 w 629230"/>
                <a:gd name="csY154" fmla="*/ 478365 h 729067"/>
                <a:gd name="csX155" fmla="*/ 391103 w 629230"/>
                <a:gd name="csY155" fmla="*/ 478676 h 729067"/>
                <a:gd name="csX156" fmla="*/ 386421 w 629230"/>
                <a:gd name="csY156" fmla="*/ 488742 h 729067"/>
                <a:gd name="csX157" fmla="*/ 365877 w 629230"/>
                <a:gd name="csY157" fmla="*/ 489554 h 729067"/>
                <a:gd name="csX158" fmla="*/ 365872 w 629230"/>
                <a:gd name="csY158" fmla="*/ 489564 h 729067"/>
                <a:gd name="csX159" fmla="*/ 386429 w 629230"/>
                <a:gd name="csY159" fmla="*/ 488751 h 729067"/>
                <a:gd name="csX160" fmla="*/ 391110 w 629230"/>
                <a:gd name="csY160" fmla="*/ 478686 h 729067"/>
                <a:gd name="csX161" fmla="*/ 569301 w 629230"/>
                <a:gd name="csY161" fmla="*/ 477547 h 729067"/>
                <a:gd name="csX162" fmla="*/ 569292 w 629230"/>
                <a:gd name="csY162" fmla="*/ 477581 h 729067"/>
                <a:gd name="csX163" fmla="*/ 569282 w 629230"/>
                <a:gd name="csY163" fmla="*/ 477557 h 729067"/>
                <a:gd name="csX164" fmla="*/ 566750 w 629230"/>
                <a:gd name="csY164" fmla="*/ 476610 h 729067"/>
                <a:gd name="csX165" fmla="*/ 567631 w 629230"/>
                <a:gd name="csY165" fmla="*/ 476741 h 729067"/>
                <a:gd name="csX166" fmla="*/ 567916 w 629230"/>
                <a:gd name="csY166" fmla="*/ 477495 h 729067"/>
                <a:gd name="csX167" fmla="*/ 566626 w 629230"/>
                <a:gd name="csY167" fmla="*/ 477743 h 729067"/>
                <a:gd name="csX168" fmla="*/ 566750 w 629230"/>
                <a:gd name="csY168" fmla="*/ 476614 h 729067"/>
                <a:gd name="csX169" fmla="*/ 566750 w 629230"/>
                <a:gd name="csY169" fmla="*/ 476614 h 729067"/>
                <a:gd name="csX170" fmla="*/ 568522 w 629230"/>
                <a:gd name="csY170" fmla="*/ 476387 h 729067"/>
                <a:gd name="csX171" fmla="*/ 568531 w 629230"/>
                <a:gd name="csY171" fmla="*/ 476412 h 729067"/>
                <a:gd name="csX172" fmla="*/ 568503 w 629230"/>
                <a:gd name="csY172" fmla="*/ 476406 h 729067"/>
                <a:gd name="csX173" fmla="*/ 568503 w 629230"/>
                <a:gd name="csY173" fmla="*/ 476403 h 729067"/>
                <a:gd name="csX174" fmla="*/ 567143 w 629230"/>
                <a:gd name="csY174" fmla="*/ 476204 h 729067"/>
                <a:gd name="csX175" fmla="*/ 568506 w 629230"/>
                <a:gd name="csY175" fmla="*/ 476409 h 729067"/>
                <a:gd name="csX176" fmla="*/ 569251 w 629230"/>
                <a:gd name="csY176" fmla="*/ 478242 h 729067"/>
                <a:gd name="csX177" fmla="*/ 566771 w 629230"/>
                <a:gd name="csY177" fmla="*/ 476186 h 729067"/>
                <a:gd name="csX178" fmla="*/ 566750 w 629230"/>
                <a:gd name="csY178" fmla="*/ 476610 h 729067"/>
                <a:gd name="csX179" fmla="*/ 566750 w 629230"/>
                <a:gd name="csY179" fmla="*/ 476610 h 729067"/>
                <a:gd name="csX180" fmla="*/ 566750 w 629230"/>
                <a:gd name="csY180" fmla="*/ 476614 h 729067"/>
                <a:gd name="csX181" fmla="*/ 566239 w 629230"/>
                <a:gd name="csY181" fmla="*/ 476558 h 729067"/>
                <a:gd name="csX182" fmla="*/ 566240 w 629230"/>
                <a:gd name="csY182" fmla="*/ 476558 h 729067"/>
                <a:gd name="csX183" fmla="*/ 566240 w 629230"/>
                <a:gd name="csY183" fmla="*/ 476555 h 729067"/>
                <a:gd name="csX184" fmla="*/ 567600 w 629230"/>
                <a:gd name="csY184" fmla="*/ 476176 h 729067"/>
                <a:gd name="csX185" fmla="*/ 567613 w 629230"/>
                <a:gd name="csY185" fmla="*/ 476176 h 729067"/>
                <a:gd name="csX186" fmla="*/ 567628 w 629230"/>
                <a:gd name="csY186" fmla="*/ 476204 h 729067"/>
                <a:gd name="csX187" fmla="*/ 567851 w 629230"/>
                <a:gd name="csY187" fmla="*/ 476068 h 729067"/>
                <a:gd name="csX188" fmla="*/ 567931 w 629230"/>
                <a:gd name="csY188" fmla="*/ 476080 h 729067"/>
                <a:gd name="csX189" fmla="*/ 567878 w 629230"/>
                <a:gd name="csY189" fmla="*/ 476105 h 729067"/>
                <a:gd name="csX190" fmla="*/ 568160 w 629230"/>
                <a:gd name="csY190" fmla="*/ 475996 h 729067"/>
                <a:gd name="csX191" fmla="*/ 568157 w 629230"/>
                <a:gd name="csY191" fmla="*/ 476030 h 729067"/>
                <a:gd name="csX192" fmla="*/ 568120 w 629230"/>
                <a:gd name="csY192" fmla="*/ 476030 h 729067"/>
                <a:gd name="csX193" fmla="*/ 564629 w 629230"/>
                <a:gd name="csY193" fmla="*/ 475888 h 729067"/>
                <a:gd name="csX194" fmla="*/ 564564 w 629230"/>
                <a:gd name="csY194" fmla="*/ 475897 h 729067"/>
                <a:gd name="csX195" fmla="*/ 564561 w 629230"/>
                <a:gd name="csY195" fmla="*/ 475897 h 729067"/>
                <a:gd name="csX196" fmla="*/ 564650 w 629230"/>
                <a:gd name="csY196" fmla="*/ 475944 h 729067"/>
                <a:gd name="csX197" fmla="*/ 564409 w 629230"/>
                <a:gd name="csY197" fmla="*/ 475804 h 729067"/>
                <a:gd name="csX198" fmla="*/ 564440 w 629230"/>
                <a:gd name="csY198" fmla="*/ 475829 h 729067"/>
                <a:gd name="csX199" fmla="*/ 564366 w 629230"/>
                <a:gd name="csY199" fmla="*/ 475863 h 729067"/>
                <a:gd name="csX200" fmla="*/ 566363 w 629230"/>
                <a:gd name="csY200" fmla="*/ 475665 h 729067"/>
                <a:gd name="csX201" fmla="*/ 566240 w 629230"/>
                <a:gd name="csY201" fmla="*/ 476555 h 729067"/>
                <a:gd name="csX202" fmla="*/ 566237 w 629230"/>
                <a:gd name="csY202" fmla="*/ 476558 h 729067"/>
                <a:gd name="csX203" fmla="*/ 566239 w 629230"/>
                <a:gd name="csY203" fmla="*/ 476558 h 729067"/>
                <a:gd name="csX204" fmla="*/ 563874 w 629230"/>
                <a:gd name="csY204" fmla="*/ 476890 h 729067"/>
                <a:gd name="csX205" fmla="*/ 564440 w 629230"/>
                <a:gd name="csY205" fmla="*/ 475829 h 729067"/>
                <a:gd name="csX206" fmla="*/ 369118 w 629230"/>
                <a:gd name="csY206" fmla="*/ 474973 h 729067"/>
                <a:gd name="csX207" fmla="*/ 362401 w 629230"/>
                <a:gd name="csY207" fmla="*/ 475280 h 729067"/>
                <a:gd name="csX208" fmla="*/ 362401 w 629230"/>
                <a:gd name="csY208" fmla="*/ 482017 h 729067"/>
                <a:gd name="csX209" fmla="*/ 358332 w 629230"/>
                <a:gd name="csY209" fmla="*/ 488742 h 729067"/>
                <a:gd name="csX210" fmla="*/ 354566 w 629230"/>
                <a:gd name="csY210" fmla="*/ 488742 h 729067"/>
                <a:gd name="csX211" fmla="*/ 352021 w 629230"/>
                <a:gd name="csY211" fmla="*/ 486197 h 729067"/>
                <a:gd name="csX212" fmla="*/ 354573 w 629230"/>
                <a:gd name="csY212" fmla="*/ 488751 h 729067"/>
                <a:gd name="csX213" fmla="*/ 358339 w 629230"/>
                <a:gd name="csY213" fmla="*/ 488751 h 729067"/>
                <a:gd name="csX214" fmla="*/ 362409 w 629230"/>
                <a:gd name="csY214" fmla="*/ 482030 h 729067"/>
                <a:gd name="csX215" fmla="*/ 362409 w 629230"/>
                <a:gd name="csY215" fmla="*/ 475289 h 729067"/>
                <a:gd name="csX216" fmla="*/ 369118 w 629230"/>
                <a:gd name="csY216" fmla="*/ 474983 h 729067"/>
                <a:gd name="csX217" fmla="*/ 567968 w 629230"/>
                <a:gd name="csY217" fmla="*/ 474570 h 729067"/>
                <a:gd name="csX218" fmla="*/ 567968 w 629230"/>
                <a:gd name="csY218" fmla="*/ 474573 h 729067"/>
                <a:gd name="csX219" fmla="*/ 567968 w 629230"/>
                <a:gd name="csY219" fmla="*/ 474570 h 729067"/>
                <a:gd name="csX220" fmla="*/ 568413 w 629230"/>
                <a:gd name="csY220" fmla="*/ 475680 h 729067"/>
                <a:gd name="csX221" fmla="*/ 567937 w 629230"/>
                <a:gd name="csY221" fmla="*/ 476080 h 729067"/>
                <a:gd name="csX222" fmla="*/ 567978 w 629230"/>
                <a:gd name="csY222" fmla="*/ 474508 h 729067"/>
                <a:gd name="csX223" fmla="*/ 567968 w 629230"/>
                <a:gd name="csY223" fmla="*/ 474570 h 729067"/>
                <a:gd name="csX224" fmla="*/ 567968 w 629230"/>
                <a:gd name="csY224" fmla="*/ 474570 h 729067"/>
                <a:gd name="csX225" fmla="*/ 567946 w 629230"/>
                <a:gd name="csY225" fmla="*/ 474517 h 729067"/>
                <a:gd name="csX226" fmla="*/ 441421 w 629230"/>
                <a:gd name="csY226" fmla="*/ 473909 h 729067"/>
                <a:gd name="csX227" fmla="*/ 445175 w 629230"/>
                <a:gd name="csY227" fmla="*/ 477212 h 729067"/>
                <a:gd name="csX228" fmla="*/ 444996 w 629230"/>
                <a:gd name="csY228" fmla="*/ 478208 h 729067"/>
                <a:gd name="csX229" fmla="*/ 577554 w 629230"/>
                <a:gd name="csY229" fmla="*/ 473503 h 729067"/>
                <a:gd name="csX230" fmla="*/ 577841 w 629230"/>
                <a:gd name="csY230" fmla="*/ 474964 h 729067"/>
                <a:gd name="csX231" fmla="*/ 575714 w 629230"/>
                <a:gd name="csY231" fmla="*/ 476915 h 729067"/>
                <a:gd name="csX232" fmla="*/ 575046 w 629230"/>
                <a:gd name="csY232" fmla="*/ 476207 h 729067"/>
                <a:gd name="csX233" fmla="*/ 579582 w 629230"/>
                <a:gd name="csY233" fmla="*/ 469235 h 729067"/>
                <a:gd name="csX234" fmla="*/ 579641 w 629230"/>
                <a:gd name="csY234" fmla="*/ 469455 h 729067"/>
                <a:gd name="csX235" fmla="*/ 579533 w 629230"/>
                <a:gd name="csY235" fmla="*/ 469352 h 729067"/>
                <a:gd name="csX236" fmla="*/ 429523 w 629230"/>
                <a:gd name="csY236" fmla="*/ 468989 h 729067"/>
                <a:gd name="csX237" fmla="*/ 410184 w 629230"/>
                <a:gd name="csY237" fmla="*/ 469042 h 729067"/>
                <a:gd name="csX238" fmla="*/ 408941 w 629230"/>
                <a:gd name="csY238" fmla="*/ 469670 h 729067"/>
                <a:gd name="csX239" fmla="*/ 429524 w 629230"/>
                <a:gd name="csY239" fmla="*/ 468999 h 729067"/>
                <a:gd name="csX240" fmla="*/ 565303 w 629230"/>
                <a:gd name="csY240" fmla="*/ 467802 h 729067"/>
                <a:gd name="csX241" fmla="*/ 565343 w 629230"/>
                <a:gd name="csY241" fmla="*/ 467885 h 729067"/>
                <a:gd name="csX242" fmla="*/ 565275 w 629230"/>
                <a:gd name="csY242" fmla="*/ 467858 h 729067"/>
                <a:gd name="csX243" fmla="*/ 565278 w 629230"/>
                <a:gd name="csY243" fmla="*/ 467476 h 729067"/>
                <a:gd name="csX244" fmla="*/ 565572 w 629230"/>
                <a:gd name="csY244" fmla="*/ 467864 h 729067"/>
                <a:gd name="csX245" fmla="*/ 565303 w 629230"/>
                <a:gd name="csY245" fmla="*/ 467802 h 729067"/>
                <a:gd name="csX246" fmla="*/ 440117 w 629230"/>
                <a:gd name="csY246" fmla="*/ 466114 h 729067"/>
                <a:gd name="csX247" fmla="*/ 440120 w 629230"/>
                <a:gd name="csY247" fmla="*/ 466117 h 729067"/>
                <a:gd name="csX248" fmla="*/ 440144 w 629230"/>
                <a:gd name="csY248" fmla="*/ 466136 h 729067"/>
                <a:gd name="csX249" fmla="*/ 439034 w 629230"/>
                <a:gd name="csY249" fmla="*/ 465525 h 729067"/>
                <a:gd name="csX250" fmla="*/ 439152 w 629230"/>
                <a:gd name="csY250" fmla="*/ 465658 h 729067"/>
                <a:gd name="csX251" fmla="*/ 439037 w 629230"/>
                <a:gd name="csY251" fmla="*/ 465528 h 729067"/>
                <a:gd name="csX252" fmla="*/ 617483 w 629230"/>
                <a:gd name="csY252" fmla="*/ 465075 h 729067"/>
                <a:gd name="csX253" fmla="*/ 618494 w 629230"/>
                <a:gd name="csY253" fmla="*/ 466291 h 729067"/>
                <a:gd name="csX254" fmla="*/ 621345 w 629230"/>
                <a:gd name="csY254" fmla="*/ 465758 h 729067"/>
                <a:gd name="csX255" fmla="*/ 623435 w 629230"/>
                <a:gd name="csY255" fmla="*/ 467153 h 729067"/>
                <a:gd name="csX256" fmla="*/ 625535 w 629230"/>
                <a:gd name="csY256" fmla="*/ 465587 h 729067"/>
                <a:gd name="csX257" fmla="*/ 625714 w 629230"/>
                <a:gd name="csY257" fmla="*/ 468580 h 729067"/>
                <a:gd name="csX258" fmla="*/ 627362 w 629230"/>
                <a:gd name="csY258" fmla="*/ 469576 h 729067"/>
                <a:gd name="csX259" fmla="*/ 627749 w 629230"/>
                <a:gd name="csY259" fmla="*/ 468109 h 729067"/>
                <a:gd name="csX260" fmla="*/ 628667 w 629230"/>
                <a:gd name="csY260" fmla="*/ 468090 h 729067"/>
                <a:gd name="csX261" fmla="*/ 629230 w 629230"/>
                <a:gd name="csY261" fmla="*/ 469045 h 729067"/>
                <a:gd name="csX262" fmla="*/ 628284 w 629230"/>
                <a:gd name="csY262" fmla="*/ 470168 h 729067"/>
                <a:gd name="csX263" fmla="*/ 629227 w 629230"/>
                <a:gd name="csY263" fmla="*/ 470320 h 729067"/>
                <a:gd name="csX264" fmla="*/ 627706 w 629230"/>
                <a:gd name="csY264" fmla="*/ 471192 h 729067"/>
                <a:gd name="csX265" fmla="*/ 626837 w 629230"/>
                <a:gd name="csY265" fmla="*/ 469666 h 729067"/>
                <a:gd name="csX266" fmla="*/ 618463 w 629230"/>
                <a:gd name="csY266" fmla="*/ 470385 h 729067"/>
                <a:gd name="csX267" fmla="*/ 616716 w 629230"/>
                <a:gd name="csY267" fmla="*/ 472489 h 729067"/>
                <a:gd name="csX268" fmla="*/ 615148 w 629230"/>
                <a:gd name="csY268" fmla="*/ 472172 h 729067"/>
                <a:gd name="csX269" fmla="*/ 614508 w 629230"/>
                <a:gd name="csY269" fmla="*/ 474700 h 729067"/>
                <a:gd name="csX270" fmla="*/ 612483 w 629230"/>
                <a:gd name="csY270" fmla="*/ 474427 h 729067"/>
                <a:gd name="csX271" fmla="*/ 614187 w 629230"/>
                <a:gd name="csY271" fmla="*/ 472963 h 729067"/>
                <a:gd name="csX272" fmla="*/ 614153 w 629230"/>
                <a:gd name="csY272" fmla="*/ 471425 h 729067"/>
                <a:gd name="csX273" fmla="*/ 612418 w 629230"/>
                <a:gd name="csY273" fmla="*/ 472237 h 729067"/>
                <a:gd name="csX274" fmla="*/ 611614 w 629230"/>
                <a:gd name="csY274" fmla="*/ 470953 h 729067"/>
                <a:gd name="csX275" fmla="*/ 610612 w 629230"/>
                <a:gd name="csY275" fmla="*/ 471980 h 729067"/>
                <a:gd name="csX276" fmla="*/ 609799 w 629230"/>
                <a:gd name="csY276" fmla="*/ 470804 h 729067"/>
                <a:gd name="csX277" fmla="*/ 607938 w 629230"/>
                <a:gd name="csY277" fmla="*/ 471862 h 729067"/>
                <a:gd name="csX278" fmla="*/ 607511 w 629230"/>
                <a:gd name="csY278" fmla="*/ 473503 h 729067"/>
                <a:gd name="csX279" fmla="*/ 609379 w 629230"/>
                <a:gd name="csY279" fmla="*/ 473931 h 729067"/>
                <a:gd name="csX280" fmla="*/ 610331 w 629230"/>
                <a:gd name="csY280" fmla="*/ 473121 h 729067"/>
                <a:gd name="csX281" fmla="*/ 610359 w 629230"/>
                <a:gd name="csY281" fmla="*/ 474238 h 729067"/>
                <a:gd name="csX282" fmla="*/ 608451 w 629230"/>
                <a:gd name="csY282" fmla="*/ 474712 h 729067"/>
                <a:gd name="csX283" fmla="*/ 610705 w 629230"/>
                <a:gd name="csY283" fmla="*/ 475274 h 729067"/>
                <a:gd name="csX284" fmla="*/ 609718 w 629230"/>
                <a:gd name="csY284" fmla="*/ 477057 h 729067"/>
                <a:gd name="csX285" fmla="*/ 608973 w 629230"/>
                <a:gd name="csY285" fmla="*/ 476058 h 729067"/>
                <a:gd name="csX286" fmla="*/ 607928 w 629230"/>
                <a:gd name="csY286" fmla="*/ 476303 h 729067"/>
                <a:gd name="csX287" fmla="*/ 607171 w 629230"/>
                <a:gd name="csY287" fmla="*/ 474799 h 729067"/>
                <a:gd name="csX288" fmla="*/ 605566 w 629230"/>
                <a:gd name="csY288" fmla="*/ 476949 h 729067"/>
                <a:gd name="csX289" fmla="*/ 606166 w 629230"/>
                <a:gd name="csY289" fmla="*/ 478130 h 729067"/>
                <a:gd name="csX290" fmla="*/ 604524 w 629230"/>
                <a:gd name="csY290" fmla="*/ 478044 h 729067"/>
                <a:gd name="csX291" fmla="*/ 603763 w 629230"/>
                <a:gd name="csY291" fmla="*/ 477250 h 729067"/>
                <a:gd name="csX292" fmla="*/ 604681 w 629230"/>
                <a:gd name="csY292" fmla="*/ 476725 h 729067"/>
                <a:gd name="csX293" fmla="*/ 604159 w 629230"/>
                <a:gd name="csY293" fmla="*/ 475863 h 729067"/>
                <a:gd name="csX294" fmla="*/ 606033 w 629230"/>
                <a:gd name="csY294" fmla="*/ 475643 h 729067"/>
                <a:gd name="csX295" fmla="*/ 605625 w 629230"/>
                <a:gd name="csY295" fmla="*/ 474960 h 729067"/>
                <a:gd name="csX296" fmla="*/ 606630 w 629230"/>
                <a:gd name="csY296" fmla="*/ 474281 h 729067"/>
                <a:gd name="csX297" fmla="*/ 604941 w 629230"/>
                <a:gd name="csY297" fmla="*/ 473831 h 729067"/>
                <a:gd name="csX298" fmla="*/ 604789 w 629230"/>
                <a:gd name="csY298" fmla="*/ 475007 h 729067"/>
                <a:gd name="csX299" fmla="*/ 599184 w 629230"/>
                <a:gd name="csY299" fmla="*/ 476905 h 729067"/>
                <a:gd name="csX300" fmla="*/ 596883 w 629230"/>
                <a:gd name="csY300" fmla="*/ 479958 h 729067"/>
                <a:gd name="csX301" fmla="*/ 590031 w 629230"/>
                <a:gd name="csY301" fmla="*/ 479840 h 729067"/>
                <a:gd name="csX302" fmla="*/ 588942 w 629230"/>
                <a:gd name="csY302" fmla="*/ 480928 h 729067"/>
                <a:gd name="csX303" fmla="*/ 583364 w 629230"/>
                <a:gd name="csY303" fmla="*/ 480296 h 729067"/>
                <a:gd name="csX304" fmla="*/ 588259 w 629230"/>
                <a:gd name="csY304" fmla="*/ 475463 h 729067"/>
                <a:gd name="csX305" fmla="*/ 584854 w 629230"/>
                <a:gd name="csY305" fmla="*/ 475842 h 729067"/>
                <a:gd name="csX306" fmla="*/ 584227 w 629230"/>
                <a:gd name="csY306" fmla="*/ 475026 h 729067"/>
                <a:gd name="csX307" fmla="*/ 585232 w 629230"/>
                <a:gd name="csY307" fmla="*/ 474030 h 729067"/>
                <a:gd name="csX308" fmla="*/ 586379 w 629230"/>
                <a:gd name="csY308" fmla="*/ 474836 h 729067"/>
                <a:gd name="csX309" fmla="*/ 587065 w 629230"/>
                <a:gd name="csY309" fmla="*/ 473000 h 729067"/>
                <a:gd name="csX310" fmla="*/ 586413 w 629230"/>
                <a:gd name="csY310" fmla="*/ 470581 h 729067"/>
                <a:gd name="csX311" fmla="*/ 591561 w 629230"/>
                <a:gd name="csY311" fmla="*/ 470181 h 729067"/>
                <a:gd name="csX312" fmla="*/ 592795 w 629230"/>
                <a:gd name="csY312" fmla="*/ 469216 h 729067"/>
                <a:gd name="csX313" fmla="*/ 592375 w 629230"/>
                <a:gd name="csY313" fmla="*/ 467749 h 729067"/>
                <a:gd name="csX314" fmla="*/ 593596 w 629230"/>
                <a:gd name="csY314" fmla="*/ 466037 h 729067"/>
                <a:gd name="csX315" fmla="*/ 595556 w 629230"/>
                <a:gd name="csY315" fmla="*/ 471583 h 729067"/>
                <a:gd name="csX316" fmla="*/ 599601 w 629230"/>
                <a:gd name="csY316" fmla="*/ 469647 h 729067"/>
                <a:gd name="csX317" fmla="*/ 599994 w 629230"/>
                <a:gd name="csY317" fmla="*/ 470432 h 729067"/>
                <a:gd name="csX318" fmla="*/ 600884 w 629230"/>
                <a:gd name="csY318" fmla="*/ 469663 h 729067"/>
                <a:gd name="csX319" fmla="*/ 602433 w 629230"/>
                <a:gd name="csY319" fmla="*/ 470221 h 729067"/>
                <a:gd name="csX320" fmla="*/ 605121 w 629230"/>
                <a:gd name="csY320" fmla="*/ 468937 h 729067"/>
                <a:gd name="csX321" fmla="*/ 605161 w 629230"/>
                <a:gd name="csY321" fmla="*/ 468065 h 729067"/>
                <a:gd name="csX322" fmla="*/ 607641 w 629230"/>
                <a:gd name="csY322" fmla="*/ 468140 h 729067"/>
                <a:gd name="csX323" fmla="*/ 608649 w 629230"/>
                <a:gd name="csY323" fmla="*/ 466610 h 729067"/>
                <a:gd name="csX324" fmla="*/ 612044 w 629230"/>
                <a:gd name="csY324" fmla="*/ 467178 h 729067"/>
                <a:gd name="csX325" fmla="*/ 613160 w 629230"/>
                <a:gd name="csY325" fmla="*/ 466046 h 729067"/>
                <a:gd name="csX326" fmla="*/ 439665 w 629230"/>
                <a:gd name="csY326" fmla="*/ 464808 h 729067"/>
                <a:gd name="csX327" fmla="*/ 439663 w 629230"/>
                <a:gd name="csY327" fmla="*/ 464815 h 729067"/>
                <a:gd name="csX328" fmla="*/ 439662 w 629230"/>
                <a:gd name="csY328" fmla="*/ 464818 h 729067"/>
                <a:gd name="csX329" fmla="*/ 439662 w 629230"/>
                <a:gd name="csY329" fmla="*/ 464821 h 729067"/>
                <a:gd name="csX330" fmla="*/ 439663 w 629230"/>
                <a:gd name="csY330" fmla="*/ 464815 h 729067"/>
                <a:gd name="csX331" fmla="*/ 439665 w 629230"/>
                <a:gd name="csY331" fmla="*/ 464812 h 729067"/>
                <a:gd name="csX332" fmla="*/ 564100 w 629230"/>
                <a:gd name="csY332" fmla="*/ 464768 h 729067"/>
                <a:gd name="csX333" fmla="*/ 565223 w 629230"/>
                <a:gd name="csY333" fmla="*/ 467485 h 729067"/>
                <a:gd name="csX334" fmla="*/ 563466 w 629230"/>
                <a:gd name="csY334" fmla="*/ 464951 h 729067"/>
                <a:gd name="csX335" fmla="*/ 549690 w 629230"/>
                <a:gd name="csY335" fmla="*/ 464260 h 729067"/>
                <a:gd name="csX336" fmla="*/ 550398 w 629230"/>
                <a:gd name="csY336" fmla="*/ 464411 h 729067"/>
                <a:gd name="csX337" fmla="*/ 550154 w 629230"/>
                <a:gd name="csY337" fmla="*/ 464498 h 729067"/>
                <a:gd name="csX338" fmla="*/ 458060 w 629230"/>
                <a:gd name="csY338" fmla="*/ 463983 h 729067"/>
                <a:gd name="csX339" fmla="*/ 457989 w 629230"/>
                <a:gd name="csY339" fmla="*/ 463986 h 729067"/>
                <a:gd name="csX340" fmla="*/ 458032 w 629230"/>
                <a:gd name="csY340" fmla="*/ 463986 h 729067"/>
                <a:gd name="csX341" fmla="*/ 457754 w 629230"/>
                <a:gd name="csY341" fmla="*/ 463977 h 729067"/>
                <a:gd name="csX342" fmla="*/ 457900 w 629230"/>
                <a:gd name="csY342" fmla="*/ 463986 h 729067"/>
                <a:gd name="csX343" fmla="*/ 457773 w 629230"/>
                <a:gd name="csY343" fmla="*/ 463977 h 729067"/>
                <a:gd name="csX344" fmla="*/ 458373 w 629230"/>
                <a:gd name="csY344" fmla="*/ 463940 h 729067"/>
                <a:gd name="csX345" fmla="*/ 458172 w 629230"/>
                <a:gd name="csY345" fmla="*/ 463983 h 729067"/>
                <a:gd name="csX346" fmla="*/ 458360 w 629230"/>
                <a:gd name="csY346" fmla="*/ 463943 h 729067"/>
                <a:gd name="csX347" fmla="*/ 457538 w 629230"/>
                <a:gd name="csY347" fmla="*/ 463940 h 729067"/>
                <a:gd name="csX348" fmla="*/ 457566 w 629230"/>
                <a:gd name="csY348" fmla="*/ 463946 h 729067"/>
                <a:gd name="csX349" fmla="*/ 457680 w 629230"/>
                <a:gd name="csY349" fmla="*/ 463968 h 729067"/>
                <a:gd name="csX350" fmla="*/ 545835 w 629230"/>
                <a:gd name="csY350" fmla="*/ 463912 h 729067"/>
                <a:gd name="csX351" fmla="*/ 545989 w 629230"/>
                <a:gd name="csY351" fmla="*/ 463943 h 729067"/>
                <a:gd name="csX352" fmla="*/ 545971 w 629230"/>
                <a:gd name="csY352" fmla="*/ 464005 h 729067"/>
                <a:gd name="csX353" fmla="*/ 551895 w 629230"/>
                <a:gd name="csY353" fmla="*/ 463878 h 729067"/>
                <a:gd name="csX354" fmla="*/ 552780 w 629230"/>
                <a:gd name="csY354" fmla="*/ 467252 h 729067"/>
                <a:gd name="csX355" fmla="*/ 551938 w 629230"/>
                <a:gd name="csY355" fmla="*/ 467352 h 729067"/>
                <a:gd name="csX356" fmla="*/ 551339 w 629230"/>
                <a:gd name="csY356" fmla="*/ 464613 h 729067"/>
                <a:gd name="csX357" fmla="*/ 550398 w 629230"/>
                <a:gd name="csY357" fmla="*/ 464411 h 729067"/>
                <a:gd name="csX358" fmla="*/ 551537 w 629230"/>
                <a:gd name="csY358" fmla="*/ 464005 h 729067"/>
                <a:gd name="csX359" fmla="*/ 551547 w 629230"/>
                <a:gd name="csY359" fmla="*/ 464036 h 729067"/>
                <a:gd name="csX360" fmla="*/ 551546 w 629230"/>
                <a:gd name="csY360" fmla="*/ 464042 h 729067"/>
                <a:gd name="csX361" fmla="*/ 551549 w 629230"/>
                <a:gd name="csY361" fmla="*/ 464042 h 729067"/>
                <a:gd name="csX362" fmla="*/ 551547 w 629230"/>
                <a:gd name="csY362" fmla="*/ 464036 h 729067"/>
                <a:gd name="csX363" fmla="*/ 551554 w 629230"/>
                <a:gd name="csY363" fmla="*/ 463999 h 729067"/>
                <a:gd name="csX364" fmla="*/ 551493 w 629230"/>
                <a:gd name="csY364" fmla="*/ 463875 h 729067"/>
                <a:gd name="csX365" fmla="*/ 551558 w 629230"/>
                <a:gd name="csY365" fmla="*/ 463974 h 729067"/>
                <a:gd name="csX366" fmla="*/ 551554 w 629230"/>
                <a:gd name="csY366" fmla="*/ 463999 h 729067"/>
                <a:gd name="csX367" fmla="*/ 551537 w 629230"/>
                <a:gd name="csY367" fmla="*/ 464005 h 729067"/>
                <a:gd name="csX368" fmla="*/ 548107 w 629230"/>
                <a:gd name="csY368" fmla="*/ 463447 h 729067"/>
                <a:gd name="csX369" fmla="*/ 549690 w 629230"/>
                <a:gd name="csY369" fmla="*/ 464260 h 729067"/>
                <a:gd name="csX370" fmla="*/ 546342 w 629230"/>
                <a:gd name="csY370" fmla="*/ 463543 h 729067"/>
                <a:gd name="csX371" fmla="*/ 545671 w 629230"/>
                <a:gd name="csY371" fmla="*/ 463375 h 729067"/>
                <a:gd name="csX372" fmla="*/ 546097 w 629230"/>
                <a:gd name="csY372" fmla="*/ 463692 h 729067"/>
                <a:gd name="csX373" fmla="*/ 545835 w 629230"/>
                <a:gd name="csY373" fmla="*/ 463912 h 729067"/>
                <a:gd name="csX374" fmla="*/ 545832 w 629230"/>
                <a:gd name="csY374" fmla="*/ 463912 h 729067"/>
                <a:gd name="csX375" fmla="*/ 548166 w 629230"/>
                <a:gd name="csY375" fmla="*/ 463267 h 729067"/>
                <a:gd name="csX376" fmla="*/ 548231 w 629230"/>
                <a:gd name="csY376" fmla="*/ 463289 h 729067"/>
                <a:gd name="csX377" fmla="*/ 548107 w 629230"/>
                <a:gd name="csY377" fmla="*/ 463447 h 729067"/>
                <a:gd name="csX378" fmla="*/ 545958 w 629230"/>
                <a:gd name="csY378" fmla="*/ 462758 h 729067"/>
                <a:gd name="csX379" fmla="*/ 546351 w 629230"/>
                <a:gd name="csY379" fmla="*/ 462867 h 729067"/>
                <a:gd name="csX380" fmla="*/ 546425 w 629230"/>
                <a:gd name="csY380" fmla="*/ 463189 h 729067"/>
                <a:gd name="csX381" fmla="*/ 529032 w 629230"/>
                <a:gd name="csY381" fmla="*/ 462708 h 729067"/>
                <a:gd name="csX382" fmla="*/ 529140 w 629230"/>
                <a:gd name="csY382" fmla="*/ 462770 h 729067"/>
                <a:gd name="csX383" fmla="*/ 528914 w 629230"/>
                <a:gd name="csY383" fmla="*/ 462820 h 729067"/>
                <a:gd name="csX384" fmla="*/ 455061 w 629230"/>
                <a:gd name="csY384" fmla="*/ 462253 h 729067"/>
                <a:gd name="csX385" fmla="*/ 455361 w 629230"/>
                <a:gd name="csY385" fmla="*/ 462439 h 729067"/>
                <a:gd name="csX386" fmla="*/ 455250 w 629230"/>
                <a:gd name="csY386" fmla="*/ 462361 h 729067"/>
                <a:gd name="csX387" fmla="*/ 441591 w 629230"/>
                <a:gd name="csY387" fmla="*/ 462153 h 729067"/>
                <a:gd name="csX388" fmla="*/ 441591 w 629230"/>
                <a:gd name="csY388" fmla="*/ 462156 h 729067"/>
                <a:gd name="csX389" fmla="*/ 441595 w 629230"/>
                <a:gd name="csY389" fmla="*/ 462153 h 729067"/>
                <a:gd name="csX390" fmla="*/ 460036 w 629230"/>
                <a:gd name="csY390" fmla="*/ 461961 h 729067"/>
                <a:gd name="csX391" fmla="*/ 459572 w 629230"/>
                <a:gd name="csY391" fmla="*/ 463348 h 729067"/>
                <a:gd name="csX392" fmla="*/ 459804 w 629230"/>
                <a:gd name="csY392" fmla="*/ 462845 h 729067"/>
                <a:gd name="csX393" fmla="*/ 588046 w 629230"/>
                <a:gd name="csY393" fmla="*/ 461918 h 729067"/>
                <a:gd name="csX394" fmla="*/ 588073 w 629230"/>
                <a:gd name="csY394" fmla="*/ 461989 h 729067"/>
                <a:gd name="csX395" fmla="*/ 587984 w 629230"/>
                <a:gd name="csY395" fmla="*/ 461933 h 729067"/>
                <a:gd name="csX396" fmla="*/ 587913 w 629230"/>
                <a:gd name="csY396" fmla="*/ 461918 h 729067"/>
                <a:gd name="csX397" fmla="*/ 587984 w 629230"/>
                <a:gd name="csY397" fmla="*/ 461933 h 729067"/>
                <a:gd name="csX398" fmla="*/ 587947 w 629230"/>
                <a:gd name="csY398" fmla="*/ 461964 h 729067"/>
                <a:gd name="csX399" fmla="*/ 545822 w 629230"/>
                <a:gd name="csY399" fmla="*/ 461905 h 729067"/>
                <a:gd name="csX400" fmla="*/ 545822 w 629230"/>
                <a:gd name="csY400" fmla="*/ 461908 h 729067"/>
                <a:gd name="csX401" fmla="*/ 545822 w 629230"/>
                <a:gd name="csY401" fmla="*/ 461908 h 729067"/>
                <a:gd name="csX402" fmla="*/ 545875 w 629230"/>
                <a:gd name="csY402" fmla="*/ 463025 h 729067"/>
                <a:gd name="csX403" fmla="*/ 545173 w 629230"/>
                <a:gd name="csY403" fmla="*/ 463236 h 729067"/>
                <a:gd name="csX404" fmla="*/ 545887 w 629230"/>
                <a:gd name="csY404" fmla="*/ 461750 h 729067"/>
                <a:gd name="csX405" fmla="*/ 545952 w 629230"/>
                <a:gd name="csY405" fmla="*/ 461778 h 729067"/>
                <a:gd name="csX406" fmla="*/ 545822 w 629230"/>
                <a:gd name="csY406" fmla="*/ 461908 h 729067"/>
                <a:gd name="csX407" fmla="*/ 545822 w 629230"/>
                <a:gd name="csY407" fmla="*/ 461905 h 729067"/>
                <a:gd name="csX408" fmla="*/ 530111 w 629230"/>
                <a:gd name="csY408" fmla="*/ 461648 h 729067"/>
                <a:gd name="csX409" fmla="*/ 531799 w 629230"/>
                <a:gd name="csY409" fmla="*/ 462594 h 729067"/>
                <a:gd name="csX410" fmla="*/ 530349 w 629230"/>
                <a:gd name="csY410" fmla="*/ 462947 h 729067"/>
                <a:gd name="csX411" fmla="*/ 530349 w 629230"/>
                <a:gd name="csY411" fmla="*/ 462950 h 729067"/>
                <a:gd name="csX412" fmla="*/ 529140 w 629230"/>
                <a:gd name="csY412" fmla="*/ 462774 h 729067"/>
                <a:gd name="csX413" fmla="*/ 545896 w 629230"/>
                <a:gd name="csY413" fmla="*/ 461589 h 729067"/>
                <a:gd name="csX414" fmla="*/ 545887 w 629230"/>
                <a:gd name="csY414" fmla="*/ 461750 h 729067"/>
                <a:gd name="csX415" fmla="*/ 545757 w 629230"/>
                <a:gd name="csY415" fmla="*/ 461604 h 729067"/>
                <a:gd name="csX416" fmla="*/ 529121 w 629230"/>
                <a:gd name="csY416" fmla="*/ 461579 h 729067"/>
                <a:gd name="csX417" fmla="*/ 529245 w 629230"/>
                <a:gd name="csY417" fmla="*/ 462612 h 729067"/>
                <a:gd name="csX418" fmla="*/ 529001 w 629230"/>
                <a:gd name="csY418" fmla="*/ 462318 h 729067"/>
                <a:gd name="csX419" fmla="*/ 453373 w 629230"/>
                <a:gd name="csY419" fmla="*/ 461552 h 729067"/>
                <a:gd name="csX420" fmla="*/ 453481 w 629230"/>
                <a:gd name="csY420" fmla="*/ 461604 h 729067"/>
                <a:gd name="csX421" fmla="*/ 454334 w 629230"/>
                <a:gd name="csY421" fmla="*/ 462017 h 729067"/>
                <a:gd name="csX422" fmla="*/ 545937 w 629230"/>
                <a:gd name="csY422" fmla="*/ 461542 h 729067"/>
                <a:gd name="csX423" fmla="*/ 546036 w 629230"/>
                <a:gd name="csY423" fmla="*/ 461626 h 729067"/>
                <a:gd name="csX424" fmla="*/ 545896 w 629230"/>
                <a:gd name="csY424" fmla="*/ 461589 h 729067"/>
                <a:gd name="csX425" fmla="*/ 460216 w 629230"/>
                <a:gd name="csY425" fmla="*/ 461477 h 729067"/>
                <a:gd name="csX426" fmla="*/ 460215 w 629230"/>
                <a:gd name="csY426" fmla="*/ 461484 h 729067"/>
                <a:gd name="csX427" fmla="*/ 460191 w 629230"/>
                <a:gd name="csY427" fmla="*/ 461555 h 729067"/>
                <a:gd name="csX428" fmla="*/ 460210 w 629230"/>
                <a:gd name="csY428" fmla="*/ 461508 h 729067"/>
                <a:gd name="csX429" fmla="*/ 460215 w 629230"/>
                <a:gd name="csY429" fmla="*/ 461484 h 729067"/>
                <a:gd name="csX430" fmla="*/ 460216 w 629230"/>
                <a:gd name="csY430" fmla="*/ 461480 h 729067"/>
                <a:gd name="csX431" fmla="*/ 452634 w 629230"/>
                <a:gd name="csY431" fmla="*/ 461356 h 729067"/>
                <a:gd name="csX432" fmla="*/ 452337 w 629230"/>
                <a:gd name="csY432" fmla="*/ 461396 h 729067"/>
                <a:gd name="csX433" fmla="*/ 452414 w 629230"/>
                <a:gd name="csY433" fmla="*/ 461387 h 729067"/>
                <a:gd name="csX434" fmla="*/ 563948 w 629230"/>
                <a:gd name="csY434" fmla="*/ 461341 h 729067"/>
                <a:gd name="csX435" fmla="*/ 565473 w 629230"/>
                <a:gd name="csY435" fmla="*/ 462826 h 729067"/>
                <a:gd name="csX436" fmla="*/ 564969 w 629230"/>
                <a:gd name="csY436" fmla="*/ 464591 h 729067"/>
                <a:gd name="csX437" fmla="*/ 564066 w 629230"/>
                <a:gd name="csY437" fmla="*/ 464759 h 729067"/>
                <a:gd name="csX438" fmla="*/ 452760 w 629230"/>
                <a:gd name="csY438" fmla="*/ 461334 h 729067"/>
                <a:gd name="csX439" fmla="*/ 452634 w 629230"/>
                <a:gd name="csY439" fmla="*/ 461353 h 729067"/>
                <a:gd name="csX440" fmla="*/ 452646 w 629230"/>
                <a:gd name="csY440" fmla="*/ 461375 h 729067"/>
                <a:gd name="csX441" fmla="*/ 476836 w 629230"/>
                <a:gd name="csY441" fmla="*/ 461260 h 729067"/>
                <a:gd name="csX442" fmla="*/ 476703 w 629230"/>
                <a:gd name="csY442" fmla="*/ 461387 h 729067"/>
                <a:gd name="csX443" fmla="*/ 476783 w 629230"/>
                <a:gd name="csY443" fmla="*/ 461359 h 729067"/>
                <a:gd name="csX444" fmla="*/ 476783 w 629230"/>
                <a:gd name="csY444" fmla="*/ 461362 h 729067"/>
                <a:gd name="csX445" fmla="*/ 451793 w 629230"/>
                <a:gd name="csY445" fmla="*/ 461204 h 729067"/>
                <a:gd name="csX446" fmla="*/ 451953 w 629230"/>
                <a:gd name="csY446" fmla="*/ 461291 h 729067"/>
                <a:gd name="csX447" fmla="*/ 452188 w 629230"/>
                <a:gd name="csY447" fmla="*/ 461387 h 729067"/>
                <a:gd name="csX448" fmla="*/ 451629 w 629230"/>
                <a:gd name="csY448" fmla="*/ 461074 h 729067"/>
                <a:gd name="csX449" fmla="*/ 451653 w 629230"/>
                <a:gd name="csY449" fmla="*/ 461099 h 729067"/>
                <a:gd name="csX450" fmla="*/ 451657 w 629230"/>
                <a:gd name="csY450" fmla="*/ 461099 h 729067"/>
                <a:gd name="csX451" fmla="*/ 451681 w 629230"/>
                <a:gd name="csY451" fmla="*/ 461114 h 729067"/>
                <a:gd name="csX452" fmla="*/ 460256 w 629230"/>
                <a:gd name="csY452" fmla="*/ 460832 h 729067"/>
                <a:gd name="csX453" fmla="*/ 460339 w 629230"/>
                <a:gd name="csY453" fmla="*/ 460984 h 729067"/>
                <a:gd name="csX454" fmla="*/ 460262 w 629230"/>
                <a:gd name="csY454" fmla="*/ 460838 h 729067"/>
                <a:gd name="csX455" fmla="*/ 478030 w 629230"/>
                <a:gd name="csY455" fmla="*/ 460823 h 729067"/>
                <a:gd name="csX456" fmla="*/ 478011 w 629230"/>
                <a:gd name="csY456" fmla="*/ 460906 h 729067"/>
                <a:gd name="csX457" fmla="*/ 478153 w 629230"/>
                <a:gd name="csY457" fmla="*/ 460897 h 729067"/>
                <a:gd name="csX458" fmla="*/ 478030 w 629230"/>
                <a:gd name="csY458" fmla="*/ 460826 h 729067"/>
                <a:gd name="csX459" fmla="*/ 478846 w 629230"/>
                <a:gd name="csY459" fmla="*/ 460761 h 729067"/>
                <a:gd name="csX460" fmla="*/ 478738 w 629230"/>
                <a:gd name="csY460" fmla="*/ 460767 h 729067"/>
                <a:gd name="csX461" fmla="*/ 478769 w 629230"/>
                <a:gd name="csY461" fmla="*/ 460776 h 729067"/>
                <a:gd name="csX462" fmla="*/ 478849 w 629230"/>
                <a:gd name="csY462" fmla="*/ 460761 h 729067"/>
                <a:gd name="csX463" fmla="*/ 479075 w 629230"/>
                <a:gd name="csY463" fmla="*/ 460668 h 729067"/>
                <a:gd name="csX464" fmla="*/ 478933 w 629230"/>
                <a:gd name="csY464" fmla="*/ 460757 h 729067"/>
                <a:gd name="csX465" fmla="*/ 479022 w 629230"/>
                <a:gd name="csY465" fmla="*/ 460723 h 729067"/>
                <a:gd name="csX466" fmla="*/ 477974 w 629230"/>
                <a:gd name="csY466" fmla="*/ 460646 h 729067"/>
                <a:gd name="csX467" fmla="*/ 478023 w 629230"/>
                <a:gd name="csY467" fmla="*/ 460754 h 729067"/>
                <a:gd name="csX468" fmla="*/ 478045 w 629230"/>
                <a:gd name="csY468" fmla="*/ 460770 h 729067"/>
                <a:gd name="csX469" fmla="*/ 451001 w 629230"/>
                <a:gd name="csY469" fmla="*/ 460627 h 729067"/>
                <a:gd name="csX470" fmla="*/ 451375 w 629230"/>
                <a:gd name="csY470" fmla="*/ 460928 h 729067"/>
                <a:gd name="csX471" fmla="*/ 451567 w 629230"/>
                <a:gd name="csY471" fmla="*/ 461033 h 729067"/>
                <a:gd name="csX472" fmla="*/ 477897 w 629230"/>
                <a:gd name="csY472" fmla="*/ 460590 h 729067"/>
                <a:gd name="csX473" fmla="*/ 477909 w 629230"/>
                <a:gd name="csY473" fmla="*/ 460596 h 729067"/>
                <a:gd name="csX474" fmla="*/ 477912 w 629230"/>
                <a:gd name="csY474" fmla="*/ 460596 h 729067"/>
                <a:gd name="csX475" fmla="*/ 477949 w 629230"/>
                <a:gd name="csY475" fmla="*/ 460612 h 729067"/>
                <a:gd name="csX476" fmla="*/ 460101 w 629230"/>
                <a:gd name="csY476" fmla="*/ 460575 h 729067"/>
                <a:gd name="csX477" fmla="*/ 460104 w 629230"/>
                <a:gd name="csY477" fmla="*/ 460621 h 729067"/>
                <a:gd name="csX478" fmla="*/ 460216 w 629230"/>
                <a:gd name="csY478" fmla="*/ 460801 h 729067"/>
                <a:gd name="csX479" fmla="*/ 479214 w 629230"/>
                <a:gd name="csY479" fmla="*/ 460571 h 729067"/>
                <a:gd name="csX480" fmla="*/ 479189 w 629230"/>
                <a:gd name="csY480" fmla="*/ 460575 h 729067"/>
                <a:gd name="csX481" fmla="*/ 479195 w 629230"/>
                <a:gd name="csY481" fmla="*/ 460575 h 729067"/>
                <a:gd name="csX482" fmla="*/ 479502 w 629230"/>
                <a:gd name="csY482" fmla="*/ 460540 h 729067"/>
                <a:gd name="csX483" fmla="*/ 479254 w 629230"/>
                <a:gd name="csY483" fmla="*/ 460584 h 729067"/>
                <a:gd name="csX484" fmla="*/ 479443 w 629230"/>
                <a:gd name="csY484" fmla="*/ 460612 h 729067"/>
                <a:gd name="csX485" fmla="*/ 526586 w 629230"/>
                <a:gd name="csY485" fmla="*/ 460432 h 729067"/>
                <a:gd name="csX486" fmla="*/ 526499 w 629230"/>
                <a:gd name="csY486" fmla="*/ 460516 h 729067"/>
                <a:gd name="csX487" fmla="*/ 526456 w 629230"/>
                <a:gd name="csY487" fmla="*/ 460441 h 729067"/>
                <a:gd name="csX488" fmla="*/ 526842 w 629230"/>
                <a:gd name="csY488" fmla="*/ 460404 h 729067"/>
                <a:gd name="csX489" fmla="*/ 526842 w 629230"/>
                <a:gd name="csY489" fmla="*/ 460407 h 729067"/>
                <a:gd name="csX490" fmla="*/ 526734 w 629230"/>
                <a:gd name="csY490" fmla="*/ 460540 h 729067"/>
                <a:gd name="csX491" fmla="*/ 526586 w 629230"/>
                <a:gd name="csY491" fmla="*/ 460429 h 729067"/>
                <a:gd name="csX492" fmla="*/ 564047 w 629230"/>
                <a:gd name="csY492" fmla="*/ 460401 h 729067"/>
                <a:gd name="csX493" fmla="*/ 564066 w 629230"/>
                <a:gd name="csY493" fmla="*/ 460407 h 729067"/>
                <a:gd name="csX494" fmla="*/ 564047 w 629230"/>
                <a:gd name="csY494" fmla="*/ 460413 h 729067"/>
                <a:gd name="csX495" fmla="*/ 526413 w 629230"/>
                <a:gd name="csY495" fmla="*/ 460360 h 729067"/>
                <a:gd name="csX496" fmla="*/ 526456 w 629230"/>
                <a:gd name="csY496" fmla="*/ 460438 h 729067"/>
                <a:gd name="csX497" fmla="*/ 526345 w 629230"/>
                <a:gd name="csY497" fmla="*/ 460438 h 729067"/>
                <a:gd name="csX498" fmla="*/ 564075 w 629230"/>
                <a:gd name="csY498" fmla="*/ 460330 h 729067"/>
                <a:gd name="csX499" fmla="*/ 564081 w 629230"/>
                <a:gd name="csY499" fmla="*/ 460345 h 729067"/>
                <a:gd name="csX500" fmla="*/ 564060 w 629230"/>
                <a:gd name="csY500" fmla="*/ 460336 h 729067"/>
                <a:gd name="csX501" fmla="*/ 479566 w 629230"/>
                <a:gd name="csY501" fmla="*/ 460292 h 729067"/>
                <a:gd name="csX502" fmla="*/ 479600 w 629230"/>
                <a:gd name="csY502" fmla="*/ 460441 h 729067"/>
                <a:gd name="csX503" fmla="*/ 479582 w 629230"/>
                <a:gd name="csY503" fmla="*/ 460360 h 729067"/>
                <a:gd name="csX504" fmla="*/ 479585 w 629230"/>
                <a:gd name="csY504" fmla="*/ 460360 h 729067"/>
                <a:gd name="csX505" fmla="*/ 529860 w 629230"/>
                <a:gd name="csY505" fmla="*/ 460236 h 729067"/>
                <a:gd name="csX506" fmla="*/ 530284 w 629230"/>
                <a:gd name="csY506" fmla="*/ 460249 h 729067"/>
                <a:gd name="csX507" fmla="*/ 530055 w 629230"/>
                <a:gd name="csY507" fmla="*/ 460376 h 729067"/>
                <a:gd name="csX508" fmla="*/ 450556 w 629230"/>
                <a:gd name="csY508" fmla="*/ 460218 h 729067"/>
                <a:gd name="csX509" fmla="*/ 450726 w 629230"/>
                <a:gd name="csY509" fmla="*/ 460410 h 729067"/>
                <a:gd name="csX510" fmla="*/ 450655 w 629230"/>
                <a:gd name="csY510" fmla="*/ 460317 h 729067"/>
                <a:gd name="csX511" fmla="*/ 479557 w 629230"/>
                <a:gd name="csY511" fmla="*/ 460174 h 729067"/>
                <a:gd name="csX512" fmla="*/ 479560 w 629230"/>
                <a:gd name="csY512" fmla="*/ 460277 h 729067"/>
                <a:gd name="csX513" fmla="*/ 479594 w 629230"/>
                <a:gd name="csY513" fmla="*/ 460227 h 729067"/>
                <a:gd name="csX514" fmla="*/ 545083 w 629230"/>
                <a:gd name="csY514" fmla="*/ 460125 h 729067"/>
                <a:gd name="csX515" fmla="*/ 545170 w 629230"/>
                <a:gd name="csY515" fmla="*/ 460249 h 729067"/>
                <a:gd name="csX516" fmla="*/ 545229 w 629230"/>
                <a:gd name="csY516" fmla="*/ 460456 h 729067"/>
                <a:gd name="csX517" fmla="*/ 479297 w 629230"/>
                <a:gd name="csY517" fmla="*/ 460078 h 729067"/>
                <a:gd name="csX518" fmla="*/ 479301 w 629230"/>
                <a:gd name="csY518" fmla="*/ 460084 h 729067"/>
                <a:gd name="csX519" fmla="*/ 479301 w 629230"/>
                <a:gd name="csY519" fmla="*/ 460084 h 729067"/>
                <a:gd name="csX520" fmla="*/ 479313 w 629230"/>
                <a:gd name="csY520" fmla="*/ 460100 h 729067"/>
                <a:gd name="csX521" fmla="*/ 479301 w 629230"/>
                <a:gd name="csY521" fmla="*/ 460081 h 729067"/>
                <a:gd name="csX522" fmla="*/ 479301 w 629230"/>
                <a:gd name="csY522" fmla="*/ 460084 h 729067"/>
                <a:gd name="csX523" fmla="*/ 479458 w 629230"/>
                <a:gd name="csY523" fmla="*/ 460075 h 729067"/>
                <a:gd name="csX524" fmla="*/ 479384 w 629230"/>
                <a:gd name="csY524" fmla="*/ 460103 h 729067"/>
                <a:gd name="csX525" fmla="*/ 479551 w 629230"/>
                <a:gd name="csY525" fmla="*/ 460094 h 729067"/>
                <a:gd name="csX526" fmla="*/ 459990 w 629230"/>
                <a:gd name="csY526" fmla="*/ 460063 h 729067"/>
                <a:gd name="csX527" fmla="*/ 459990 w 629230"/>
                <a:gd name="csY527" fmla="*/ 460066 h 729067"/>
                <a:gd name="csX528" fmla="*/ 460004 w 629230"/>
                <a:gd name="csY528" fmla="*/ 460121 h 729067"/>
                <a:gd name="csX529" fmla="*/ 460107 w 629230"/>
                <a:gd name="csY529" fmla="*/ 460550 h 729067"/>
                <a:gd name="csX530" fmla="*/ 460107 w 629230"/>
                <a:gd name="csY530" fmla="*/ 460528 h 729067"/>
                <a:gd name="csX531" fmla="*/ 460004 w 629230"/>
                <a:gd name="csY531" fmla="*/ 460121 h 729067"/>
                <a:gd name="csX532" fmla="*/ 527078 w 629230"/>
                <a:gd name="csY532" fmla="*/ 459951 h 729067"/>
                <a:gd name="csX533" fmla="*/ 527891 w 629230"/>
                <a:gd name="csY533" fmla="*/ 460327 h 729067"/>
                <a:gd name="csX534" fmla="*/ 527890 w 629230"/>
                <a:gd name="csY534" fmla="*/ 460333 h 729067"/>
                <a:gd name="csX535" fmla="*/ 526842 w 629230"/>
                <a:gd name="csY535" fmla="*/ 460404 h 729067"/>
                <a:gd name="csX536" fmla="*/ 577702 w 629230"/>
                <a:gd name="csY536" fmla="*/ 459923 h 729067"/>
                <a:gd name="csX537" fmla="*/ 577594 w 629230"/>
                <a:gd name="csY537" fmla="*/ 460038 h 729067"/>
                <a:gd name="csX538" fmla="*/ 577681 w 629230"/>
                <a:gd name="csY538" fmla="*/ 460112 h 729067"/>
                <a:gd name="csX539" fmla="*/ 544959 w 629230"/>
                <a:gd name="csY539" fmla="*/ 459858 h 729067"/>
                <a:gd name="csX540" fmla="*/ 544932 w 629230"/>
                <a:gd name="csY540" fmla="*/ 460041 h 729067"/>
                <a:gd name="csX541" fmla="*/ 544805 w 629230"/>
                <a:gd name="csY541" fmla="*/ 459963 h 729067"/>
                <a:gd name="csX542" fmla="*/ 479291 w 629230"/>
                <a:gd name="csY542" fmla="*/ 459858 h 729067"/>
                <a:gd name="csX543" fmla="*/ 479371 w 629230"/>
                <a:gd name="csY543" fmla="*/ 459926 h 729067"/>
                <a:gd name="csX544" fmla="*/ 479415 w 629230"/>
                <a:gd name="csY544" fmla="*/ 459864 h 729067"/>
                <a:gd name="csX545" fmla="*/ 564106 w 629230"/>
                <a:gd name="csY545" fmla="*/ 459833 h 729067"/>
                <a:gd name="csX546" fmla="*/ 563819 w 629230"/>
                <a:gd name="csY546" fmla="*/ 461338 h 729067"/>
                <a:gd name="csX547" fmla="*/ 563373 w 629230"/>
                <a:gd name="csY547" fmla="*/ 460308 h 729067"/>
                <a:gd name="csX548" fmla="*/ 529953 w 629230"/>
                <a:gd name="csY548" fmla="*/ 459783 h 729067"/>
                <a:gd name="csX549" fmla="*/ 529916 w 629230"/>
                <a:gd name="csY549" fmla="*/ 460153 h 729067"/>
                <a:gd name="csX550" fmla="*/ 529752 w 629230"/>
                <a:gd name="csY550" fmla="*/ 459973 h 729067"/>
                <a:gd name="csX551" fmla="*/ 459873 w 629230"/>
                <a:gd name="csY551" fmla="*/ 459755 h 729067"/>
                <a:gd name="csX552" fmla="*/ 459941 w 629230"/>
                <a:gd name="csY552" fmla="*/ 460007 h 729067"/>
                <a:gd name="csX553" fmla="*/ 459941 w 629230"/>
                <a:gd name="csY553" fmla="*/ 460004 h 729067"/>
                <a:gd name="csX554" fmla="*/ 478908 w 629230"/>
                <a:gd name="csY554" fmla="*/ 459749 h 729067"/>
                <a:gd name="csX555" fmla="*/ 478910 w 629230"/>
                <a:gd name="csY555" fmla="*/ 459750 h 729067"/>
                <a:gd name="csX556" fmla="*/ 478889 w 629230"/>
                <a:gd name="csY556" fmla="*/ 459777 h 729067"/>
                <a:gd name="csX557" fmla="*/ 478954 w 629230"/>
                <a:gd name="csY557" fmla="*/ 459777 h 729067"/>
                <a:gd name="csX558" fmla="*/ 478910 w 629230"/>
                <a:gd name="csY558" fmla="*/ 459750 h 729067"/>
                <a:gd name="csX559" fmla="*/ 478911 w 629230"/>
                <a:gd name="csY559" fmla="*/ 459749 h 729067"/>
                <a:gd name="csX560" fmla="*/ 478994 w 629230"/>
                <a:gd name="csY560" fmla="*/ 459709 h 729067"/>
                <a:gd name="csX561" fmla="*/ 478979 w 629230"/>
                <a:gd name="csY561" fmla="*/ 459740 h 729067"/>
                <a:gd name="csX562" fmla="*/ 479078 w 629230"/>
                <a:gd name="csY562" fmla="*/ 459771 h 729067"/>
                <a:gd name="csX563" fmla="*/ 478864 w 629230"/>
                <a:gd name="csY563" fmla="*/ 459669 h 729067"/>
                <a:gd name="csX564" fmla="*/ 478871 w 629230"/>
                <a:gd name="csY564" fmla="*/ 459715 h 729067"/>
                <a:gd name="csX565" fmla="*/ 478871 w 629230"/>
                <a:gd name="csY565" fmla="*/ 459690 h 729067"/>
                <a:gd name="csX566" fmla="*/ 531530 w 629230"/>
                <a:gd name="csY566" fmla="*/ 459662 h 729067"/>
                <a:gd name="csX567" fmla="*/ 530905 w 629230"/>
                <a:gd name="csY567" fmla="*/ 460733 h 729067"/>
                <a:gd name="csX568" fmla="*/ 530287 w 629230"/>
                <a:gd name="csY568" fmla="*/ 460249 h 729067"/>
                <a:gd name="csX569" fmla="*/ 479158 w 629230"/>
                <a:gd name="csY569" fmla="*/ 459622 h 729067"/>
                <a:gd name="csX570" fmla="*/ 479158 w 629230"/>
                <a:gd name="csY570" fmla="*/ 459623 h 729067"/>
                <a:gd name="csX571" fmla="*/ 479158 w 629230"/>
                <a:gd name="csY571" fmla="*/ 459623 h 729067"/>
                <a:gd name="csX572" fmla="*/ 479226 w 629230"/>
                <a:gd name="csY572" fmla="*/ 459604 h 729067"/>
                <a:gd name="csX573" fmla="*/ 479155 w 629230"/>
                <a:gd name="csY573" fmla="*/ 459622 h 729067"/>
                <a:gd name="csX574" fmla="*/ 479158 w 629230"/>
                <a:gd name="csY574" fmla="*/ 459623 h 729067"/>
                <a:gd name="csX575" fmla="*/ 479134 w 629230"/>
                <a:gd name="csY575" fmla="*/ 459681 h 729067"/>
                <a:gd name="csX576" fmla="*/ 479130 w 629230"/>
                <a:gd name="csY576" fmla="*/ 459681 h 729067"/>
                <a:gd name="csX577" fmla="*/ 479134 w 629230"/>
                <a:gd name="csY577" fmla="*/ 459687 h 729067"/>
                <a:gd name="csX578" fmla="*/ 479158 w 629230"/>
                <a:gd name="csY578" fmla="*/ 459623 h 729067"/>
                <a:gd name="csX579" fmla="*/ 479226 w 629230"/>
                <a:gd name="csY579" fmla="*/ 459644 h 729067"/>
                <a:gd name="csX580" fmla="*/ 529425 w 629230"/>
                <a:gd name="csY580" fmla="*/ 459557 h 729067"/>
                <a:gd name="csX581" fmla="*/ 529427 w 629230"/>
                <a:gd name="csY581" fmla="*/ 459557 h 729067"/>
                <a:gd name="csX582" fmla="*/ 529425 w 629230"/>
                <a:gd name="csY582" fmla="*/ 459557 h 729067"/>
                <a:gd name="csX583" fmla="*/ 459804 w 629230"/>
                <a:gd name="csY583" fmla="*/ 459523 h 729067"/>
                <a:gd name="csX584" fmla="*/ 459823 w 629230"/>
                <a:gd name="csY584" fmla="*/ 459579 h 729067"/>
                <a:gd name="csX585" fmla="*/ 459817 w 629230"/>
                <a:gd name="csY585" fmla="*/ 459554 h 729067"/>
                <a:gd name="csX586" fmla="*/ 459817 w 629230"/>
                <a:gd name="csY586" fmla="*/ 459551 h 729067"/>
                <a:gd name="csX587" fmla="*/ 544864 w 629230"/>
                <a:gd name="csY587" fmla="*/ 459520 h 729067"/>
                <a:gd name="csX588" fmla="*/ 544789 w 629230"/>
                <a:gd name="csY588" fmla="*/ 459883 h 729067"/>
                <a:gd name="csX589" fmla="*/ 544678 w 629230"/>
                <a:gd name="csY589" fmla="*/ 459554 h 729067"/>
                <a:gd name="csX590" fmla="*/ 478864 w 629230"/>
                <a:gd name="csY590" fmla="*/ 459486 h 729067"/>
                <a:gd name="csX591" fmla="*/ 478868 w 629230"/>
                <a:gd name="csY591" fmla="*/ 459487 h 729067"/>
                <a:gd name="csX592" fmla="*/ 478855 w 629230"/>
                <a:gd name="csY592" fmla="*/ 459554 h 729067"/>
                <a:gd name="csX593" fmla="*/ 478886 w 629230"/>
                <a:gd name="csY593" fmla="*/ 459492 h 729067"/>
                <a:gd name="csX594" fmla="*/ 478868 w 629230"/>
                <a:gd name="csY594" fmla="*/ 459487 h 729067"/>
                <a:gd name="csX595" fmla="*/ 478868 w 629230"/>
                <a:gd name="csY595" fmla="*/ 459486 h 729067"/>
                <a:gd name="csX596" fmla="*/ 478824 w 629230"/>
                <a:gd name="csY596" fmla="*/ 459343 h 729067"/>
                <a:gd name="csX597" fmla="*/ 478874 w 629230"/>
                <a:gd name="csY597" fmla="*/ 459433 h 729067"/>
                <a:gd name="csX598" fmla="*/ 478891 w 629230"/>
                <a:gd name="csY598" fmla="*/ 459352 h 729067"/>
                <a:gd name="csX599" fmla="*/ 478892 w 629230"/>
                <a:gd name="csY599" fmla="*/ 459352 h 729067"/>
                <a:gd name="csX600" fmla="*/ 478892 w 629230"/>
                <a:gd name="csY600" fmla="*/ 459349 h 729067"/>
                <a:gd name="csX601" fmla="*/ 478891 w 629230"/>
                <a:gd name="csY601" fmla="*/ 459352 h 729067"/>
                <a:gd name="csX602" fmla="*/ 478911 w 629230"/>
                <a:gd name="csY602" fmla="*/ 459225 h 729067"/>
                <a:gd name="csX603" fmla="*/ 478885 w 629230"/>
                <a:gd name="csY603" fmla="*/ 459240 h 729067"/>
                <a:gd name="csX604" fmla="*/ 478883 w 629230"/>
                <a:gd name="csY604" fmla="*/ 459238 h 729067"/>
                <a:gd name="csX605" fmla="*/ 478883 w 629230"/>
                <a:gd name="csY605" fmla="*/ 459241 h 729067"/>
                <a:gd name="csX606" fmla="*/ 478885 w 629230"/>
                <a:gd name="csY606" fmla="*/ 459240 h 729067"/>
                <a:gd name="csX607" fmla="*/ 478886 w 629230"/>
                <a:gd name="csY607" fmla="*/ 459241 h 729067"/>
                <a:gd name="csX608" fmla="*/ 587341 w 629230"/>
                <a:gd name="csY608" fmla="*/ 459179 h 729067"/>
                <a:gd name="csX609" fmla="*/ 588568 w 629230"/>
                <a:gd name="csY609" fmla="*/ 460047 h 729067"/>
                <a:gd name="csX610" fmla="*/ 587863 w 629230"/>
                <a:gd name="csY610" fmla="*/ 460670 h 729067"/>
                <a:gd name="csX611" fmla="*/ 588503 w 629230"/>
                <a:gd name="csY611" fmla="*/ 461182 h 729067"/>
                <a:gd name="csX612" fmla="*/ 586846 w 629230"/>
                <a:gd name="csY612" fmla="*/ 463223 h 729067"/>
                <a:gd name="csX613" fmla="*/ 585943 w 629230"/>
                <a:gd name="csY613" fmla="*/ 461657 h 729067"/>
                <a:gd name="csX614" fmla="*/ 587826 w 629230"/>
                <a:gd name="csY614" fmla="*/ 460640 h 729067"/>
                <a:gd name="csX615" fmla="*/ 528089 w 629230"/>
                <a:gd name="csY615" fmla="*/ 459157 h 729067"/>
                <a:gd name="csX616" fmla="*/ 529424 w 629230"/>
                <a:gd name="csY616" fmla="*/ 459556 h 729067"/>
                <a:gd name="csX617" fmla="*/ 529425 w 629230"/>
                <a:gd name="csY617" fmla="*/ 459557 h 729067"/>
                <a:gd name="csX618" fmla="*/ 529214 w 629230"/>
                <a:gd name="csY618" fmla="*/ 461483 h 729067"/>
                <a:gd name="csX619" fmla="*/ 527625 w 629230"/>
                <a:gd name="csY619" fmla="*/ 461902 h 729067"/>
                <a:gd name="csX620" fmla="*/ 527890 w 629230"/>
                <a:gd name="csY620" fmla="*/ 460333 h 729067"/>
                <a:gd name="csX621" fmla="*/ 527903 w 629230"/>
                <a:gd name="csY621" fmla="*/ 460332 h 729067"/>
                <a:gd name="csX622" fmla="*/ 527891 w 629230"/>
                <a:gd name="csY622" fmla="*/ 460327 h 729067"/>
                <a:gd name="csX623" fmla="*/ 459461 w 629230"/>
                <a:gd name="csY623" fmla="*/ 458959 h 729067"/>
                <a:gd name="csX624" fmla="*/ 459637 w 629230"/>
                <a:gd name="csY624" fmla="*/ 459135 h 729067"/>
                <a:gd name="csX625" fmla="*/ 459464 w 629230"/>
                <a:gd name="csY625" fmla="*/ 458961 h 729067"/>
                <a:gd name="csX626" fmla="*/ 578123 w 629230"/>
                <a:gd name="csY626" fmla="*/ 458912 h 729067"/>
                <a:gd name="csX627" fmla="*/ 577773 w 629230"/>
                <a:gd name="csY627" fmla="*/ 460106 h 729067"/>
                <a:gd name="csX628" fmla="*/ 579913 w 629230"/>
                <a:gd name="csY628" fmla="*/ 461688 h 729067"/>
                <a:gd name="csX629" fmla="*/ 579264 w 629230"/>
                <a:gd name="csY629" fmla="*/ 462367 h 729067"/>
                <a:gd name="csX630" fmla="*/ 580235 w 629230"/>
                <a:gd name="csY630" fmla="*/ 464042 h 729067"/>
                <a:gd name="csX631" fmla="*/ 580133 w 629230"/>
                <a:gd name="csY631" fmla="*/ 466843 h 729067"/>
                <a:gd name="csX632" fmla="*/ 579134 w 629230"/>
                <a:gd name="csY632" fmla="*/ 467541 h 729067"/>
                <a:gd name="csX633" fmla="*/ 581611 w 629230"/>
                <a:gd name="csY633" fmla="*/ 467907 h 729067"/>
                <a:gd name="csX634" fmla="*/ 581169 w 629230"/>
                <a:gd name="csY634" fmla="*/ 469210 h 729067"/>
                <a:gd name="csX635" fmla="*/ 580825 w 629230"/>
                <a:gd name="csY635" fmla="*/ 468264 h 729067"/>
                <a:gd name="csX636" fmla="*/ 579709 w 629230"/>
                <a:gd name="csY636" fmla="*/ 468366 h 729067"/>
                <a:gd name="csX637" fmla="*/ 578163 w 629230"/>
                <a:gd name="csY637" fmla="*/ 470023 h 729067"/>
                <a:gd name="csX638" fmla="*/ 578949 w 629230"/>
                <a:gd name="csY638" fmla="*/ 467867 h 729067"/>
                <a:gd name="csX639" fmla="*/ 577603 w 629230"/>
                <a:gd name="csY639" fmla="*/ 466406 h 729067"/>
                <a:gd name="csX640" fmla="*/ 579428 w 629230"/>
                <a:gd name="csY640" fmla="*/ 464926 h 729067"/>
                <a:gd name="csX641" fmla="*/ 579483 w 629230"/>
                <a:gd name="csY641" fmla="*/ 463800 h 729067"/>
                <a:gd name="csX642" fmla="*/ 578274 w 629230"/>
                <a:gd name="csY642" fmla="*/ 462107 h 729067"/>
                <a:gd name="csX643" fmla="*/ 577220 w 629230"/>
                <a:gd name="csY643" fmla="*/ 462851 h 729067"/>
                <a:gd name="csX644" fmla="*/ 578138 w 629230"/>
                <a:gd name="csY644" fmla="*/ 461275 h 729067"/>
                <a:gd name="csX645" fmla="*/ 577167 w 629230"/>
                <a:gd name="csY645" fmla="*/ 459697 h 729067"/>
                <a:gd name="csX646" fmla="*/ 479072 w 629230"/>
                <a:gd name="csY646" fmla="*/ 458903 h 729067"/>
                <a:gd name="csX647" fmla="*/ 478960 w 629230"/>
                <a:gd name="csY647" fmla="*/ 459191 h 729067"/>
                <a:gd name="csX648" fmla="*/ 479134 w 629230"/>
                <a:gd name="csY648" fmla="*/ 459061 h 729067"/>
                <a:gd name="csX649" fmla="*/ 478908 w 629230"/>
                <a:gd name="csY649" fmla="*/ 458720 h 729067"/>
                <a:gd name="csX650" fmla="*/ 478973 w 629230"/>
                <a:gd name="csY650" fmla="*/ 458785 h 729067"/>
                <a:gd name="csX651" fmla="*/ 478960 w 629230"/>
                <a:gd name="csY651" fmla="*/ 458741 h 729067"/>
                <a:gd name="csX652" fmla="*/ 459059 w 629230"/>
                <a:gd name="csY652" fmla="*/ 458682 h 729067"/>
                <a:gd name="csX653" fmla="*/ 459217 w 629230"/>
                <a:gd name="csY653" fmla="*/ 458797 h 729067"/>
                <a:gd name="csX654" fmla="*/ 459297 w 629230"/>
                <a:gd name="csY654" fmla="*/ 458847 h 729067"/>
                <a:gd name="csX655" fmla="*/ 478772 w 629230"/>
                <a:gd name="csY655" fmla="*/ 458642 h 729067"/>
                <a:gd name="csX656" fmla="*/ 478898 w 629230"/>
                <a:gd name="csY656" fmla="*/ 458713 h 729067"/>
                <a:gd name="csX657" fmla="*/ 478840 w 629230"/>
                <a:gd name="csY657" fmla="*/ 458679 h 729067"/>
                <a:gd name="csX658" fmla="*/ 529523 w 629230"/>
                <a:gd name="csY658" fmla="*/ 458555 h 729067"/>
                <a:gd name="csX659" fmla="*/ 529425 w 629230"/>
                <a:gd name="csY659" fmla="*/ 459557 h 729067"/>
                <a:gd name="csX660" fmla="*/ 529424 w 629230"/>
                <a:gd name="csY660" fmla="*/ 459556 h 729067"/>
                <a:gd name="csX661" fmla="*/ 528992 w 629230"/>
                <a:gd name="csY661" fmla="*/ 458968 h 729067"/>
                <a:gd name="csX662" fmla="*/ 544465 w 629230"/>
                <a:gd name="csY662" fmla="*/ 458412 h 729067"/>
                <a:gd name="csX663" fmla="*/ 544901 w 629230"/>
                <a:gd name="csY663" fmla="*/ 459272 h 729067"/>
                <a:gd name="csX664" fmla="*/ 544777 w 629230"/>
                <a:gd name="csY664" fmla="*/ 459411 h 729067"/>
                <a:gd name="csX665" fmla="*/ 525346 w 629230"/>
                <a:gd name="csY665" fmla="*/ 458202 h 729067"/>
                <a:gd name="csX666" fmla="*/ 525349 w 629230"/>
                <a:gd name="csY666" fmla="*/ 459929 h 729067"/>
                <a:gd name="csX667" fmla="*/ 526345 w 629230"/>
                <a:gd name="csY667" fmla="*/ 460438 h 729067"/>
                <a:gd name="csX668" fmla="*/ 523546 w 629230"/>
                <a:gd name="csY668" fmla="*/ 461195 h 729067"/>
                <a:gd name="csX669" fmla="*/ 521827 w 629230"/>
                <a:gd name="csY669" fmla="*/ 458906 h 729067"/>
                <a:gd name="csX670" fmla="*/ 478803 w 629230"/>
                <a:gd name="csY670" fmla="*/ 458099 h 729067"/>
                <a:gd name="csX671" fmla="*/ 478824 w 629230"/>
                <a:gd name="csY671" fmla="*/ 458105 h 729067"/>
                <a:gd name="csX672" fmla="*/ 478883 w 629230"/>
                <a:gd name="csY672" fmla="*/ 458109 h 729067"/>
                <a:gd name="csX673" fmla="*/ 544406 w 629230"/>
                <a:gd name="csY673" fmla="*/ 458062 h 729067"/>
                <a:gd name="csX674" fmla="*/ 544465 w 629230"/>
                <a:gd name="csY674" fmla="*/ 458412 h 729067"/>
                <a:gd name="csX675" fmla="*/ 544316 w 629230"/>
                <a:gd name="csY675" fmla="*/ 458146 h 729067"/>
                <a:gd name="csX676" fmla="*/ 479134 w 629230"/>
                <a:gd name="csY676" fmla="*/ 458022 h 729067"/>
                <a:gd name="csX677" fmla="*/ 478954 w 629230"/>
                <a:gd name="csY677" fmla="*/ 458099 h 729067"/>
                <a:gd name="csX678" fmla="*/ 479065 w 629230"/>
                <a:gd name="csY678" fmla="*/ 458053 h 729067"/>
                <a:gd name="csX679" fmla="*/ 479198 w 629230"/>
                <a:gd name="csY679" fmla="*/ 457953 h 729067"/>
                <a:gd name="csX680" fmla="*/ 479143 w 629230"/>
                <a:gd name="csY680" fmla="*/ 458016 h 729067"/>
                <a:gd name="csX681" fmla="*/ 479186 w 629230"/>
                <a:gd name="csY681" fmla="*/ 457991 h 729067"/>
                <a:gd name="csX682" fmla="*/ 458663 w 629230"/>
                <a:gd name="csY682" fmla="*/ 457923 h 729067"/>
                <a:gd name="csX683" fmla="*/ 458669 w 629230"/>
                <a:gd name="csY683" fmla="*/ 457928 h 729067"/>
                <a:gd name="csX684" fmla="*/ 458691 w 629230"/>
                <a:gd name="csY684" fmla="*/ 457969 h 729067"/>
                <a:gd name="csX685" fmla="*/ 458673 w 629230"/>
                <a:gd name="csY685" fmla="*/ 457932 h 729067"/>
                <a:gd name="csX686" fmla="*/ 458669 w 629230"/>
                <a:gd name="csY686" fmla="*/ 457928 h 729067"/>
                <a:gd name="csX687" fmla="*/ 458666 w 629230"/>
                <a:gd name="csY687" fmla="*/ 457923 h 729067"/>
                <a:gd name="csX688" fmla="*/ 544196 w 629230"/>
                <a:gd name="csY688" fmla="*/ 457913 h 729067"/>
                <a:gd name="csX689" fmla="*/ 544304 w 629230"/>
                <a:gd name="csY689" fmla="*/ 458044 h 729067"/>
                <a:gd name="csX690" fmla="*/ 544035 w 629230"/>
                <a:gd name="csY690" fmla="*/ 457972 h 729067"/>
                <a:gd name="csX691" fmla="*/ 458500 w 629230"/>
                <a:gd name="csY691" fmla="*/ 457724 h 729067"/>
                <a:gd name="csX692" fmla="*/ 458500 w 629230"/>
                <a:gd name="csY692" fmla="*/ 457727 h 729067"/>
                <a:gd name="csX693" fmla="*/ 458530 w 629230"/>
                <a:gd name="csY693" fmla="*/ 457758 h 729067"/>
                <a:gd name="csX694" fmla="*/ 458518 w 629230"/>
                <a:gd name="csY694" fmla="*/ 457743 h 729067"/>
                <a:gd name="csX695" fmla="*/ 540454 w 629230"/>
                <a:gd name="csY695" fmla="*/ 457684 h 729067"/>
                <a:gd name="csX696" fmla="*/ 540869 w 629230"/>
                <a:gd name="csY696" fmla="*/ 457687 h 729067"/>
                <a:gd name="csX697" fmla="*/ 540745 w 629230"/>
                <a:gd name="csY697" fmla="*/ 458012 h 729067"/>
                <a:gd name="csX698" fmla="*/ 479371 w 629230"/>
                <a:gd name="csY698" fmla="*/ 457650 h 729067"/>
                <a:gd name="csX699" fmla="*/ 479313 w 629230"/>
                <a:gd name="csY699" fmla="*/ 457730 h 729067"/>
                <a:gd name="csX700" fmla="*/ 479371 w 629230"/>
                <a:gd name="csY700" fmla="*/ 457665 h 729067"/>
                <a:gd name="csX701" fmla="*/ 535788 w 629230"/>
                <a:gd name="csY701" fmla="*/ 457615 h 729067"/>
                <a:gd name="csX702" fmla="*/ 537674 w 629230"/>
                <a:gd name="csY702" fmla="*/ 457944 h 729067"/>
                <a:gd name="csX703" fmla="*/ 535537 w 629230"/>
                <a:gd name="csY703" fmla="*/ 458701 h 729067"/>
                <a:gd name="csX704" fmla="*/ 479696 w 629230"/>
                <a:gd name="csY704" fmla="*/ 457594 h 729067"/>
                <a:gd name="csX705" fmla="*/ 479597 w 629230"/>
                <a:gd name="csY705" fmla="*/ 457656 h 729067"/>
                <a:gd name="csX706" fmla="*/ 479777 w 629230"/>
                <a:gd name="csY706" fmla="*/ 457646 h 729067"/>
                <a:gd name="csX707" fmla="*/ 479696 w 629230"/>
                <a:gd name="csY707" fmla="*/ 457597 h 729067"/>
                <a:gd name="csX708" fmla="*/ 538419 w 629230"/>
                <a:gd name="csY708" fmla="*/ 457389 h 729067"/>
                <a:gd name="csX709" fmla="*/ 538964 w 629230"/>
                <a:gd name="csY709" fmla="*/ 457721 h 729067"/>
                <a:gd name="csX710" fmla="*/ 537940 w 629230"/>
                <a:gd name="csY710" fmla="*/ 457867 h 729067"/>
                <a:gd name="csX711" fmla="*/ 458067 w 629230"/>
                <a:gd name="csY711" fmla="*/ 457317 h 729067"/>
                <a:gd name="csX712" fmla="*/ 458187 w 629230"/>
                <a:gd name="csY712" fmla="*/ 457454 h 729067"/>
                <a:gd name="csX713" fmla="*/ 458132 w 629230"/>
                <a:gd name="csY713" fmla="*/ 457373 h 729067"/>
                <a:gd name="csX714" fmla="*/ 539517 w 629230"/>
                <a:gd name="csY714" fmla="*/ 457190 h 729067"/>
                <a:gd name="csX715" fmla="*/ 539084 w 629230"/>
                <a:gd name="csY715" fmla="*/ 457411 h 729067"/>
                <a:gd name="csX716" fmla="*/ 538995 w 629230"/>
                <a:gd name="csY716" fmla="*/ 457349 h 729067"/>
                <a:gd name="csX717" fmla="*/ 544115 w 629230"/>
                <a:gd name="csY717" fmla="*/ 457135 h 729067"/>
                <a:gd name="csX718" fmla="*/ 544004 w 629230"/>
                <a:gd name="csY718" fmla="*/ 457377 h 729067"/>
                <a:gd name="csX719" fmla="*/ 543797 w 629230"/>
                <a:gd name="csY719" fmla="*/ 457268 h 729067"/>
                <a:gd name="csX720" fmla="*/ 458094 w 629230"/>
                <a:gd name="csY720" fmla="*/ 457097 h 729067"/>
                <a:gd name="csX721" fmla="*/ 458048 w 629230"/>
                <a:gd name="csY721" fmla="*/ 457246 h 729067"/>
                <a:gd name="csX722" fmla="*/ 458175 w 629230"/>
                <a:gd name="csY722" fmla="*/ 457153 h 729067"/>
                <a:gd name="csX723" fmla="*/ 479625 w 629230"/>
                <a:gd name="csY723" fmla="*/ 457007 h 729067"/>
                <a:gd name="csX724" fmla="*/ 479477 w 629230"/>
                <a:gd name="csY724" fmla="*/ 457246 h 729067"/>
                <a:gd name="csX725" fmla="*/ 479591 w 629230"/>
                <a:gd name="csY725" fmla="*/ 457110 h 729067"/>
                <a:gd name="csX726" fmla="*/ 479542 w 629230"/>
                <a:gd name="csY726" fmla="*/ 456812 h 729067"/>
                <a:gd name="csX727" fmla="*/ 479551 w 629230"/>
                <a:gd name="csY727" fmla="*/ 456840 h 729067"/>
                <a:gd name="csX728" fmla="*/ 479572 w 629230"/>
                <a:gd name="csY728" fmla="*/ 456818 h 729067"/>
                <a:gd name="csX729" fmla="*/ 543784 w 629230"/>
                <a:gd name="csY729" fmla="*/ 456697 h 729067"/>
                <a:gd name="csX730" fmla="*/ 543772 w 629230"/>
                <a:gd name="csY730" fmla="*/ 456989 h 729067"/>
                <a:gd name="csX731" fmla="*/ 543655 w 629230"/>
                <a:gd name="csY731" fmla="*/ 456762 h 729067"/>
                <a:gd name="csX732" fmla="*/ 479464 w 629230"/>
                <a:gd name="csY732" fmla="*/ 456523 h 729067"/>
                <a:gd name="csX733" fmla="*/ 479464 w 629230"/>
                <a:gd name="csY733" fmla="*/ 456601 h 729067"/>
                <a:gd name="csX734" fmla="*/ 479548 w 629230"/>
                <a:gd name="csY734" fmla="*/ 456731 h 729067"/>
                <a:gd name="csX735" fmla="*/ 532628 w 629230"/>
                <a:gd name="csY735" fmla="*/ 456505 h 729067"/>
                <a:gd name="csX736" fmla="*/ 532328 w 629230"/>
                <a:gd name="csY736" fmla="*/ 457826 h 729067"/>
                <a:gd name="csX737" fmla="*/ 531734 w 629230"/>
                <a:gd name="csY737" fmla="*/ 456924 h 729067"/>
                <a:gd name="csX738" fmla="*/ 480138 w 629230"/>
                <a:gd name="csY738" fmla="*/ 456216 h 729067"/>
                <a:gd name="csX739" fmla="*/ 480080 w 629230"/>
                <a:gd name="csY739" fmla="*/ 456288 h 729067"/>
                <a:gd name="csX740" fmla="*/ 480064 w 629230"/>
                <a:gd name="csY740" fmla="*/ 456288 h 729067"/>
                <a:gd name="csX741" fmla="*/ 479993 w 629230"/>
                <a:gd name="csY741" fmla="*/ 456281 h 729067"/>
                <a:gd name="csX742" fmla="*/ 480077 w 629230"/>
                <a:gd name="csY742" fmla="*/ 456291 h 729067"/>
                <a:gd name="csX743" fmla="*/ 480080 w 629230"/>
                <a:gd name="csY743" fmla="*/ 456288 h 729067"/>
                <a:gd name="csX744" fmla="*/ 480123 w 629230"/>
                <a:gd name="csY744" fmla="*/ 456288 h 729067"/>
                <a:gd name="csX745" fmla="*/ 479474 w 629230"/>
                <a:gd name="csY745" fmla="*/ 456204 h 729067"/>
                <a:gd name="csX746" fmla="*/ 479539 w 629230"/>
                <a:gd name="csY746" fmla="*/ 456266 h 729067"/>
                <a:gd name="csX747" fmla="*/ 479539 w 629230"/>
                <a:gd name="csY747" fmla="*/ 456263 h 729067"/>
                <a:gd name="csX748" fmla="*/ 479854 w 629230"/>
                <a:gd name="csY748" fmla="*/ 456269 h 729067"/>
                <a:gd name="csX749" fmla="*/ 529143 w 629230"/>
                <a:gd name="csY749" fmla="*/ 456136 h 729067"/>
                <a:gd name="csX750" fmla="*/ 531734 w 629230"/>
                <a:gd name="csY750" fmla="*/ 456924 h 729067"/>
                <a:gd name="csX751" fmla="*/ 529140 w 629230"/>
                <a:gd name="csY751" fmla="*/ 458105 h 729067"/>
                <a:gd name="csX752" fmla="*/ 563413 w 629230"/>
                <a:gd name="csY752" fmla="*/ 456130 h 729067"/>
                <a:gd name="csX753" fmla="*/ 563418 w 629230"/>
                <a:gd name="csY753" fmla="*/ 456130 h 729067"/>
                <a:gd name="csX754" fmla="*/ 563413 w 629230"/>
                <a:gd name="csY754" fmla="*/ 456133 h 729067"/>
                <a:gd name="csX755" fmla="*/ 563469 w 629230"/>
                <a:gd name="csY755" fmla="*/ 456105 h 729067"/>
                <a:gd name="csX756" fmla="*/ 563506 w 629230"/>
                <a:gd name="csY756" fmla="*/ 456142 h 729067"/>
                <a:gd name="csX757" fmla="*/ 563418 w 629230"/>
                <a:gd name="csY757" fmla="*/ 456130 h 729067"/>
                <a:gd name="csX758" fmla="*/ 543658 w 629230"/>
                <a:gd name="csY758" fmla="*/ 456046 h 729067"/>
                <a:gd name="csX759" fmla="*/ 543723 w 629230"/>
                <a:gd name="csY759" fmla="*/ 456434 h 729067"/>
                <a:gd name="csX760" fmla="*/ 543577 w 629230"/>
                <a:gd name="csY760" fmla="*/ 456521 h 729067"/>
                <a:gd name="csX761" fmla="*/ 543782 w 629230"/>
                <a:gd name="csY761" fmla="*/ 455941 h 729067"/>
                <a:gd name="csX762" fmla="*/ 543781 w 629230"/>
                <a:gd name="csY762" fmla="*/ 455953 h 729067"/>
                <a:gd name="csX763" fmla="*/ 543778 w 629230"/>
                <a:gd name="csY763" fmla="*/ 455953 h 729067"/>
                <a:gd name="csX764" fmla="*/ 563351 w 629230"/>
                <a:gd name="csY764" fmla="*/ 455627 h 729067"/>
                <a:gd name="csX765" fmla="*/ 563147 w 629230"/>
                <a:gd name="csY765" fmla="*/ 457014 h 729067"/>
                <a:gd name="csX766" fmla="*/ 563073 w 629230"/>
                <a:gd name="csY766" fmla="*/ 455729 h 729067"/>
                <a:gd name="csX767" fmla="*/ 563373 w 629230"/>
                <a:gd name="csY767" fmla="*/ 455621 h 729067"/>
                <a:gd name="csX768" fmla="*/ 563376 w 629230"/>
                <a:gd name="csY768" fmla="*/ 455646 h 729067"/>
                <a:gd name="csX769" fmla="*/ 563351 w 629230"/>
                <a:gd name="csY769" fmla="*/ 455627 h 729067"/>
                <a:gd name="csX770" fmla="*/ 563349 w 629230"/>
                <a:gd name="csY770" fmla="*/ 455624 h 729067"/>
                <a:gd name="csX771" fmla="*/ 543797 w 629230"/>
                <a:gd name="csY771" fmla="*/ 455580 h 729067"/>
                <a:gd name="csX772" fmla="*/ 543874 w 629230"/>
                <a:gd name="csY772" fmla="*/ 455621 h 729067"/>
                <a:gd name="csX773" fmla="*/ 543782 w 629230"/>
                <a:gd name="csY773" fmla="*/ 455941 h 729067"/>
                <a:gd name="csX774" fmla="*/ 480426 w 629230"/>
                <a:gd name="csY774" fmla="*/ 455546 h 729067"/>
                <a:gd name="csX775" fmla="*/ 480247 w 629230"/>
                <a:gd name="csY775" fmla="*/ 455615 h 729067"/>
                <a:gd name="csX776" fmla="*/ 480386 w 629230"/>
                <a:gd name="csY776" fmla="*/ 455562 h 729067"/>
                <a:gd name="csX777" fmla="*/ 488970 w 629230"/>
                <a:gd name="csY777" fmla="*/ 455379 h 729067"/>
                <a:gd name="csX778" fmla="*/ 488899 w 629230"/>
                <a:gd name="csY778" fmla="*/ 455466 h 729067"/>
                <a:gd name="csX779" fmla="*/ 488985 w 629230"/>
                <a:gd name="csY779" fmla="*/ 455419 h 729067"/>
                <a:gd name="csX780" fmla="*/ 488973 w 629230"/>
                <a:gd name="csY780" fmla="*/ 455379 h 729067"/>
                <a:gd name="csX781" fmla="*/ 327659 w 629230"/>
                <a:gd name="csY781" fmla="*/ 455364 h 729067"/>
                <a:gd name="csX782" fmla="*/ 327659 w 629230"/>
                <a:gd name="csY782" fmla="*/ 455373 h 729067"/>
                <a:gd name="csX783" fmla="*/ 332176 w 629230"/>
                <a:gd name="csY783" fmla="*/ 455512 h 729067"/>
                <a:gd name="csX784" fmla="*/ 332175 w 629230"/>
                <a:gd name="csY784" fmla="*/ 455503 h 729067"/>
                <a:gd name="csX785" fmla="*/ 488540 w 629230"/>
                <a:gd name="csY785" fmla="*/ 455360 h 729067"/>
                <a:gd name="csX786" fmla="*/ 488552 w 629230"/>
                <a:gd name="csY786" fmla="*/ 455366 h 729067"/>
                <a:gd name="csX787" fmla="*/ 488552 w 629230"/>
                <a:gd name="csY787" fmla="*/ 455366 h 729067"/>
                <a:gd name="csX788" fmla="*/ 488654 w 629230"/>
                <a:gd name="csY788" fmla="*/ 455419 h 729067"/>
                <a:gd name="csX789" fmla="*/ 488555 w 629230"/>
                <a:gd name="csY789" fmla="*/ 455366 h 729067"/>
                <a:gd name="csX790" fmla="*/ 488552 w 629230"/>
                <a:gd name="csY790" fmla="*/ 455366 h 729067"/>
                <a:gd name="csX791" fmla="*/ 488926 w 629230"/>
                <a:gd name="csY791" fmla="*/ 455162 h 729067"/>
                <a:gd name="csX792" fmla="*/ 488970 w 629230"/>
                <a:gd name="csY792" fmla="*/ 455364 h 729067"/>
                <a:gd name="csX793" fmla="*/ 488939 w 629230"/>
                <a:gd name="csY793" fmla="*/ 455196 h 729067"/>
                <a:gd name="csX794" fmla="*/ 488929 w 629230"/>
                <a:gd name="csY794" fmla="*/ 455162 h 729067"/>
                <a:gd name="csX795" fmla="*/ 488076 w 629230"/>
                <a:gd name="csY795" fmla="*/ 455112 h 729067"/>
                <a:gd name="csX796" fmla="*/ 488209 w 629230"/>
                <a:gd name="csY796" fmla="*/ 455196 h 729067"/>
                <a:gd name="csX797" fmla="*/ 488314 w 629230"/>
                <a:gd name="csY797" fmla="*/ 455252 h 729067"/>
                <a:gd name="csX798" fmla="*/ 496279 w 629230"/>
                <a:gd name="csY798" fmla="*/ 455053 h 729067"/>
                <a:gd name="csX799" fmla="*/ 496171 w 629230"/>
                <a:gd name="csY799" fmla="*/ 455109 h 729067"/>
                <a:gd name="csX800" fmla="*/ 496076 w 629230"/>
                <a:gd name="csY800" fmla="*/ 455084 h 729067"/>
                <a:gd name="csX801" fmla="*/ 496162 w 629230"/>
                <a:gd name="csY801" fmla="*/ 455109 h 729067"/>
                <a:gd name="csX802" fmla="*/ 496171 w 629230"/>
                <a:gd name="csY802" fmla="*/ 455109 h 729067"/>
                <a:gd name="csX803" fmla="*/ 496252 w 629230"/>
                <a:gd name="csY803" fmla="*/ 455072 h 729067"/>
                <a:gd name="csX804" fmla="*/ 488824 w 629230"/>
                <a:gd name="csY804" fmla="*/ 455035 h 729067"/>
                <a:gd name="csX805" fmla="*/ 488929 w 629230"/>
                <a:gd name="csY805" fmla="*/ 455159 h 729067"/>
                <a:gd name="csX806" fmla="*/ 488889 w 629230"/>
                <a:gd name="csY806" fmla="*/ 455075 h 729067"/>
                <a:gd name="csX807" fmla="*/ 563259 w 629230"/>
                <a:gd name="csY807" fmla="*/ 455019 h 729067"/>
                <a:gd name="csX808" fmla="*/ 563277 w 629230"/>
                <a:gd name="csY808" fmla="*/ 455031 h 729067"/>
                <a:gd name="csX809" fmla="*/ 563237 w 629230"/>
                <a:gd name="csY809" fmla="*/ 455031 h 729067"/>
                <a:gd name="csX810" fmla="*/ 563237 w 629230"/>
                <a:gd name="csY810" fmla="*/ 454979 h 729067"/>
                <a:gd name="csX811" fmla="*/ 563271 w 629230"/>
                <a:gd name="csY811" fmla="*/ 454991 h 729067"/>
                <a:gd name="csX812" fmla="*/ 563228 w 629230"/>
                <a:gd name="csY812" fmla="*/ 455004 h 729067"/>
                <a:gd name="csX813" fmla="*/ 563228 w 629230"/>
                <a:gd name="csY813" fmla="*/ 455001 h 729067"/>
                <a:gd name="csX814" fmla="*/ 487637 w 629230"/>
                <a:gd name="csY814" fmla="*/ 454935 h 729067"/>
                <a:gd name="csX815" fmla="*/ 487686 w 629230"/>
                <a:gd name="csY815" fmla="*/ 454943 h 729067"/>
                <a:gd name="csX816" fmla="*/ 487686 w 629230"/>
                <a:gd name="csY816" fmla="*/ 454945 h 729067"/>
                <a:gd name="csX817" fmla="*/ 487739 w 629230"/>
                <a:gd name="csY817" fmla="*/ 454951 h 729067"/>
                <a:gd name="csX818" fmla="*/ 487686 w 629230"/>
                <a:gd name="csY818" fmla="*/ 454943 h 729067"/>
                <a:gd name="csX819" fmla="*/ 487686 w 629230"/>
                <a:gd name="csY819" fmla="*/ 454942 h 729067"/>
                <a:gd name="csX820" fmla="*/ 486777 w 629230"/>
                <a:gd name="csY820" fmla="*/ 454926 h 729067"/>
                <a:gd name="csX821" fmla="*/ 486780 w 629230"/>
                <a:gd name="csY821" fmla="*/ 454951 h 729067"/>
                <a:gd name="csX822" fmla="*/ 486787 w 629230"/>
                <a:gd name="csY822" fmla="*/ 454931 h 729067"/>
                <a:gd name="csX823" fmla="*/ 486790 w 629230"/>
                <a:gd name="csY823" fmla="*/ 454932 h 729067"/>
                <a:gd name="csX824" fmla="*/ 486787 w 629230"/>
                <a:gd name="csY824" fmla="*/ 454929 h 729067"/>
                <a:gd name="csX825" fmla="*/ 486787 w 629230"/>
                <a:gd name="csY825" fmla="*/ 454931 h 729067"/>
                <a:gd name="csX826" fmla="*/ 544508 w 629230"/>
                <a:gd name="csY826" fmla="*/ 454905 h 729067"/>
                <a:gd name="csX827" fmla="*/ 544542 w 629230"/>
                <a:gd name="csY827" fmla="*/ 455028 h 729067"/>
                <a:gd name="csX828" fmla="*/ 544438 w 629230"/>
                <a:gd name="csY828" fmla="*/ 454950 h 729067"/>
                <a:gd name="csX829" fmla="*/ 495797 w 629230"/>
                <a:gd name="csY829" fmla="*/ 454883 h 729067"/>
                <a:gd name="csX830" fmla="*/ 495828 w 629230"/>
                <a:gd name="csY830" fmla="*/ 454935 h 729067"/>
                <a:gd name="csX831" fmla="*/ 496026 w 629230"/>
                <a:gd name="csY831" fmla="*/ 455075 h 729067"/>
                <a:gd name="csX832" fmla="*/ 483636 w 629230"/>
                <a:gd name="csY832" fmla="*/ 454880 h 729067"/>
                <a:gd name="csX833" fmla="*/ 483769 w 629230"/>
                <a:gd name="csY833" fmla="*/ 454929 h 729067"/>
                <a:gd name="csX834" fmla="*/ 483865 w 629230"/>
                <a:gd name="csY834" fmla="*/ 454935 h 729067"/>
                <a:gd name="csX835" fmla="*/ 481570 w 629230"/>
                <a:gd name="csY835" fmla="*/ 454849 h 729067"/>
                <a:gd name="csX836" fmla="*/ 481592 w 629230"/>
                <a:gd name="csY836" fmla="*/ 454963 h 729067"/>
                <a:gd name="csX837" fmla="*/ 481595 w 629230"/>
                <a:gd name="csY837" fmla="*/ 454963 h 729067"/>
                <a:gd name="csX838" fmla="*/ 481592 w 629230"/>
                <a:gd name="csY838" fmla="*/ 454895 h 729067"/>
                <a:gd name="csX839" fmla="*/ 483549 w 629230"/>
                <a:gd name="csY839" fmla="*/ 454836 h 729067"/>
                <a:gd name="csX840" fmla="*/ 483549 w 629230"/>
                <a:gd name="csY840" fmla="*/ 454839 h 729067"/>
                <a:gd name="csX841" fmla="*/ 483580 w 629230"/>
                <a:gd name="csY841" fmla="*/ 454855 h 729067"/>
                <a:gd name="csX842" fmla="*/ 483639 w 629230"/>
                <a:gd name="csY842" fmla="*/ 454880 h 729067"/>
                <a:gd name="csX843" fmla="*/ 487424 w 629230"/>
                <a:gd name="csY843" fmla="*/ 454817 h 729067"/>
                <a:gd name="csX844" fmla="*/ 487467 w 629230"/>
                <a:gd name="csY844" fmla="*/ 454858 h 729067"/>
                <a:gd name="csX845" fmla="*/ 487504 w 629230"/>
                <a:gd name="csY845" fmla="*/ 454886 h 729067"/>
                <a:gd name="csX846" fmla="*/ 483447 w 629230"/>
                <a:gd name="csY846" fmla="*/ 454814 h 729067"/>
                <a:gd name="csX847" fmla="*/ 483487 w 629230"/>
                <a:gd name="csY847" fmla="*/ 454824 h 729067"/>
                <a:gd name="csX848" fmla="*/ 483503 w 629230"/>
                <a:gd name="csY848" fmla="*/ 454827 h 729067"/>
                <a:gd name="csX849" fmla="*/ 489276 w 629230"/>
                <a:gd name="csY849" fmla="*/ 454808 h 729067"/>
                <a:gd name="csX850" fmla="*/ 489393 w 629230"/>
                <a:gd name="csY850" fmla="*/ 454842 h 729067"/>
                <a:gd name="csX851" fmla="*/ 489393 w 629230"/>
                <a:gd name="csY851" fmla="*/ 454839 h 729067"/>
                <a:gd name="csX852" fmla="*/ 489613 w 629230"/>
                <a:gd name="csY852" fmla="*/ 454814 h 729067"/>
                <a:gd name="csX853" fmla="*/ 495565 w 629230"/>
                <a:gd name="csY853" fmla="*/ 454805 h 729067"/>
                <a:gd name="csX854" fmla="*/ 495633 w 629230"/>
                <a:gd name="csY854" fmla="*/ 454842 h 729067"/>
                <a:gd name="csX855" fmla="*/ 495695 w 629230"/>
                <a:gd name="csY855" fmla="*/ 454808 h 729067"/>
                <a:gd name="csX856" fmla="*/ 489121 w 629230"/>
                <a:gd name="csY856" fmla="*/ 454774 h 729067"/>
                <a:gd name="csX857" fmla="*/ 489035 w 629230"/>
                <a:gd name="csY857" fmla="*/ 454786 h 729067"/>
                <a:gd name="csX858" fmla="*/ 489075 w 629230"/>
                <a:gd name="csY858" fmla="*/ 454786 h 729067"/>
                <a:gd name="csX859" fmla="*/ 489075 w 629230"/>
                <a:gd name="csY859" fmla="*/ 454790 h 729067"/>
                <a:gd name="csX860" fmla="*/ 495544 w 629230"/>
                <a:gd name="csY860" fmla="*/ 454771 h 729067"/>
                <a:gd name="csX861" fmla="*/ 495553 w 629230"/>
                <a:gd name="csY861" fmla="*/ 454799 h 729067"/>
                <a:gd name="csX862" fmla="*/ 495565 w 629230"/>
                <a:gd name="csY862" fmla="*/ 454808 h 729067"/>
                <a:gd name="csX863" fmla="*/ 496536 w 629230"/>
                <a:gd name="csY863" fmla="*/ 454765 h 729067"/>
                <a:gd name="csX864" fmla="*/ 496360 w 629230"/>
                <a:gd name="csY864" fmla="*/ 455001 h 729067"/>
                <a:gd name="csX865" fmla="*/ 496471 w 629230"/>
                <a:gd name="csY865" fmla="*/ 454935 h 729067"/>
                <a:gd name="csX866" fmla="*/ 563175 w 629230"/>
                <a:gd name="csY866" fmla="*/ 454762 h 729067"/>
                <a:gd name="csX867" fmla="*/ 563172 w 629230"/>
                <a:gd name="csY867" fmla="*/ 454799 h 729067"/>
                <a:gd name="csX868" fmla="*/ 563158 w 629230"/>
                <a:gd name="csY868" fmla="*/ 454803 h 729067"/>
                <a:gd name="csX869" fmla="*/ 563155 w 629230"/>
                <a:gd name="csY869" fmla="*/ 454791 h 729067"/>
                <a:gd name="csX870" fmla="*/ 458546 w 629230"/>
                <a:gd name="csY870" fmla="*/ 454743 h 729067"/>
                <a:gd name="csX871" fmla="*/ 458441 w 629230"/>
                <a:gd name="csY871" fmla="*/ 454998 h 729067"/>
                <a:gd name="csX872" fmla="*/ 458020 w 629230"/>
                <a:gd name="csY872" fmla="*/ 456865 h 729067"/>
                <a:gd name="csX873" fmla="*/ 483305 w 629230"/>
                <a:gd name="csY873" fmla="*/ 454731 h 729067"/>
                <a:gd name="csX874" fmla="*/ 483302 w 629230"/>
                <a:gd name="csY874" fmla="*/ 454777 h 729067"/>
                <a:gd name="csX875" fmla="*/ 483342 w 629230"/>
                <a:gd name="csY875" fmla="*/ 454793 h 729067"/>
                <a:gd name="csX876" fmla="*/ 481499 w 629230"/>
                <a:gd name="csY876" fmla="*/ 454718 h 729067"/>
                <a:gd name="csX877" fmla="*/ 481518 w 629230"/>
                <a:gd name="csY877" fmla="*/ 454805 h 729067"/>
                <a:gd name="csX878" fmla="*/ 481521 w 629230"/>
                <a:gd name="csY878" fmla="*/ 454765 h 729067"/>
                <a:gd name="csX879" fmla="*/ 563138 w 629230"/>
                <a:gd name="csY879" fmla="*/ 454711 h 729067"/>
                <a:gd name="csX880" fmla="*/ 563150 w 629230"/>
                <a:gd name="csY880" fmla="*/ 454721 h 729067"/>
                <a:gd name="csX881" fmla="*/ 563147 w 629230"/>
                <a:gd name="csY881" fmla="*/ 454737 h 729067"/>
                <a:gd name="csX882" fmla="*/ 563139 w 629230"/>
                <a:gd name="csY882" fmla="*/ 454719 h 729067"/>
                <a:gd name="csX883" fmla="*/ 563147 w 629230"/>
                <a:gd name="csY883" fmla="*/ 454681 h 729067"/>
                <a:gd name="csX884" fmla="*/ 563160 w 629230"/>
                <a:gd name="csY884" fmla="*/ 454706 h 729067"/>
                <a:gd name="csX885" fmla="*/ 563135 w 629230"/>
                <a:gd name="csY885" fmla="*/ 454697 h 729067"/>
                <a:gd name="csX886" fmla="*/ 563138 w 629230"/>
                <a:gd name="csY886" fmla="*/ 454697 h 729067"/>
                <a:gd name="csX887" fmla="*/ 496561 w 629230"/>
                <a:gd name="csY887" fmla="*/ 454653 h 729067"/>
                <a:gd name="csX888" fmla="*/ 496552 w 629230"/>
                <a:gd name="csY888" fmla="*/ 454691 h 729067"/>
                <a:gd name="csX889" fmla="*/ 496542 w 629230"/>
                <a:gd name="csY889" fmla="*/ 454737 h 729067"/>
                <a:gd name="csX890" fmla="*/ 490101 w 629230"/>
                <a:gd name="csY890" fmla="*/ 454576 h 729067"/>
                <a:gd name="csX891" fmla="*/ 489879 w 629230"/>
                <a:gd name="csY891" fmla="*/ 454693 h 729067"/>
                <a:gd name="csX892" fmla="*/ 490077 w 629230"/>
                <a:gd name="csY892" fmla="*/ 454663 h 729067"/>
                <a:gd name="csX893" fmla="*/ 496592 w 629230"/>
                <a:gd name="csY893" fmla="*/ 454566 h 729067"/>
                <a:gd name="csX894" fmla="*/ 496577 w 629230"/>
                <a:gd name="csY894" fmla="*/ 454597 h 729067"/>
                <a:gd name="csX895" fmla="*/ 496576 w 629230"/>
                <a:gd name="csY895" fmla="*/ 454597 h 729067"/>
                <a:gd name="csX896" fmla="*/ 496573 w 629230"/>
                <a:gd name="csY896" fmla="*/ 454607 h 729067"/>
                <a:gd name="csX897" fmla="*/ 496577 w 629230"/>
                <a:gd name="csY897" fmla="*/ 454597 h 729067"/>
                <a:gd name="csX898" fmla="*/ 496579 w 629230"/>
                <a:gd name="csY898" fmla="*/ 454597 h 729067"/>
                <a:gd name="csX899" fmla="*/ 487535 w 629230"/>
                <a:gd name="csY899" fmla="*/ 454532 h 729067"/>
                <a:gd name="csX900" fmla="*/ 487368 w 629230"/>
                <a:gd name="csY900" fmla="*/ 454535 h 729067"/>
                <a:gd name="csX901" fmla="*/ 487334 w 629230"/>
                <a:gd name="csY901" fmla="*/ 454774 h 729067"/>
                <a:gd name="csX902" fmla="*/ 481360 w 629230"/>
                <a:gd name="csY902" fmla="*/ 454523 h 729067"/>
                <a:gd name="csX903" fmla="*/ 481351 w 629230"/>
                <a:gd name="csY903" fmla="*/ 454526 h 729067"/>
                <a:gd name="csX904" fmla="*/ 481344 w 629230"/>
                <a:gd name="csY904" fmla="*/ 454635 h 729067"/>
                <a:gd name="csX905" fmla="*/ 481459 w 629230"/>
                <a:gd name="csY905" fmla="*/ 454507 h 729067"/>
                <a:gd name="csX906" fmla="*/ 481360 w 629230"/>
                <a:gd name="csY906" fmla="*/ 454514 h 729067"/>
                <a:gd name="csX907" fmla="*/ 481477 w 629230"/>
                <a:gd name="csY907" fmla="*/ 454631 h 729067"/>
                <a:gd name="csX908" fmla="*/ 481462 w 629230"/>
                <a:gd name="csY908" fmla="*/ 454507 h 729067"/>
                <a:gd name="csX909" fmla="*/ 488076 w 629230"/>
                <a:gd name="csY909" fmla="*/ 454495 h 729067"/>
                <a:gd name="csX910" fmla="*/ 488017 w 629230"/>
                <a:gd name="csY910" fmla="*/ 454507 h 729067"/>
                <a:gd name="csX911" fmla="*/ 488122 w 629230"/>
                <a:gd name="csY911" fmla="*/ 454520 h 729067"/>
                <a:gd name="csX912" fmla="*/ 483095 w 629230"/>
                <a:gd name="csY912" fmla="*/ 454479 h 729067"/>
                <a:gd name="csX913" fmla="*/ 483101 w 629230"/>
                <a:gd name="csY913" fmla="*/ 454532 h 729067"/>
                <a:gd name="csX914" fmla="*/ 483165 w 629230"/>
                <a:gd name="csY914" fmla="*/ 454541 h 729067"/>
                <a:gd name="csX915" fmla="*/ 483169 w 629230"/>
                <a:gd name="csY915" fmla="*/ 454544 h 729067"/>
                <a:gd name="csX916" fmla="*/ 483169 w 629230"/>
                <a:gd name="csY916" fmla="*/ 454542 h 729067"/>
                <a:gd name="csX917" fmla="*/ 483165 w 629230"/>
                <a:gd name="csY917" fmla="*/ 454541 h 729067"/>
                <a:gd name="csX918" fmla="*/ 488280 w 629230"/>
                <a:gd name="csY918" fmla="*/ 454467 h 729067"/>
                <a:gd name="csX919" fmla="*/ 488268 w 629230"/>
                <a:gd name="csY919" fmla="*/ 454470 h 729067"/>
                <a:gd name="csX920" fmla="*/ 488221 w 629230"/>
                <a:gd name="csY920" fmla="*/ 454544 h 729067"/>
                <a:gd name="csX921" fmla="*/ 486985 w 629230"/>
                <a:gd name="csY921" fmla="*/ 454449 h 729067"/>
                <a:gd name="csX922" fmla="*/ 486663 w 629230"/>
                <a:gd name="csY922" fmla="*/ 454483 h 729067"/>
                <a:gd name="csX923" fmla="*/ 486845 w 629230"/>
                <a:gd name="csY923" fmla="*/ 454464 h 729067"/>
                <a:gd name="csX924" fmla="*/ 495550 w 629230"/>
                <a:gd name="csY924" fmla="*/ 454442 h 729067"/>
                <a:gd name="csX925" fmla="*/ 495510 w 629230"/>
                <a:gd name="csY925" fmla="*/ 454510 h 729067"/>
                <a:gd name="csX926" fmla="*/ 495513 w 629230"/>
                <a:gd name="csY926" fmla="*/ 454510 h 729067"/>
                <a:gd name="csX927" fmla="*/ 495540 w 629230"/>
                <a:gd name="csY927" fmla="*/ 454762 h 729067"/>
                <a:gd name="csX928" fmla="*/ 490228 w 629230"/>
                <a:gd name="csY928" fmla="*/ 454442 h 729067"/>
                <a:gd name="csX929" fmla="*/ 490290 w 629230"/>
                <a:gd name="csY929" fmla="*/ 454455 h 729067"/>
                <a:gd name="csX930" fmla="*/ 490290 w 629230"/>
                <a:gd name="csY930" fmla="*/ 454458 h 729067"/>
                <a:gd name="csX931" fmla="*/ 490383 w 629230"/>
                <a:gd name="csY931" fmla="*/ 454451 h 729067"/>
                <a:gd name="csX932" fmla="*/ 488429 w 629230"/>
                <a:gd name="csY932" fmla="*/ 454439 h 729067"/>
                <a:gd name="csX933" fmla="*/ 488314 w 629230"/>
                <a:gd name="csY933" fmla="*/ 454451 h 729067"/>
                <a:gd name="csX934" fmla="*/ 488277 w 629230"/>
                <a:gd name="csY934" fmla="*/ 454461 h 729067"/>
                <a:gd name="csX935" fmla="*/ 496678 w 629230"/>
                <a:gd name="csY935" fmla="*/ 454436 h 729067"/>
                <a:gd name="csX936" fmla="*/ 496620 w 629230"/>
                <a:gd name="csY936" fmla="*/ 454517 h 729067"/>
                <a:gd name="csX937" fmla="*/ 496647 w 629230"/>
                <a:gd name="csY937" fmla="*/ 454479 h 729067"/>
                <a:gd name="csX938" fmla="*/ 490510 w 629230"/>
                <a:gd name="csY938" fmla="*/ 454396 h 729067"/>
                <a:gd name="csX939" fmla="*/ 490408 w 629230"/>
                <a:gd name="csY939" fmla="*/ 454439 h 729067"/>
                <a:gd name="csX940" fmla="*/ 490451 w 629230"/>
                <a:gd name="csY940" fmla="*/ 454436 h 729067"/>
                <a:gd name="csX941" fmla="*/ 498988 w 629230"/>
                <a:gd name="csY941" fmla="*/ 454365 h 729067"/>
                <a:gd name="csX942" fmla="*/ 498983 w 629230"/>
                <a:gd name="csY942" fmla="*/ 454369 h 729067"/>
                <a:gd name="csX943" fmla="*/ 498930 w 629230"/>
                <a:gd name="csY943" fmla="*/ 454383 h 729067"/>
                <a:gd name="csX944" fmla="*/ 498939 w 629230"/>
                <a:gd name="csY944" fmla="*/ 454408 h 729067"/>
                <a:gd name="csX945" fmla="*/ 498983 w 629230"/>
                <a:gd name="csY945" fmla="*/ 454369 h 729067"/>
                <a:gd name="csX946" fmla="*/ 498988 w 629230"/>
                <a:gd name="csY946" fmla="*/ 454368 h 729067"/>
                <a:gd name="csX947" fmla="*/ 482897 w 629230"/>
                <a:gd name="csY947" fmla="*/ 454343 h 729067"/>
                <a:gd name="csX948" fmla="*/ 482909 w 629230"/>
                <a:gd name="csY948" fmla="*/ 454349 h 729067"/>
                <a:gd name="csX949" fmla="*/ 482906 w 629230"/>
                <a:gd name="csY949" fmla="*/ 454349 h 729067"/>
                <a:gd name="csX950" fmla="*/ 483030 w 629230"/>
                <a:gd name="csY950" fmla="*/ 454390 h 729067"/>
                <a:gd name="csX951" fmla="*/ 499264 w 629230"/>
                <a:gd name="csY951" fmla="*/ 454303 h 729067"/>
                <a:gd name="csX952" fmla="*/ 499282 w 629230"/>
                <a:gd name="csY952" fmla="*/ 454324 h 729067"/>
                <a:gd name="csX953" fmla="*/ 499332 w 629230"/>
                <a:gd name="csY953" fmla="*/ 454312 h 729067"/>
                <a:gd name="csX954" fmla="*/ 487086 w 629230"/>
                <a:gd name="csY954" fmla="*/ 454300 h 729067"/>
                <a:gd name="csX955" fmla="*/ 487053 w 629230"/>
                <a:gd name="csY955" fmla="*/ 454433 h 729067"/>
                <a:gd name="csX956" fmla="*/ 487083 w 629230"/>
                <a:gd name="csY956" fmla="*/ 454346 h 729067"/>
                <a:gd name="csX957" fmla="*/ 499551 w 629230"/>
                <a:gd name="csY957" fmla="*/ 454290 h 729067"/>
                <a:gd name="csX958" fmla="*/ 499554 w 629230"/>
                <a:gd name="csY958" fmla="*/ 454309 h 729067"/>
                <a:gd name="csX959" fmla="*/ 499554 w 629230"/>
                <a:gd name="csY959" fmla="*/ 454312 h 729067"/>
                <a:gd name="csX960" fmla="*/ 499582 w 629230"/>
                <a:gd name="csY960" fmla="*/ 454293 h 729067"/>
                <a:gd name="csX961" fmla="*/ 498899 w 629230"/>
                <a:gd name="csY961" fmla="*/ 454290 h 729067"/>
                <a:gd name="csX962" fmla="*/ 498920 w 629230"/>
                <a:gd name="csY962" fmla="*/ 454377 h 729067"/>
                <a:gd name="csX963" fmla="*/ 498923 w 629230"/>
                <a:gd name="csY963" fmla="*/ 454386 h 729067"/>
                <a:gd name="csX964" fmla="*/ 498923 w 629230"/>
                <a:gd name="csY964" fmla="*/ 454383 h 729067"/>
                <a:gd name="csX965" fmla="*/ 533271 w 629230"/>
                <a:gd name="csY965" fmla="*/ 454284 h 729067"/>
                <a:gd name="csX966" fmla="*/ 532832 w 629230"/>
                <a:gd name="csY966" fmla="*/ 456654 h 729067"/>
                <a:gd name="csX967" fmla="*/ 532439 w 629230"/>
                <a:gd name="csY967" fmla="*/ 454697 h 729067"/>
                <a:gd name="csX968" fmla="*/ 533268 w 629230"/>
                <a:gd name="csY968" fmla="*/ 454285 h 729067"/>
                <a:gd name="csX969" fmla="*/ 533268 w 629230"/>
                <a:gd name="csY969" fmla="*/ 454287 h 729067"/>
                <a:gd name="csX970" fmla="*/ 533268 w 629230"/>
                <a:gd name="csY970" fmla="*/ 454285 h 729067"/>
                <a:gd name="csX971" fmla="*/ 499353 w 629230"/>
                <a:gd name="csY971" fmla="*/ 454281 h 729067"/>
                <a:gd name="csX972" fmla="*/ 499350 w 629230"/>
                <a:gd name="csY972" fmla="*/ 454284 h 729067"/>
                <a:gd name="csX973" fmla="*/ 499350 w 629230"/>
                <a:gd name="csY973" fmla="*/ 454285 h 729067"/>
                <a:gd name="csX974" fmla="*/ 499347 w 629230"/>
                <a:gd name="csY974" fmla="*/ 454290 h 729067"/>
                <a:gd name="csX975" fmla="*/ 499350 w 629230"/>
                <a:gd name="csY975" fmla="*/ 454287 h 729067"/>
                <a:gd name="csX976" fmla="*/ 499350 w 629230"/>
                <a:gd name="csY976" fmla="*/ 454285 h 729067"/>
                <a:gd name="csX977" fmla="*/ 490574 w 629230"/>
                <a:gd name="csY977" fmla="*/ 454278 h 729067"/>
                <a:gd name="csX978" fmla="*/ 490503 w 629230"/>
                <a:gd name="csY978" fmla="*/ 454411 h 729067"/>
                <a:gd name="csX979" fmla="*/ 490574 w 629230"/>
                <a:gd name="csY979" fmla="*/ 454315 h 729067"/>
                <a:gd name="csX980" fmla="*/ 487077 w 629230"/>
                <a:gd name="csY980" fmla="*/ 454272 h 729067"/>
                <a:gd name="csX981" fmla="*/ 487133 w 629230"/>
                <a:gd name="csY981" fmla="*/ 454275 h 729067"/>
                <a:gd name="csX982" fmla="*/ 487207 w 629230"/>
                <a:gd name="csY982" fmla="*/ 454275 h 729067"/>
                <a:gd name="csX983" fmla="*/ 499526 w 629230"/>
                <a:gd name="csY983" fmla="*/ 454262 h 729067"/>
                <a:gd name="csX984" fmla="*/ 499480 w 629230"/>
                <a:gd name="csY984" fmla="*/ 454265 h 729067"/>
                <a:gd name="csX985" fmla="*/ 499514 w 629230"/>
                <a:gd name="csY985" fmla="*/ 454303 h 729067"/>
                <a:gd name="csX986" fmla="*/ 499671 w 629230"/>
                <a:gd name="csY986" fmla="*/ 454241 h 729067"/>
                <a:gd name="csX987" fmla="*/ 499603 w 629230"/>
                <a:gd name="csY987" fmla="*/ 454284 h 729067"/>
                <a:gd name="csX988" fmla="*/ 499647 w 629230"/>
                <a:gd name="csY988" fmla="*/ 454272 h 729067"/>
                <a:gd name="csX989" fmla="*/ 490525 w 629230"/>
                <a:gd name="csY989" fmla="*/ 454197 h 729067"/>
                <a:gd name="csX990" fmla="*/ 490581 w 629230"/>
                <a:gd name="csY990" fmla="*/ 454262 h 729067"/>
                <a:gd name="csX991" fmla="*/ 490550 w 629230"/>
                <a:gd name="csY991" fmla="*/ 454200 h 729067"/>
                <a:gd name="csX992" fmla="*/ 490547 w 629230"/>
                <a:gd name="csY992" fmla="*/ 454200 h 729067"/>
                <a:gd name="csX993" fmla="*/ 499826 w 629230"/>
                <a:gd name="csY993" fmla="*/ 454185 h 729067"/>
                <a:gd name="csX994" fmla="*/ 499749 w 629230"/>
                <a:gd name="csY994" fmla="*/ 454209 h 729067"/>
                <a:gd name="csX995" fmla="*/ 499783 w 629230"/>
                <a:gd name="csY995" fmla="*/ 454200 h 729067"/>
                <a:gd name="csX996" fmla="*/ 495748 w 629230"/>
                <a:gd name="csY996" fmla="*/ 454169 h 729067"/>
                <a:gd name="csX997" fmla="*/ 495720 w 629230"/>
                <a:gd name="csY997" fmla="*/ 454200 h 729067"/>
                <a:gd name="csX998" fmla="*/ 495689 w 629230"/>
                <a:gd name="csY998" fmla="*/ 454241 h 729067"/>
                <a:gd name="csX999" fmla="*/ 528936 w 629230"/>
                <a:gd name="csY999" fmla="*/ 454144 h 729067"/>
                <a:gd name="csX1000" fmla="*/ 529059 w 629230"/>
                <a:gd name="csY1000" fmla="*/ 454219 h 729067"/>
                <a:gd name="csX1001" fmla="*/ 528967 w 629230"/>
                <a:gd name="csY1001" fmla="*/ 454228 h 729067"/>
                <a:gd name="csX1002" fmla="*/ 496796 w 629230"/>
                <a:gd name="csY1002" fmla="*/ 454138 h 729067"/>
                <a:gd name="csX1003" fmla="*/ 496684 w 629230"/>
                <a:gd name="csY1003" fmla="*/ 454430 h 729067"/>
                <a:gd name="csX1004" fmla="*/ 496777 w 629230"/>
                <a:gd name="csY1004" fmla="*/ 454237 h 729067"/>
                <a:gd name="csX1005" fmla="*/ 488574 w 629230"/>
                <a:gd name="csY1005" fmla="*/ 454092 h 729067"/>
                <a:gd name="csX1006" fmla="*/ 488555 w 629230"/>
                <a:gd name="csY1006" fmla="*/ 454144 h 729067"/>
                <a:gd name="csX1007" fmla="*/ 488540 w 629230"/>
                <a:gd name="csY1007" fmla="*/ 454228 h 729067"/>
                <a:gd name="csX1008" fmla="*/ 488534 w 629230"/>
                <a:gd name="csY1008" fmla="*/ 454287 h 729067"/>
                <a:gd name="csX1009" fmla="*/ 488531 w 629230"/>
                <a:gd name="csY1009" fmla="*/ 454334 h 729067"/>
                <a:gd name="csX1010" fmla="*/ 488534 w 629230"/>
                <a:gd name="csY1010" fmla="*/ 454334 h 729067"/>
                <a:gd name="csX1011" fmla="*/ 488540 w 629230"/>
                <a:gd name="csY1011" fmla="*/ 454228 h 729067"/>
                <a:gd name="csX1012" fmla="*/ 482714 w 629230"/>
                <a:gd name="csY1012" fmla="*/ 454083 h 729067"/>
                <a:gd name="csX1013" fmla="*/ 482739 w 629230"/>
                <a:gd name="csY1013" fmla="*/ 454265 h 729067"/>
                <a:gd name="csX1014" fmla="*/ 482804 w 629230"/>
                <a:gd name="csY1014" fmla="*/ 454318 h 729067"/>
                <a:gd name="csX1015" fmla="*/ 481245 w 629230"/>
                <a:gd name="csY1015" fmla="*/ 454055 h 729067"/>
                <a:gd name="csX1016" fmla="*/ 481217 w 629230"/>
                <a:gd name="csY1016" fmla="*/ 454116 h 729067"/>
                <a:gd name="csX1017" fmla="*/ 481224 w 629230"/>
                <a:gd name="csY1017" fmla="*/ 454101 h 729067"/>
                <a:gd name="csX1018" fmla="*/ 498744 w 629230"/>
                <a:gd name="csY1018" fmla="*/ 454039 h 729067"/>
                <a:gd name="csX1019" fmla="*/ 498800 w 629230"/>
                <a:gd name="csY1019" fmla="*/ 454104 h 729067"/>
                <a:gd name="csX1020" fmla="*/ 498806 w 629230"/>
                <a:gd name="csY1020" fmla="*/ 454110 h 729067"/>
                <a:gd name="csX1021" fmla="*/ 500049 w 629230"/>
                <a:gd name="csY1021" fmla="*/ 454014 h 729067"/>
                <a:gd name="csX1022" fmla="*/ 499916 w 629230"/>
                <a:gd name="csY1022" fmla="*/ 454141 h 729067"/>
                <a:gd name="csX1023" fmla="*/ 499993 w 629230"/>
                <a:gd name="csY1023" fmla="*/ 454110 h 729067"/>
                <a:gd name="csX1024" fmla="*/ 529158 w 629230"/>
                <a:gd name="csY1024" fmla="*/ 453970 h 729067"/>
                <a:gd name="csX1025" fmla="*/ 529214 w 629230"/>
                <a:gd name="csY1025" fmla="*/ 454405 h 729067"/>
                <a:gd name="csX1026" fmla="*/ 529059 w 629230"/>
                <a:gd name="csY1026" fmla="*/ 454219 h 729067"/>
                <a:gd name="csX1027" fmla="*/ 529157 w 629230"/>
                <a:gd name="csY1027" fmla="*/ 453970 h 729067"/>
                <a:gd name="csX1028" fmla="*/ 529158 w 629230"/>
                <a:gd name="csY1028" fmla="*/ 453971 h 729067"/>
                <a:gd name="csX1029" fmla="*/ 488240 w 629230"/>
                <a:gd name="csY1029" fmla="*/ 453937 h 729067"/>
                <a:gd name="csX1030" fmla="*/ 487974 w 629230"/>
                <a:gd name="csY1030" fmla="*/ 454247 h 729067"/>
                <a:gd name="csX1031" fmla="*/ 488178 w 629230"/>
                <a:gd name="csY1031" fmla="*/ 454014 h 729067"/>
                <a:gd name="csX1032" fmla="*/ 488367 w 629230"/>
                <a:gd name="csY1032" fmla="*/ 453902 h 729067"/>
                <a:gd name="csX1033" fmla="*/ 488459 w 629230"/>
                <a:gd name="csY1033" fmla="*/ 453964 h 729067"/>
                <a:gd name="csX1034" fmla="*/ 488469 w 629230"/>
                <a:gd name="csY1034" fmla="*/ 453971 h 729067"/>
                <a:gd name="csX1035" fmla="*/ 488503 w 629230"/>
                <a:gd name="csY1035" fmla="*/ 453989 h 729067"/>
                <a:gd name="csX1036" fmla="*/ 488546 w 629230"/>
                <a:gd name="csY1036" fmla="*/ 454011 h 729067"/>
                <a:gd name="csX1037" fmla="*/ 488469 w 629230"/>
                <a:gd name="csY1037" fmla="*/ 453971 h 729067"/>
                <a:gd name="csX1038" fmla="*/ 498546 w 629230"/>
                <a:gd name="csY1038" fmla="*/ 453865 h 729067"/>
                <a:gd name="csX1039" fmla="*/ 498580 w 629230"/>
                <a:gd name="csY1039" fmla="*/ 453896 h 729067"/>
                <a:gd name="csX1040" fmla="*/ 498679 w 629230"/>
                <a:gd name="csY1040" fmla="*/ 453971 h 729067"/>
                <a:gd name="csX1041" fmla="*/ 498509 w 629230"/>
                <a:gd name="csY1041" fmla="*/ 453847 h 729067"/>
                <a:gd name="csX1042" fmla="*/ 498515 w 629230"/>
                <a:gd name="csY1042" fmla="*/ 453853 h 729067"/>
                <a:gd name="csX1043" fmla="*/ 498515 w 629230"/>
                <a:gd name="csY1043" fmla="*/ 453851 h 729067"/>
                <a:gd name="csX1044" fmla="*/ 498521 w 629230"/>
                <a:gd name="csY1044" fmla="*/ 453856 h 729067"/>
                <a:gd name="csX1045" fmla="*/ 498515 w 629230"/>
                <a:gd name="csY1045" fmla="*/ 453850 h 729067"/>
                <a:gd name="csX1046" fmla="*/ 498515 w 629230"/>
                <a:gd name="csY1046" fmla="*/ 453851 h 729067"/>
                <a:gd name="csX1047" fmla="*/ 495890 w 629230"/>
                <a:gd name="csY1047" fmla="*/ 453831 h 729067"/>
                <a:gd name="csX1048" fmla="*/ 495847 w 629230"/>
                <a:gd name="csY1048" fmla="*/ 453909 h 729067"/>
                <a:gd name="csX1049" fmla="*/ 495847 w 629230"/>
                <a:gd name="csY1049" fmla="*/ 453999 h 729067"/>
                <a:gd name="csX1050" fmla="*/ 500104 w 629230"/>
                <a:gd name="csY1050" fmla="*/ 453822 h 729067"/>
                <a:gd name="csX1051" fmla="*/ 500080 w 629230"/>
                <a:gd name="csY1051" fmla="*/ 453927 h 729067"/>
                <a:gd name="csX1052" fmla="*/ 500098 w 629230"/>
                <a:gd name="csY1052" fmla="*/ 453859 h 729067"/>
                <a:gd name="csX1053" fmla="*/ 498357 w 629230"/>
                <a:gd name="csY1053" fmla="*/ 453744 h 729067"/>
                <a:gd name="csX1054" fmla="*/ 498407 w 629230"/>
                <a:gd name="csY1054" fmla="*/ 453772 h 729067"/>
                <a:gd name="csX1055" fmla="*/ 498450 w 629230"/>
                <a:gd name="csY1055" fmla="*/ 453791 h 729067"/>
                <a:gd name="csX1056" fmla="*/ 496045 w 629230"/>
                <a:gd name="csY1056" fmla="*/ 453741 h 729067"/>
                <a:gd name="csX1057" fmla="*/ 496014 w 629230"/>
                <a:gd name="csY1057" fmla="*/ 453757 h 729067"/>
                <a:gd name="csX1058" fmla="*/ 495961 w 629230"/>
                <a:gd name="csY1058" fmla="*/ 453788 h 729067"/>
                <a:gd name="csX1059" fmla="*/ 529084 w 629230"/>
                <a:gd name="csY1059" fmla="*/ 453710 h 729067"/>
                <a:gd name="csX1060" fmla="*/ 529122 w 629230"/>
                <a:gd name="csY1060" fmla="*/ 453718 h 729067"/>
                <a:gd name="csX1061" fmla="*/ 529111 w 629230"/>
                <a:gd name="csY1061" fmla="*/ 453734 h 729067"/>
                <a:gd name="csX1062" fmla="*/ 498262 w 629230"/>
                <a:gd name="csY1062" fmla="*/ 453704 h 729067"/>
                <a:gd name="csX1063" fmla="*/ 498268 w 629230"/>
                <a:gd name="csY1063" fmla="*/ 453707 h 729067"/>
                <a:gd name="csX1064" fmla="*/ 498299 w 629230"/>
                <a:gd name="csY1064" fmla="*/ 453720 h 729067"/>
                <a:gd name="csX1065" fmla="*/ 490853 w 629230"/>
                <a:gd name="csY1065" fmla="*/ 453692 h 729067"/>
                <a:gd name="csX1066" fmla="*/ 490775 w 629230"/>
                <a:gd name="csY1066" fmla="*/ 453741 h 729067"/>
                <a:gd name="csX1067" fmla="*/ 490819 w 629230"/>
                <a:gd name="csY1067" fmla="*/ 453735 h 729067"/>
                <a:gd name="csX1068" fmla="*/ 497133 w 629230"/>
                <a:gd name="csY1068" fmla="*/ 453679 h 729067"/>
                <a:gd name="csX1069" fmla="*/ 497046 w 629230"/>
                <a:gd name="csY1069" fmla="*/ 453738 h 729067"/>
                <a:gd name="csX1070" fmla="*/ 497096 w 629230"/>
                <a:gd name="csY1070" fmla="*/ 453710 h 729067"/>
                <a:gd name="csX1071" fmla="*/ 497133 w 629230"/>
                <a:gd name="csY1071" fmla="*/ 453682 h 729067"/>
                <a:gd name="csX1072" fmla="*/ 498085 w 629230"/>
                <a:gd name="csY1072" fmla="*/ 453648 h 729067"/>
                <a:gd name="csX1073" fmla="*/ 498135 w 629230"/>
                <a:gd name="csY1073" fmla="*/ 453664 h 729067"/>
                <a:gd name="csX1074" fmla="*/ 498191 w 629230"/>
                <a:gd name="csY1074" fmla="*/ 453676 h 729067"/>
                <a:gd name="csX1075" fmla="*/ 483354 w 629230"/>
                <a:gd name="csY1075" fmla="*/ 453620 h 729067"/>
                <a:gd name="csX1076" fmla="*/ 483406 w 629230"/>
                <a:gd name="csY1076" fmla="*/ 453653 h 729067"/>
                <a:gd name="csX1077" fmla="*/ 483438 w 629230"/>
                <a:gd name="csY1077" fmla="*/ 453676 h 729067"/>
                <a:gd name="csX1078" fmla="*/ 483438 w 629230"/>
                <a:gd name="csY1078" fmla="*/ 453673 h 729067"/>
                <a:gd name="csX1079" fmla="*/ 483406 w 629230"/>
                <a:gd name="csY1079" fmla="*/ 453653 h 729067"/>
                <a:gd name="csX1080" fmla="*/ 483395 w 629230"/>
                <a:gd name="csY1080" fmla="*/ 453645 h 729067"/>
                <a:gd name="csX1081" fmla="*/ 497223 w 629230"/>
                <a:gd name="csY1081" fmla="*/ 453595 h 729067"/>
                <a:gd name="csX1082" fmla="*/ 497195 w 629230"/>
                <a:gd name="csY1082" fmla="*/ 453617 h 729067"/>
                <a:gd name="csX1083" fmla="*/ 497196 w 629230"/>
                <a:gd name="csY1083" fmla="*/ 453617 h 729067"/>
                <a:gd name="csX1084" fmla="*/ 497189 w 629230"/>
                <a:gd name="csY1084" fmla="*/ 453623 h 729067"/>
                <a:gd name="csX1085" fmla="*/ 497198 w 629230"/>
                <a:gd name="csY1085" fmla="*/ 453617 h 729067"/>
                <a:gd name="csX1086" fmla="*/ 497196 w 629230"/>
                <a:gd name="csY1086" fmla="*/ 453617 h 729067"/>
                <a:gd name="csX1087" fmla="*/ 496320 w 629230"/>
                <a:gd name="csY1087" fmla="*/ 453595 h 729067"/>
                <a:gd name="csX1088" fmla="*/ 496187 w 629230"/>
                <a:gd name="csY1088" fmla="*/ 453676 h 729067"/>
                <a:gd name="csX1089" fmla="*/ 496277 w 629230"/>
                <a:gd name="csY1089" fmla="*/ 453627 h 729067"/>
                <a:gd name="csX1090" fmla="*/ 483172 w 629230"/>
                <a:gd name="csY1090" fmla="*/ 453561 h 729067"/>
                <a:gd name="csX1091" fmla="*/ 482791 w 629230"/>
                <a:gd name="csY1091" fmla="*/ 453930 h 729067"/>
                <a:gd name="csX1092" fmla="*/ 483268 w 629230"/>
                <a:gd name="csY1092" fmla="*/ 453574 h 729067"/>
                <a:gd name="csX1093" fmla="*/ 483611 w 629230"/>
                <a:gd name="csY1093" fmla="*/ 453558 h 729067"/>
                <a:gd name="csX1094" fmla="*/ 483603 w 629230"/>
                <a:gd name="csY1094" fmla="*/ 453573 h 729067"/>
                <a:gd name="csX1095" fmla="*/ 483586 w 629230"/>
                <a:gd name="csY1095" fmla="*/ 453599 h 729067"/>
                <a:gd name="csX1096" fmla="*/ 483565 w 629230"/>
                <a:gd name="csY1096" fmla="*/ 453645 h 729067"/>
                <a:gd name="csX1097" fmla="*/ 483603 w 629230"/>
                <a:gd name="csY1097" fmla="*/ 453573 h 729067"/>
                <a:gd name="csX1098" fmla="*/ 483611 w 629230"/>
                <a:gd name="csY1098" fmla="*/ 453561 h 729067"/>
                <a:gd name="csX1099" fmla="*/ 497662 w 629230"/>
                <a:gd name="csY1099" fmla="*/ 453555 h 729067"/>
                <a:gd name="csX1100" fmla="*/ 497705 w 629230"/>
                <a:gd name="csY1100" fmla="*/ 453561 h 729067"/>
                <a:gd name="csX1101" fmla="*/ 497727 w 629230"/>
                <a:gd name="csY1101" fmla="*/ 453561 h 729067"/>
                <a:gd name="csX1102" fmla="*/ 497390 w 629230"/>
                <a:gd name="csY1102" fmla="*/ 453540 h 729067"/>
                <a:gd name="csX1103" fmla="*/ 497587 w 629230"/>
                <a:gd name="csY1103" fmla="*/ 453555 h 729067"/>
                <a:gd name="csX1104" fmla="*/ 497526 w 629230"/>
                <a:gd name="csY1104" fmla="*/ 453549 h 729067"/>
                <a:gd name="csX1105" fmla="*/ 491029 w 629230"/>
                <a:gd name="csY1105" fmla="*/ 453515 h 729067"/>
                <a:gd name="csX1106" fmla="*/ 491007 w 629230"/>
                <a:gd name="csY1106" fmla="*/ 453617 h 729067"/>
                <a:gd name="csX1107" fmla="*/ 491086 w 629230"/>
                <a:gd name="csY1107" fmla="*/ 453563 h 729067"/>
                <a:gd name="csX1108" fmla="*/ 491088 w 629230"/>
                <a:gd name="csY1108" fmla="*/ 453564 h 729067"/>
                <a:gd name="csX1109" fmla="*/ 491088 w 629230"/>
                <a:gd name="csY1109" fmla="*/ 453561 h 729067"/>
                <a:gd name="csX1110" fmla="*/ 491086 w 629230"/>
                <a:gd name="csY1110" fmla="*/ 453563 h 729067"/>
                <a:gd name="csX1111" fmla="*/ 544656 w 629230"/>
                <a:gd name="csY1111" fmla="*/ 453475 h 729067"/>
                <a:gd name="csX1112" fmla="*/ 544978 w 629230"/>
                <a:gd name="csY1112" fmla="*/ 454604 h 729067"/>
                <a:gd name="csX1113" fmla="*/ 544508 w 629230"/>
                <a:gd name="csY1113" fmla="*/ 454905 h 729067"/>
                <a:gd name="csX1114" fmla="*/ 544483 w 629230"/>
                <a:gd name="csY1114" fmla="*/ 454814 h 729067"/>
                <a:gd name="csX1115" fmla="*/ 544353 w 629230"/>
                <a:gd name="csY1115" fmla="*/ 454886 h 729067"/>
                <a:gd name="csX1116" fmla="*/ 544438 w 629230"/>
                <a:gd name="csY1116" fmla="*/ 454950 h 729067"/>
                <a:gd name="csX1117" fmla="*/ 543964 w 629230"/>
                <a:gd name="csY1117" fmla="*/ 455255 h 729067"/>
                <a:gd name="csX1118" fmla="*/ 481369 w 629230"/>
                <a:gd name="csY1118" fmla="*/ 453471 h 729067"/>
                <a:gd name="csX1119" fmla="*/ 481400 w 629230"/>
                <a:gd name="csY1119" fmla="*/ 453729 h 729067"/>
                <a:gd name="csX1120" fmla="*/ 481437 w 629230"/>
                <a:gd name="csY1120" fmla="*/ 453645 h 729067"/>
                <a:gd name="csX1121" fmla="*/ 496515 w 629230"/>
                <a:gd name="csY1121" fmla="*/ 453453 h 729067"/>
                <a:gd name="csX1122" fmla="*/ 496478 w 629230"/>
                <a:gd name="csY1122" fmla="*/ 453475 h 729067"/>
                <a:gd name="csX1123" fmla="*/ 496410 w 629230"/>
                <a:gd name="csY1123" fmla="*/ 453524 h 729067"/>
                <a:gd name="csX1124" fmla="*/ 481109 w 629230"/>
                <a:gd name="csY1124" fmla="*/ 453440 h 729067"/>
                <a:gd name="csX1125" fmla="*/ 481122 w 629230"/>
                <a:gd name="csY1125" fmla="*/ 453446 h 729067"/>
                <a:gd name="csX1126" fmla="*/ 481122 w 629230"/>
                <a:gd name="csY1126" fmla="*/ 453447 h 729067"/>
                <a:gd name="csX1127" fmla="*/ 481156 w 629230"/>
                <a:gd name="csY1127" fmla="*/ 453459 h 729067"/>
                <a:gd name="csX1128" fmla="*/ 481122 w 629230"/>
                <a:gd name="csY1128" fmla="*/ 453446 h 729067"/>
                <a:gd name="csX1129" fmla="*/ 481122 w 629230"/>
                <a:gd name="csY1129" fmla="*/ 453443 h 729067"/>
                <a:gd name="csX1130" fmla="*/ 572155 w 629230"/>
                <a:gd name="csY1130" fmla="*/ 453422 h 729067"/>
                <a:gd name="csX1131" fmla="*/ 572922 w 629230"/>
                <a:gd name="csY1131" fmla="*/ 454479 h 729067"/>
                <a:gd name="csX1132" fmla="*/ 575145 w 629230"/>
                <a:gd name="csY1132" fmla="*/ 454399 h 729067"/>
                <a:gd name="csX1133" fmla="*/ 574743 w 629230"/>
                <a:gd name="csY1133" fmla="*/ 455196 h 729067"/>
                <a:gd name="csX1134" fmla="*/ 575872 w 629230"/>
                <a:gd name="csY1134" fmla="*/ 455373 h 729067"/>
                <a:gd name="csX1135" fmla="*/ 575770 w 629230"/>
                <a:gd name="csY1135" fmla="*/ 456279 h 729067"/>
                <a:gd name="csX1136" fmla="*/ 574208 w 629230"/>
                <a:gd name="csY1136" fmla="*/ 456347 h 729067"/>
                <a:gd name="csX1137" fmla="*/ 571475 w 629230"/>
                <a:gd name="csY1137" fmla="*/ 454380 h 729067"/>
                <a:gd name="csX1138" fmla="*/ 571203 w 629230"/>
                <a:gd name="csY1138" fmla="*/ 453620 h 729067"/>
                <a:gd name="csX1139" fmla="*/ 529319 w 629230"/>
                <a:gd name="csY1139" fmla="*/ 453409 h 729067"/>
                <a:gd name="csX1140" fmla="*/ 529158 w 629230"/>
                <a:gd name="csY1140" fmla="*/ 453970 h 729067"/>
                <a:gd name="csX1141" fmla="*/ 529158 w 629230"/>
                <a:gd name="csY1141" fmla="*/ 453968 h 729067"/>
                <a:gd name="csX1142" fmla="*/ 529157 w 629230"/>
                <a:gd name="csY1142" fmla="*/ 453970 h 729067"/>
                <a:gd name="csX1143" fmla="*/ 529010 w 629230"/>
                <a:gd name="csY1143" fmla="*/ 453893 h 729067"/>
                <a:gd name="csX1144" fmla="*/ 529111 w 629230"/>
                <a:gd name="csY1144" fmla="*/ 453734 h 729067"/>
                <a:gd name="csX1145" fmla="*/ 529112 w 629230"/>
                <a:gd name="csY1145" fmla="*/ 453735 h 729067"/>
                <a:gd name="csX1146" fmla="*/ 529156 w 629230"/>
                <a:gd name="csY1146" fmla="*/ 453724 h 729067"/>
                <a:gd name="csX1147" fmla="*/ 529162 w 629230"/>
                <a:gd name="csY1147" fmla="*/ 453726 h 729067"/>
                <a:gd name="csX1148" fmla="*/ 529165 w 629230"/>
                <a:gd name="csY1148" fmla="*/ 453722 h 729067"/>
                <a:gd name="csX1149" fmla="*/ 529156 w 629230"/>
                <a:gd name="csY1149" fmla="*/ 453724 h 729067"/>
                <a:gd name="csX1150" fmla="*/ 529122 w 629230"/>
                <a:gd name="csY1150" fmla="*/ 453718 h 729067"/>
                <a:gd name="csX1151" fmla="*/ 500015 w 629230"/>
                <a:gd name="csY1151" fmla="*/ 453391 h 729067"/>
                <a:gd name="csX1152" fmla="*/ 500104 w 629230"/>
                <a:gd name="csY1152" fmla="*/ 453782 h 729067"/>
                <a:gd name="csX1153" fmla="*/ 500058 w 629230"/>
                <a:gd name="csY1153" fmla="*/ 453527 h 729067"/>
                <a:gd name="csX1154" fmla="*/ 491026 w 629230"/>
                <a:gd name="csY1154" fmla="*/ 453381 h 729067"/>
                <a:gd name="csX1155" fmla="*/ 491001 w 629230"/>
                <a:gd name="csY1155" fmla="*/ 453490 h 729067"/>
                <a:gd name="csX1156" fmla="*/ 491029 w 629230"/>
                <a:gd name="csY1156" fmla="*/ 453440 h 729067"/>
                <a:gd name="csX1157" fmla="*/ 491029 w 629230"/>
                <a:gd name="csY1157" fmla="*/ 453381 h 729067"/>
                <a:gd name="csX1158" fmla="*/ 458867 w 629230"/>
                <a:gd name="csY1158" fmla="*/ 453378 h 729067"/>
                <a:gd name="csX1159" fmla="*/ 458769 w 629230"/>
                <a:gd name="csY1159" fmla="*/ 453735 h 729067"/>
                <a:gd name="csX1160" fmla="*/ 458830 w 629230"/>
                <a:gd name="csY1160" fmla="*/ 453515 h 729067"/>
                <a:gd name="csX1161" fmla="*/ 496644 w 629230"/>
                <a:gd name="csY1161" fmla="*/ 453344 h 729067"/>
                <a:gd name="csX1162" fmla="*/ 496632 w 629230"/>
                <a:gd name="csY1162" fmla="*/ 453360 h 729067"/>
                <a:gd name="csX1163" fmla="*/ 496632 w 629230"/>
                <a:gd name="csY1163" fmla="*/ 453357 h 729067"/>
                <a:gd name="csX1164" fmla="*/ 496623 w 629230"/>
                <a:gd name="csY1164" fmla="*/ 453372 h 729067"/>
                <a:gd name="csX1165" fmla="*/ 483592 w 629230"/>
                <a:gd name="csY1165" fmla="*/ 453335 h 729067"/>
                <a:gd name="csX1166" fmla="*/ 483571 w 629230"/>
                <a:gd name="csY1166" fmla="*/ 453385 h 729067"/>
                <a:gd name="csX1167" fmla="*/ 483602 w 629230"/>
                <a:gd name="csY1167" fmla="*/ 453415 h 729067"/>
                <a:gd name="csX1168" fmla="*/ 490785 w 629230"/>
                <a:gd name="csY1168" fmla="*/ 453319 h 729067"/>
                <a:gd name="csX1169" fmla="*/ 490785 w 629230"/>
                <a:gd name="csY1169" fmla="*/ 453322 h 729067"/>
                <a:gd name="csX1170" fmla="*/ 490792 w 629230"/>
                <a:gd name="csY1170" fmla="*/ 453330 h 729067"/>
                <a:gd name="csX1171" fmla="*/ 490831 w 629230"/>
                <a:gd name="csY1171" fmla="*/ 453394 h 729067"/>
                <a:gd name="csX1172" fmla="*/ 490825 w 629230"/>
                <a:gd name="csY1172" fmla="*/ 453369 h 729067"/>
                <a:gd name="csX1173" fmla="*/ 490792 w 629230"/>
                <a:gd name="csY1173" fmla="*/ 453330 h 729067"/>
                <a:gd name="csX1174" fmla="*/ 500024 w 629230"/>
                <a:gd name="csY1174" fmla="*/ 453288 h 729067"/>
                <a:gd name="csX1175" fmla="*/ 500012 w 629230"/>
                <a:gd name="csY1175" fmla="*/ 453310 h 729067"/>
                <a:gd name="csX1176" fmla="*/ 500009 w 629230"/>
                <a:gd name="csY1176" fmla="*/ 453316 h 729067"/>
                <a:gd name="csX1177" fmla="*/ 481026 w 629230"/>
                <a:gd name="csY1177" fmla="*/ 453261 h 729067"/>
                <a:gd name="csX1178" fmla="*/ 481081 w 629230"/>
                <a:gd name="csY1178" fmla="*/ 453372 h 729067"/>
                <a:gd name="csX1179" fmla="*/ 481069 w 629230"/>
                <a:gd name="csY1179" fmla="*/ 453288 h 729067"/>
                <a:gd name="csX1180" fmla="*/ 483558 w 629230"/>
                <a:gd name="csY1180" fmla="*/ 453251 h 729067"/>
                <a:gd name="csX1181" fmla="*/ 483592 w 629230"/>
                <a:gd name="csY1181" fmla="*/ 453254 h 729067"/>
                <a:gd name="csX1182" fmla="*/ 483568 w 629230"/>
                <a:gd name="csY1182" fmla="*/ 453251 h 729067"/>
                <a:gd name="csX1183" fmla="*/ 559152 w 629230"/>
                <a:gd name="csY1183" fmla="*/ 453195 h 729067"/>
                <a:gd name="csX1184" fmla="*/ 559276 w 629230"/>
                <a:gd name="csY1184" fmla="*/ 454020 h 729067"/>
                <a:gd name="csX1185" fmla="*/ 558101 w 629230"/>
                <a:gd name="csY1185" fmla="*/ 455512 h 729067"/>
                <a:gd name="csX1186" fmla="*/ 555961 w 629230"/>
                <a:gd name="csY1186" fmla="*/ 455398 h 729067"/>
                <a:gd name="csX1187" fmla="*/ 554888 w 629230"/>
                <a:gd name="csY1187" fmla="*/ 456402 h 729067"/>
                <a:gd name="csX1188" fmla="*/ 554941 w 629230"/>
                <a:gd name="csY1188" fmla="*/ 454148 h 729067"/>
                <a:gd name="csX1189" fmla="*/ 556169 w 629230"/>
                <a:gd name="csY1189" fmla="*/ 455028 h 729067"/>
                <a:gd name="csX1190" fmla="*/ 480933 w 629230"/>
                <a:gd name="csY1190" fmla="*/ 453189 h 729067"/>
                <a:gd name="csX1191" fmla="*/ 480976 w 629230"/>
                <a:gd name="csY1191" fmla="*/ 453233 h 729067"/>
                <a:gd name="csX1192" fmla="*/ 480973 w 629230"/>
                <a:gd name="csY1192" fmla="*/ 453229 h 729067"/>
                <a:gd name="csX1193" fmla="*/ 480943 w 629230"/>
                <a:gd name="csY1193" fmla="*/ 453198 h 729067"/>
                <a:gd name="csX1194" fmla="*/ 483160 w 629230"/>
                <a:gd name="csY1194" fmla="*/ 453186 h 729067"/>
                <a:gd name="csX1195" fmla="*/ 483252 w 629230"/>
                <a:gd name="csY1195" fmla="*/ 453257 h 729067"/>
                <a:gd name="csX1196" fmla="*/ 483391 w 629230"/>
                <a:gd name="csY1196" fmla="*/ 453291 h 729067"/>
                <a:gd name="csX1197" fmla="*/ 493364 w 629230"/>
                <a:gd name="csY1197" fmla="*/ 453174 h 729067"/>
                <a:gd name="csX1198" fmla="*/ 493336 w 629230"/>
                <a:gd name="csY1198" fmla="*/ 453177 h 729067"/>
                <a:gd name="csX1199" fmla="*/ 493351 w 629230"/>
                <a:gd name="csY1199" fmla="*/ 453192 h 729067"/>
                <a:gd name="csX1200" fmla="*/ 490880 w 629230"/>
                <a:gd name="csY1200" fmla="*/ 453170 h 729067"/>
                <a:gd name="csX1201" fmla="*/ 490853 w 629230"/>
                <a:gd name="csY1201" fmla="*/ 453208 h 729067"/>
                <a:gd name="csX1202" fmla="*/ 490825 w 629230"/>
                <a:gd name="csY1202" fmla="*/ 453242 h 729067"/>
                <a:gd name="csX1203" fmla="*/ 490884 w 629230"/>
                <a:gd name="csY1203" fmla="*/ 453170 h 729067"/>
                <a:gd name="csX1204" fmla="*/ 562257 w 629230"/>
                <a:gd name="csY1204" fmla="*/ 453158 h 729067"/>
                <a:gd name="csX1205" fmla="*/ 563135 w 629230"/>
                <a:gd name="csY1205" fmla="*/ 454700 h 729067"/>
                <a:gd name="csX1206" fmla="*/ 563138 w 629230"/>
                <a:gd name="csY1206" fmla="*/ 454711 h 729067"/>
                <a:gd name="csX1207" fmla="*/ 563135 w 629230"/>
                <a:gd name="csY1207" fmla="*/ 454709 h 729067"/>
                <a:gd name="csX1208" fmla="*/ 563139 w 629230"/>
                <a:gd name="csY1208" fmla="*/ 454719 h 729067"/>
                <a:gd name="csX1209" fmla="*/ 563155 w 629230"/>
                <a:gd name="csY1209" fmla="*/ 454791 h 729067"/>
                <a:gd name="csX1210" fmla="*/ 563145 w 629230"/>
                <a:gd name="csY1210" fmla="*/ 454805 h 729067"/>
                <a:gd name="csX1211" fmla="*/ 563141 w 629230"/>
                <a:gd name="csY1211" fmla="*/ 454808 h 729067"/>
                <a:gd name="csX1212" fmla="*/ 563158 w 629230"/>
                <a:gd name="csY1212" fmla="*/ 454803 h 729067"/>
                <a:gd name="csX1213" fmla="*/ 563308 w 629230"/>
                <a:gd name="csY1213" fmla="*/ 455485 h 729067"/>
                <a:gd name="csX1214" fmla="*/ 500154 w 629230"/>
                <a:gd name="csY1214" fmla="*/ 453152 h 729067"/>
                <a:gd name="csX1215" fmla="*/ 500071 w 629230"/>
                <a:gd name="csY1215" fmla="*/ 453239 h 729067"/>
                <a:gd name="csX1216" fmla="*/ 500071 w 629230"/>
                <a:gd name="csY1216" fmla="*/ 453242 h 729067"/>
                <a:gd name="csX1217" fmla="*/ 500101 w 629230"/>
                <a:gd name="csY1217" fmla="*/ 453217 h 729067"/>
                <a:gd name="csX1218" fmla="*/ 493453 w 629230"/>
                <a:gd name="csY1218" fmla="*/ 453146 h 729067"/>
                <a:gd name="csX1219" fmla="*/ 493398 w 629230"/>
                <a:gd name="csY1219" fmla="*/ 453168 h 729067"/>
                <a:gd name="csX1220" fmla="*/ 493432 w 629230"/>
                <a:gd name="csY1220" fmla="*/ 453170 h 729067"/>
                <a:gd name="csX1221" fmla="*/ 493531 w 629230"/>
                <a:gd name="csY1221" fmla="*/ 453121 h 729067"/>
                <a:gd name="csX1222" fmla="*/ 493484 w 629230"/>
                <a:gd name="csY1222" fmla="*/ 453130 h 729067"/>
                <a:gd name="csX1223" fmla="*/ 493497 w 629230"/>
                <a:gd name="csY1223" fmla="*/ 453155 h 729067"/>
                <a:gd name="csX1224" fmla="*/ 493534 w 629230"/>
                <a:gd name="csY1224" fmla="*/ 453121 h 729067"/>
                <a:gd name="csX1225" fmla="*/ 493166 w 629230"/>
                <a:gd name="csY1225" fmla="*/ 453115 h 729067"/>
                <a:gd name="csX1226" fmla="*/ 493218 w 629230"/>
                <a:gd name="csY1226" fmla="*/ 453136 h 729067"/>
                <a:gd name="csX1227" fmla="*/ 493308 w 629230"/>
                <a:gd name="csY1227" fmla="*/ 453168 h 729067"/>
                <a:gd name="csX1228" fmla="*/ 492912 w 629230"/>
                <a:gd name="csY1228" fmla="*/ 453102 h 729067"/>
                <a:gd name="csX1229" fmla="*/ 492990 w 629230"/>
                <a:gd name="csY1229" fmla="*/ 453118 h 729067"/>
                <a:gd name="csX1230" fmla="*/ 493002 w 629230"/>
                <a:gd name="csY1230" fmla="*/ 453112 h 729067"/>
                <a:gd name="csX1231" fmla="*/ 491984 w 629230"/>
                <a:gd name="csY1231" fmla="*/ 453090 h 729067"/>
                <a:gd name="csX1232" fmla="*/ 491641 w 629230"/>
                <a:gd name="csY1232" fmla="*/ 453189 h 729067"/>
                <a:gd name="csX1233" fmla="*/ 491938 w 629230"/>
                <a:gd name="csY1233" fmla="*/ 453267 h 729067"/>
                <a:gd name="csX1234" fmla="*/ 493051 w 629230"/>
                <a:gd name="csY1234" fmla="*/ 453087 h 729067"/>
                <a:gd name="csX1235" fmla="*/ 493070 w 629230"/>
                <a:gd name="csY1235" fmla="*/ 453093 h 729067"/>
                <a:gd name="csX1236" fmla="*/ 493088 w 629230"/>
                <a:gd name="csY1236" fmla="*/ 453096 h 729067"/>
                <a:gd name="csX1237" fmla="*/ 493101 w 629230"/>
                <a:gd name="csY1237" fmla="*/ 453108 h 729067"/>
                <a:gd name="csX1238" fmla="*/ 493153 w 629230"/>
                <a:gd name="csY1238" fmla="*/ 453115 h 729067"/>
                <a:gd name="csX1239" fmla="*/ 493088 w 629230"/>
                <a:gd name="csY1239" fmla="*/ 453096 h 729067"/>
                <a:gd name="csX1240" fmla="*/ 533169 w 629230"/>
                <a:gd name="csY1240" fmla="*/ 453081 h 729067"/>
                <a:gd name="csX1241" fmla="*/ 533494 w 629230"/>
                <a:gd name="csY1241" fmla="*/ 453357 h 729067"/>
                <a:gd name="csX1242" fmla="*/ 533268 w 629230"/>
                <a:gd name="csY1242" fmla="*/ 454285 h 729067"/>
                <a:gd name="csX1243" fmla="*/ 533268 w 629230"/>
                <a:gd name="csY1243" fmla="*/ 454285 h 729067"/>
                <a:gd name="csX1244" fmla="*/ 492754 w 629230"/>
                <a:gd name="csY1244" fmla="*/ 453037 h 729067"/>
                <a:gd name="csX1245" fmla="*/ 492751 w 629230"/>
                <a:gd name="csY1245" fmla="*/ 453040 h 729067"/>
                <a:gd name="csX1246" fmla="*/ 492781 w 629230"/>
                <a:gd name="csY1246" fmla="*/ 453054 h 729067"/>
                <a:gd name="csX1247" fmla="*/ 492804 w 629230"/>
                <a:gd name="csY1247" fmla="*/ 453068 h 729067"/>
                <a:gd name="csX1248" fmla="*/ 492826 w 629230"/>
                <a:gd name="csY1248" fmla="*/ 453074 h 729067"/>
                <a:gd name="csX1249" fmla="*/ 492781 w 629230"/>
                <a:gd name="csY1249" fmla="*/ 453054 h 729067"/>
                <a:gd name="csX1250" fmla="*/ 482739 w 629230"/>
                <a:gd name="csY1250" fmla="*/ 453031 h 729067"/>
                <a:gd name="csX1251" fmla="*/ 482740 w 629230"/>
                <a:gd name="csY1251" fmla="*/ 453031 h 729067"/>
                <a:gd name="csX1252" fmla="*/ 482740 w 629230"/>
                <a:gd name="csY1252" fmla="*/ 453031 h 729067"/>
                <a:gd name="csX1253" fmla="*/ 482739 w 629230"/>
                <a:gd name="csY1253" fmla="*/ 453031 h 729067"/>
                <a:gd name="csX1254" fmla="*/ 458914 w 629230"/>
                <a:gd name="csY1254" fmla="*/ 452969 h 729067"/>
                <a:gd name="csX1255" fmla="*/ 458883 w 629230"/>
                <a:gd name="csY1255" fmla="*/ 453217 h 729067"/>
                <a:gd name="csX1256" fmla="*/ 458892 w 629230"/>
                <a:gd name="csY1256" fmla="*/ 453174 h 729067"/>
                <a:gd name="csX1257" fmla="*/ 492427 w 629230"/>
                <a:gd name="csY1257" fmla="*/ 452954 h 729067"/>
                <a:gd name="csX1258" fmla="*/ 492479 w 629230"/>
                <a:gd name="csY1258" fmla="*/ 452991 h 729067"/>
                <a:gd name="csX1259" fmla="*/ 492649 w 629230"/>
                <a:gd name="csY1259" fmla="*/ 453019 h 729067"/>
                <a:gd name="csX1260" fmla="*/ 500290 w 629230"/>
                <a:gd name="csY1260" fmla="*/ 452950 h 729067"/>
                <a:gd name="csX1261" fmla="*/ 500197 w 629230"/>
                <a:gd name="csY1261" fmla="*/ 453093 h 729067"/>
                <a:gd name="csX1262" fmla="*/ 500256 w 629230"/>
                <a:gd name="csY1262" fmla="*/ 453040 h 729067"/>
                <a:gd name="csX1263" fmla="*/ 482767 w 629230"/>
                <a:gd name="csY1263" fmla="*/ 452879 h 729067"/>
                <a:gd name="csX1264" fmla="*/ 482742 w 629230"/>
                <a:gd name="csY1264" fmla="*/ 452994 h 729067"/>
                <a:gd name="csX1265" fmla="*/ 482739 w 629230"/>
                <a:gd name="csY1265" fmla="*/ 453031 h 729067"/>
                <a:gd name="csX1266" fmla="*/ 482739 w 629230"/>
                <a:gd name="csY1266" fmla="*/ 453031 h 729067"/>
                <a:gd name="csX1267" fmla="*/ 482739 w 629230"/>
                <a:gd name="csY1267" fmla="*/ 453031 h 729067"/>
                <a:gd name="csX1268" fmla="*/ 482739 w 629230"/>
                <a:gd name="csY1268" fmla="*/ 453034 h 729067"/>
                <a:gd name="csX1269" fmla="*/ 482740 w 629230"/>
                <a:gd name="csY1269" fmla="*/ 453031 h 729067"/>
                <a:gd name="csX1270" fmla="*/ 482798 w 629230"/>
                <a:gd name="csY1270" fmla="*/ 453049 h 729067"/>
                <a:gd name="csX1271" fmla="*/ 482810 w 629230"/>
                <a:gd name="csY1271" fmla="*/ 453049 h 729067"/>
                <a:gd name="csX1272" fmla="*/ 482740 w 629230"/>
                <a:gd name="csY1272" fmla="*/ 453031 h 729067"/>
                <a:gd name="csX1273" fmla="*/ 491162 w 629230"/>
                <a:gd name="csY1273" fmla="*/ 452801 h 729067"/>
                <a:gd name="csX1274" fmla="*/ 490998 w 629230"/>
                <a:gd name="csY1274" fmla="*/ 453065 h 729067"/>
                <a:gd name="csX1275" fmla="*/ 491149 w 629230"/>
                <a:gd name="csY1275" fmla="*/ 453006 h 729067"/>
                <a:gd name="csX1276" fmla="*/ 481589 w 629230"/>
                <a:gd name="csY1276" fmla="*/ 452801 h 729067"/>
                <a:gd name="csX1277" fmla="*/ 481323 w 629230"/>
                <a:gd name="csY1277" fmla="*/ 453015 h 729067"/>
                <a:gd name="csX1278" fmla="*/ 481508 w 629230"/>
                <a:gd name="csY1278" fmla="*/ 452932 h 729067"/>
                <a:gd name="csX1279" fmla="*/ 500460 w 629230"/>
                <a:gd name="csY1279" fmla="*/ 452764 h 729067"/>
                <a:gd name="csX1280" fmla="*/ 500290 w 629230"/>
                <a:gd name="csY1280" fmla="*/ 452947 h 729067"/>
                <a:gd name="csX1281" fmla="*/ 500411 w 629230"/>
                <a:gd name="csY1281" fmla="*/ 452835 h 729067"/>
                <a:gd name="csX1282" fmla="*/ 492068 w 629230"/>
                <a:gd name="csY1282" fmla="*/ 452761 h 729067"/>
                <a:gd name="csX1283" fmla="*/ 492000 w 629230"/>
                <a:gd name="csY1283" fmla="*/ 453040 h 729067"/>
                <a:gd name="csX1284" fmla="*/ 492034 w 629230"/>
                <a:gd name="csY1284" fmla="*/ 452907 h 729067"/>
                <a:gd name="csX1285" fmla="*/ 496558 w 629230"/>
                <a:gd name="csY1285" fmla="*/ 452730 h 729067"/>
                <a:gd name="csX1286" fmla="*/ 496542 w 629230"/>
                <a:gd name="csY1286" fmla="*/ 452761 h 729067"/>
                <a:gd name="csX1287" fmla="*/ 496521 w 629230"/>
                <a:gd name="csY1287" fmla="*/ 452848 h 729067"/>
                <a:gd name="csX1288" fmla="*/ 496558 w 629230"/>
                <a:gd name="csY1288" fmla="*/ 453047 h 729067"/>
                <a:gd name="csX1289" fmla="*/ 496644 w 629230"/>
                <a:gd name="csY1289" fmla="*/ 453217 h 729067"/>
                <a:gd name="csX1290" fmla="*/ 496521 w 629230"/>
                <a:gd name="csY1290" fmla="*/ 452848 h 729067"/>
                <a:gd name="csX1291" fmla="*/ 500531 w 629230"/>
                <a:gd name="csY1291" fmla="*/ 452668 h 729067"/>
                <a:gd name="csX1292" fmla="*/ 500479 w 629230"/>
                <a:gd name="csY1292" fmla="*/ 452736 h 729067"/>
                <a:gd name="csX1293" fmla="*/ 500528 w 629230"/>
                <a:gd name="csY1293" fmla="*/ 452677 h 729067"/>
                <a:gd name="csX1294" fmla="*/ 500531 w 629230"/>
                <a:gd name="csY1294" fmla="*/ 452671 h 729067"/>
                <a:gd name="csX1295" fmla="*/ 492288 w 629230"/>
                <a:gd name="csY1295" fmla="*/ 452593 h 729067"/>
                <a:gd name="csX1296" fmla="*/ 492306 w 629230"/>
                <a:gd name="csY1296" fmla="*/ 452643 h 729067"/>
                <a:gd name="csX1297" fmla="*/ 492325 w 629230"/>
                <a:gd name="csY1297" fmla="*/ 452686 h 729067"/>
                <a:gd name="csX1298" fmla="*/ 500572 w 629230"/>
                <a:gd name="csY1298" fmla="*/ 452584 h 729067"/>
                <a:gd name="csX1299" fmla="*/ 500547 w 629230"/>
                <a:gd name="csY1299" fmla="*/ 452634 h 729067"/>
                <a:gd name="csX1300" fmla="*/ 500556 w 629230"/>
                <a:gd name="csY1300" fmla="*/ 452618 h 729067"/>
                <a:gd name="csX1301" fmla="*/ 496576 w 629230"/>
                <a:gd name="csY1301" fmla="*/ 452497 h 729067"/>
                <a:gd name="csX1302" fmla="*/ 496579 w 629230"/>
                <a:gd name="csY1302" fmla="*/ 452538 h 729067"/>
                <a:gd name="csX1303" fmla="*/ 496586 w 629230"/>
                <a:gd name="csY1303" fmla="*/ 452578 h 729067"/>
                <a:gd name="csX1304" fmla="*/ 492080 w 629230"/>
                <a:gd name="csY1304" fmla="*/ 452463 h 729067"/>
                <a:gd name="csX1305" fmla="*/ 492080 w 629230"/>
                <a:gd name="csY1305" fmla="*/ 452569 h 729067"/>
                <a:gd name="csX1306" fmla="*/ 492083 w 629230"/>
                <a:gd name="csY1306" fmla="*/ 452671 h 729067"/>
                <a:gd name="csX1307" fmla="*/ 482102 w 629230"/>
                <a:gd name="csY1307" fmla="*/ 452451 h 729067"/>
                <a:gd name="csX1308" fmla="*/ 482167 w 629230"/>
                <a:gd name="csY1308" fmla="*/ 452460 h 729067"/>
                <a:gd name="csX1309" fmla="*/ 482173 w 629230"/>
                <a:gd name="csY1309" fmla="*/ 452460 h 729067"/>
                <a:gd name="csX1310" fmla="*/ 482173 w 629230"/>
                <a:gd name="csY1310" fmla="*/ 452466 h 729067"/>
                <a:gd name="csX1311" fmla="*/ 482220 w 629230"/>
                <a:gd name="csY1311" fmla="*/ 452466 h 729067"/>
                <a:gd name="csX1312" fmla="*/ 482173 w 629230"/>
                <a:gd name="csY1312" fmla="*/ 452460 h 729067"/>
                <a:gd name="csX1313" fmla="*/ 482176 w 629230"/>
                <a:gd name="csY1313" fmla="*/ 452460 h 729067"/>
                <a:gd name="csX1314" fmla="*/ 500738 w 629230"/>
                <a:gd name="csY1314" fmla="*/ 452439 h 729067"/>
                <a:gd name="csX1315" fmla="*/ 500673 w 629230"/>
                <a:gd name="csY1315" fmla="*/ 452448 h 729067"/>
                <a:gd name="csX1316" fmla="*/ 500707 w 629230"/>
                <a:gd name="csY1316" fmla="*/ 452445 h 729067"/>
                <a:gd name="csX1317" fmla="*/ 500738 w 629230"/>
                <a:gd name="csY1317" fmla="*/ 452442 h 729067"/>
                <a:gd name="csX1318" fmla="*/ 501020 w 629230"/>
                <a:gd name="csY1318" fmla="*/ 452407 h 729067"/>
                <a:gd name="csX1319" fmla="*/ 501001 w 629230"/>
                <a:gd name="csY1319" fmla="*/ 452411 h 729067"/>
                <a:gd name="csX1320" fmla="*/ 500986 w 629230"/>
                <a:gd name="csY1320" fmla="*/ 452414 h 729067"/>
                <a:gd name="csX1321" fmla="*/ 501632 w 629230"/>
                <a:gd name="csY1321" fmla="*/ 452311 h 729067"/>
                <a:gd name="csX1322" fmla="*/ 501465 w 629230"/>
                <a:gd name="csY1322" fmla="*/ 452333 h 729067"/>
                <a:gd name="csX1323" fmla="*/ 501153 w 629230"/>
                <a:gd name="csY1323" fmla="*/ 452389 h 729067"/>
                <a:gd name="csX1324" fmla="*/ 496552 w 629230"/>
                <a:gd name="csY1324" fmla="*/ 452277 h 729067"/>
                <a:gd name="csX1325" fmla="*/ 496552 w 629230"/>
                <a:gd name="csY1325" fmla="*/ 452355 h 729067"/>
                <a:gd name="csX1326" fmla="*/ 496561 w 629230"/>
                <a:gd name="csY1326" fmla="*/ 452432 h 729067"/>
                <a:gd name="csX1327" fmla="*/ 492183 w 629230"/>
                <a:gd name="csY1327" fmla="*/ 452246 h 729067"/>
                <a:gd name="csX1328" fmla="*/ 492102 w 629230"/>
                <a:gd name="csY1328" fmla="*/ 452296 h 729067"/>
                <a:gd name="csX1329" fmla="*/ 492124 w 629230"/>
                <a:gd name="csY1329" fmla="*/ 452311 h 729067"/>
                <a:gd name="csX1330" fmla="*/ 492124 w 629230"/>
                <a:gd name="csY1330" fmla="*/ 452308 h 729067"/>
                <a:gd name="csX1331" fmla="*/ 501910 w 629230"/>
                <a:gd name="csY1331" fmla="*/ 452209 h 729067"/>
                <a:gd name="csX1332" fmla="*/ 501768 w 629230"/>
                <a:gd name="csY1332" fmla="*/ 452293 h 729067"/>
                <a:gd name="csX1333" fmla="*/ 501851 w 629230"/>
                <a:gd name="csY1333" fmla="*/ 452274 h 729067"/>
                <a:gd name="csX1334" fmla="*/ 462371 w 629230"/>
                <a:gd name="csY1334" fmla="*/ 452187 h 729067"/>
                <a:gd name="csX1335" fmla="*/ 462142 w 629230"/>
                <a:gd name="csY1335" fmla="*/ 452355 h 729067"/>
                <a:gd name="csX1336" fmla="*/ 462355 w 629230"/>
                <a:gd name="csY1336" fmla="*/ 452203 h 729067"/>
                <a:gd name="csX1337" fmla="*/ 501997 w 629230"/>
                <a:gd name="csY1337" fmla="*/ 452175 h 729067"/>
                <a:gd name="csX1338" fmla="*/ 501997 w 629230"/>
                <a:gd name="csY1338" fmla="*/ 452181 h 729067"/>
                <a:gd name="csX1339" fmla="*/ 502000 w 629230"/>
                <a:gd name="csY1339" fmla="*/ 452181 h 729067"/>
                <a:gd name="csX1340" fmla="*/ 502000 w 629230"/>
                <a:gd name="csY1340" fmla="*/ 452178 h 729067"/>
                <a:gd name="csX1341" fmla="*/ 501954 w 629230"/>
                <a:gd name="csY1341" fmla="*/ 452172 h 729067"/>
                <a:gd name="csX1342" fmla="*/ 501938 w 629230"/>
                <a:gd name="csY1342" fmla="*/ 452184 h 729067"/>
                <a:gd name="csX1343" fmla="*/ 501939 w 629230"/>
                <a:gd name="csY1343" fmla="*/ 452184 h 729067"/>
                <a:gd name="csX1344" fmla="*/ 501935 w 629230"/>
                <a:gd name="csY1344" fmla="*/ 452187 h 729067"/>
                <a:gd name="csX1345" fmla="*/ 501941 w 629230"/>
                <a:gd name="csY1345" fmla="*/ 452184 h 729067"/>
                <a:gd name="csX1346" fmla="*/ 501939 w 629230"/>
                <a:gd name="csY1346" fmla="*/ 452184 h 729067"/>
                <a:gd name="csX1347" fmla="*/ 461567 w 629230"/>
                <a:gd name="csY1347" fmla="*/ 452141 h 729067"/>
                <a:gd name="csX1348" fmla="*/ 461731 w 629230"/>
                <a:gd name="csY1348" fmla="*/ 452373 h 729067"/>
                <a:gd name="csX1349" fmla="*/ 462037 w 629230"/>
                <a:gd name="csY1349" fmla="*/ 452429 h 729067"/>
                <a:gd name="csX1350" fmla="*/ 503203 w 629230"/>
                <a:gd name="csY1350" fmla="*/ 452116 h 729067"/>
                <a:gd name="csX1351" fmla="*/ 503203 w 629230"/>
                <a:gd name="csY1351" fmla="*/ 452119 h 729067"/>
                <a:gd name="csX1352" fmla="*/ 503243 w 629230"/>
                <a:gd name="csY1352" fmla="*/ 452128 h 729067"/>
                <a:gd name="csX1353" fmla="*/ 503293 w 629230"/>
                <a:gd name="csY1353" fmla="*/ 452138 h 729067"/>
                <a:gd name="csX1354" fmla="*/ 496570 w 629230"/>
                <a:gd name="csY1354" fmla="*/ 452100 h 729067"/>
                <a:gd name="csX1355" fmla="*/ 496573 w 629230"/>
                <a:gd name="csY1355" fmla="*/ 452165 h 729067"/>
                <a:gd name="csX1356" fmla="*/ 496573 w 629230"/>
                <a:gd name="csY1356" fmla="*/ 452141 h 729067"/>
                <a:gd name="csX1357" fmla="*/ 503002 w 629230"/>
                <a:gd name="csY1357" fmla="*/ 452094 h 729067"/>
                <a:gd name="csX1358" fmla="*/ 503058 w 629230"/>
                <a:gd name="csY1358" fmla="*/ 452100 h 729067"/>
                <a:gd name="csX1359" fmla="*/ 503113 w 629230"/>
                <a:gd name="csY1359" fmla="*/ 452104 h 729067"/>
                <a:gd name="csX1360" fmla="*/ 501963 w 629230"/>
                <a:gd name="csY1360" fmla="*/ 452085 h 729067"/>
                <a:gd name="csX1361" fmla="*/ 501994 w 629230"/>
                <a:gd name="csY1361" fmla="*/ 452134 h 729067"/>
                <a:gd name="csX1362" fmla="*/ 501991 w 629230"/>
                <a:gd name="csY1362" fmla="*/ 452107 h 729067"/>
                <a:gd name="csX1363" fmla="*/ 492164 w 629230"/>
                <a:gd name="csY1363" fmla="*/ 452085 h 729067"/>
                <a:gd name="csX1364" fmla="*/ 492173 w 629230"/>
                <a:gd name="csY1364" fmla="*/ 452125 h 729067"/>
                <a:gd name="csX1365" fmla="*/ 492176 w 629230"/>
                <a:gd name="csY1365" fmla="*/ 452125 h 729067"/>
                <a:gd name="csX1366" fmla="*/ 492192 w 629230"/>
                <a:gd name="csY1366" fmla="*/ 452165 h 729067"/>
                <a:gd name="csX1367" fmla="*/ 502074 w 629230"/>
                <a:gd name="csY1367" fmla="*/ 452057 h 729067"/>
                <a:gd name="csX1368" fmla="*/ 502087 w 629230"/>
                <a:gd name="csY1368" fmla="*/ 452218 h 729067"/>
                <a:gd name="csX1369" fmla="*/ 502198 w 629230"/>
                <a:gd name="csY1369" fmla="*/ 452159 h 729067"/>
                <a:gd name="csX1370" fmla="*/ 502241 w 629230"/>
                <a:gd name="csY1370" fmla="*/ 452045 h 729067"/>
                <a:gd name="csX1371" fmla="*/ 502236 w 629230"/>
                <a:gd name="csY1371" fmla="*/ 452057 h 729067"/>
                <a:gd name="csX1372" fmla="*/ 502192 w 629230"/>
                <a:gd name="csY1372" fmla="*/ 452119 h 729067"/>
                <a:gd name="csX1373" fmla="*/ 502213 w 629230"/>
                <a:gd name="csY1373" fmla="*/ 452107 h 729067"/>
                <a:gd name="csX1374" fmla="*/ 502236 w 629230"/>
                <a:gd name="csY1374" fmla="*/ 452057 h 729067"/>
                <a:gd name="csX1375" fmla="*/ 502244 w 629230"/>
                <a:gd name="csY1375" fmla="*/ 452045 h 729067"/>
                <a:gd name="csX1376" fmla="*/ 496505 w 629230"/>
                <a:gd name="csY1376" fmla="*/ 451902 h 729067"/>
                <a:gd name="csX1377" fmla="*/ 496530 w 629230"/>
                <a:gd name="csY1377" fmla="*/ 451979 h 729067"/>
                <a:gd name="csX1378" fmla="*/ 496533 w 629230"/>
                <a:gd name="csY1378" fmla="*/ 451979 h 729067"/>
                <a:gd name="csX1379" fmla="*/ 496539 w 629230"/>
                <a:gd name="csY1379" fmla="*/ 451995 h 729067"/>
                <a:gd name="csX1380" fmla="*/ 492090 w 629230"/>
                <a:gd name="csY1380" fmla="*/ 451883 h 729067"/>
                <a:gd name="csX1381" fmla="*/ 492124 w 629230"/>
                <a:gd name="csY1381" fmla="*/ 451979 h 729067"/>
                <a:gd name="csX1382" fmla="*/ 492124 w 629230"/>
                <a:gd name="csY1382" fmla="*/ 451976 h 729067"/>
                <a:gd name="csX1383" fmla="*/ 492124 w 629230"/>
                <a:gd name="csY1383" fmla="*/ 451973 h 729067"/>
                <a:gd name="csX1384" fmla="*/ 502714 w 629230"/>
                <a:gd name="csY1384" fmla="*/ 451880 h 729067"/>
                <a:gd name="csX1385" fmla="*/ 502699 w 629230"/>
                <a:gd name="csY1385" fmla="*/ 451955 h 729067"/>
                <a:gd name="csX1386" fmla="*/ 502724 w 629230"/>
                <a:gd name="csY1386" fmla="*/ 452026 h 729067"/>
                <a:gd name="csX1387" fmla="*/ 502300 w 629230"/>
                <a:gd name="csY1387" fmla="*/ 451793 h 729067"/>
                <a:gd name="csX1388" fmla="*/ 502278 w 629230"/>
                <a:gd name="csY1388" fmla="*/ 451961 h 729067"/>
                <a:gd name="csX1389" fmla="*/ 502291 w 629230"/>
                <a:gd name="csY1389" fmla="*/ 451890 h 729067"/>
                <a:gd name="csX1390" fmla="*/ 492009 w 629230"/>
                <a:gd name="csY1390" fmla="*/ 451781 h 729067"/>
                <a:gd name="csX1391" fmla="*/ 491963 w 629230"/>
                <a:gd name="csY1391" fmla="*/ 451811 h 729067"/>
                <a:gd name="csX1392" fmla="*/ 491954 w 629230"/>
                <a:gd name="csY1392" fmla="*/ 451815 h 729067"/>
                <a:gd name="csX1393" fmla="*/ 491957 w 629230"/>
                <a:gd name="csY1393" fmla="*/ 451815 h 729067"/>
                <a:gd name="csX1394" fmla="*/ 491963 w 629230"/>
                <a:gd name="csY1394" fmla="*/ 451811 h 729067"/>
                <a:gd name="csX1395" fmla="*/ 491982 w 629230"/>
                <a:gd name="csY1395" fmla="*/ 451803 h 729067"/>
                <a:gd name="csX1396" fmla="*/ 502142 w 629230"/>
                <a:gd name="csY1396" fmla="*/ 451775 h 729067"/>
                <a:gd name="csX1397" fmla="*/ 502121 w 629230"/>
                <a:gd name="csY1397" fmla="*/ 451846 h 729067"/>
                <a:gd name="csX1398" fmla="*/ 502114 w 629230"/>
                <a:gd name="csY1398" fmla="*/ 451874 h 729067"/>
                <a:gd name="csX1399" fmla="*/ 501731 w 629230"/>
                <a:gd name="csY1399" fmla="*/ 451756 h 729067"/>
                <a:gd name="csX1400" fmla="*/ 501753 w 629230"/>
                <a:gd name="csY1400" fmla="*/ 451840 h 729067"/>
                <a:gd name="csX1401" fmla="*/ 501746 w 629230"/>
                <a:gd name="csY1401" fmla="*/ 451803 h 729067"/>
                <a:gd name="csX1402" fmla="*/ 496474 w 629230"/>
                <a:gd name="csY1402" fmla="*/ 451731 h 729067"/>
                <a:gd name="csX1403" fmla="*/ 496484 w 629230"/>
                <a:gd name="csY1403" fmla="*/ 451818 h 729067"/>
                <a:gd name="csX1404" fmla="*/ 496499 w 629230"/>
                <a:gd name="csY1404" fmla="*/ 451883 h 729067"/>
                <a:gd name="csX1405" fmla="*/ 460955 w 629230"/>
                <a:gd name="csY1405" fmla="*/ 451713 h 729067"/>
                <a:gd name="csX1406" fmla="*/ 461347 w 629230"/>
                <a:gd name="csY1406" fmla="*/ 451952 h 729067"/>
                <a:gd name="csX1407" fmla="*/ 461085 w 629230"/>
                <a:gd name="csY1407" fmla="*/ 451775 h 729067"/>
                <a:gd name="csX1408" fmla="*/ 502717 w 629230"/>
                <a:gd name="csY1408" fmla="*/ 451654 h 729067"/>
                <a:gd name="csX1409" fmla="*/ 502702 w 629230"/>
                <a:gd name="csY1409" fmla="*/ 451700 h 729067"/>
                <a:gd name="csX1410" fmla="*/ 502699 w 629230"/>
                <a:gd name="csY1410" fmla="*/ 451700 h 729067"/>
                <a:gd name="csX1411" fmla="*/ 502730 w 629230"/>
                <a:gd name="csY1411" fmla="*/ 451784 h 729067"/>
                <a:gd name="csX1412" fmla="*/ 496493 w 629230"/>
                <a:gd name="csY1412" fmla="*/ 451644 h 729067"/>
                <a:gd name="csX1413" fmla="*/ 496478 w 629230"/>
                <a:gd name="csY1413" fmla="*/ 451682 h 729067"/>
                <a:gd name="csX1414" fmla="*/ 496471 w 629230"/>
                <a:gd name="csY1414" fmla="*/ 451734 h 729067"/>
                <a:gd name="csX1415" fmla="*/ 502683 w 629230"/>
                <a:gd name="csY1415" fmla="*/ 451579 h 729067"/>
                <a:gd name="csX1416" fmla="*/ 502675 w 629230"/>
                <a:gd name="csY1416" fmla="*/ 451590 h 729067"/>
                <a:gd name="csX1417" fmla="*/ 502674 w 629230"/>
                <a:gd name="csY1417" fmla="*/ 451589 h 729067"/>
                <a:gd name="csX1418" fmla="*/ 502674 w 629230"/>
                <a:gd name="csY1418" fmla="*/ 451592 h 729067"/>
                <a:gd name="csX1419" fmla="*/ 502675 w 629230"/>
                <a:gd name="csY1419" fmla="*/ 451590 h 729067"/>
                <a:gd name="csX1420" fmla="*/ 502699 w 629230"/>
                <a:gd name="csY1420" fmla="*/ 451620 h 729067"/>
                <a:gd name="csX1421" fmla="*/ 502649 w 629230"/>
                <a:gd name="csY1421" fmla="*/ 451551 h 729067"/>
                <a:gd name="csX1422" fmla="*/ 502652 w 629230"/>
                <a:gd name="csY1422" fmla="*/ 451557 h 729067"/>
                <a:gd name="csX1423" fmla="*/ 502656 w 629230"/>
                <a:gd name="csY1423" fmla="*/ 451555 h 729067"/>
                <a:gd name="csX1424" fmla="*/ 501703 w 629230"/>
                <a:gd name="csY1424" fmla="*/ 451545 h 729067"/>
                <a:gd name="csX1425" fmla="*/ 501706 w 629230"/>
                <a:gd name="csY1425" fmla="*/ 451573 h 729067"/>
                <a:gd name="csX1426" fmla="*/ 501706 w 629230"/>
                <a:gd name="csY1426" fmla="*/ 451573 h 729067"/>
                <a:gd name="csX1427" fmla="*/ 501718 w 629230"/>
                <a:gd name="csY1427" fmla="*/ 451682 h 729067"/>
                <a:gd name="csX1428" fmla="*/ 501706 w 629230"/>
                <a:gd name="csY1428" fmla="*/ 451573 h 729067"/>
                <a:gd name="csX1429" fmla="*/ 501709 w 629230"/>
                <a:gd name="csY1429" fmla="*/ 451573 h 729067"/>
                <a:gd name="csX1430" fmla="*/ 502349 w 629230"/>
                <a:gd name="csY1430" fmla="*/ 451539 h 729067"/>
                <a:gd name="csX1431" fmla="*/ 502325 w 629230"/>
                <a:gd name="csY1431" fmla="*/ 451626 h 729067"/>
                <a:gd name="csX1432" fmla="*/ 502362 w 629230"/>
                <a:gd name="csY1432" fmla="*/ 451573 h 729067"/>
                <a:gd name="csX1433" fmla="*/ 502359 w 629230"/>
                <a:gd name="csY1433" fmla="*/ 451573 h 729067"/>
                <a:gd name="csX1434" fmla="*/ 502575 w 629230"/>
                <a:gd name="csY1434" fmla="*/ 451505 h 729067"/>
                <a:gd name="csX1435" fmla="*/ 502498 w 629230"/>
                <a:gd name="csY1435" fmla="*/ 451567 h 729067"/>
                <a:gd name="csX1436" fmla="*/ 502566 w 629230"/>
                <a:gd name="csY1436" fmla="*/ 451527 h 729067"/>
                <a:gd name="csX1437" fmla="*/ 502563 w 629230"/>
                <a:gd name="csY1437" fmla="*/ 451527 h 729067"/>
                <a:gd name="csX1438" fmla="*/ 501641 w 629230"/>
                <a:gd name="csY1438" fmla="*/ 451418 h 729067"/>
                <a:gd name="csX1439" fmla="*/ 501598 w 629230"/>
                <a:gd name="csY1439" fmla="*/ 451443 h 729067"/>
                <a:gd name="csX1440" fmla="*/ 501688 w 629230"/>
                <a:gd name="csY1440" fmla="*/ 451443 h 729067"/>
                <a:gd name="csX1441" fmla="*/ 501688 w 629230"/>
                <a:gd name="csY1441" fmla="*/ 451440 h 729067"/>
                <a:gd name="csX1442" fmla="*/ 502213 w 629230"/>
                <a:gd name="csY1442" fmla="*/ 451347 h 729067"/>
                <a:gd name="csX1443" fmla="*/ 502142 w 629230"/>
                <a:gd name="csY1443" fmla="*/ 451399 h 729067"/>
                <a:gd name="csX1444" fmla="*/ 502149 w 629230"/>
                <a:gd name="csY1444" fmla="*/ 451638 h 729067"/>
                <a:gd name="csX1445" fmla="*/ 501276 w 629230"/>
                <a:gd name="csY1445" fmla="*/ 451347 h 729067"/>
                <a:gd name="csX1446" fmla="*/ 501360 w 629230"/>
                <a:gd name="csY1446" fmla="*/ 451371 h 729067"/>
                <a:gd name="csX1447" fmla="*/ 501360 w 629230"/>
                <a:gd name="csY1447" fmla="*/ 451368 h 729067"/>
                <a:gd name="csX1448" fmla="*/ 501326 w 629230"/>
                <a:gd name="csY1448" fmla="*/ 451350 h 729067"/>
                <a:gd name="csX1449" fmla="*/ 569044 w 629230"/>
                <a:gd name="csY1449" fmla="*/ 451325 h 729067"/>
                <a:gd name="csX1450" fmla="*/ 570173 w 629230"/>
                <a:gd name="csY1450" fmla="*/ 452364 h 729067"/>
                <a:gd name="csX1451" fmla="*/ 569904 w 629230"/>
                <a:gd name="csY1451" fmla="*/ 453279 h 729067"/>
                <a:gd name="csX1452" fmla="*/ 568120 w 629230"/>
                <a:gd name="csY1452" fmla="*/ 451427 h 729067"/>
                <a:gd name="csX1453" fmla="*/ 463246 w 629230"/>
                <a:gd name="csY1453" fmla="*/ 451285 h 729067"/>
                <a:gd name="csX1454" fmla="*/ 463159 w 629230"/>
                <a:gd name="csY1454" fmla="*/ 451328 h 729067"/>
                <a:gd name="csX1455" fmla="*/ 463206 w 629230"/>
                <a:gd name="csY1455" fmla="*/ 451310 h 729067"/>
                <a:gd name="csX1456" fmla="*/ 502374 w 629230"/>
                <a:gd name="csY1456" fmla="*/ 451254 h 729067"/>
                <a:gd name="csX1457" fmla="*/ 502322 w 629230"/>
                <a:gd name="csY1457" fmla="*/ 451288 h 729067"/>
                <a:gd name="csX1458" fmla="*/ 502325 w 629230"/>
                <a:gd name="csY1458" fmla="*/ 451288 h 729067"/>
                <a:gd name="csX1459" fmla="*/ 502306 w 629230"/>
                <a:gd name="csY1459" fmla="*/ 451306 h 729067"/>
                <a:gd name="csX1460" fmla="*/ 501184 w 629230"/>
                <a:gd name="csY1460" fmla="*/ 451217 h 729067"/>
                <a:gd name="csX1461" fmla="*/ 501187 w 629230"/>
                <a:gd name="csY1461" fmla="*/ 451218 h 729067"/>
                <a:gd name="csX1462" fmla="*/ 501215 w 629230"/>
                <a:gd name="csY1462" fmla="*/ 451294 h 729067"/>
                <a:gd name="csX1463" fmla="*/ 501215 w 629230"/>
                <a:gd name="csY1463" fmla="*/ 451229 h 729067"/>
                <a:gd name="csX1464" fmla="*/ 501187 w 629230"/>
                <a:gd name="csY1464" fmla="*/ 451218 h 729067"/>
                <a:gd name="csX1465" fmla="*/ 501187 w 629230"/>
                <a:gd name="csY1465" fmla="*/ 451217 h 729067"/>
                <a:gd name="csX1466" fmla="*/ 496410 w 629230"/>
                <a:gd name="csY1466" fmla="*/ 451176 h 729067"/>
                <a:gd name="csX1467" fmla="*/ 496400 w 629230"/>
                <a:gd name="csY1467" fmla="*/ 451232 h 729067"/>
                <a:gd name="csX1468" fmla="*/ 496403 w 629230"/>
                <a:gd name="csY1468" fmla="*/ 451232 h 729067"/>
                <a:gd name="csX1469" fmla="*/ 496447 w 629230"/>
                <a:gd name="csY1469" fmla="*/ 451449 h 729067"/>
                <a:gd name="csX1470" fmla="*/ 502483 w 629230"/>
                <a:gd name="csY1470" fmla="*/ 451167 h 729067"/>
                <a:gd name="csX1471" fmla="*/ 502450 w 629230"/>
                <a:gd name="csY1471" fmla="*/ 451191 h 729067"/>
                <a:gd name="csX1472" fmla="*/ 502445 w 629230"/>
                <a:gd name="csY1472" fmla="*/ 451195 h 729067"/>
                <a:gd name="csX1473" fmla="*/ 502420 w 629230"/>
                <a:gd name="csY1473" fmla="*/ 451213 h 729067"/>
                <a:gd name="csX1474" fmla="*/ 502450 w 629230"/>
                <a:gd name="csY1474" fmla="*/ 451191 h 729067"/>
                <a:gd name="csX1475" fmla="*/ 502485 w 629230"/>
                <a:gd name="csY1475" fmla="*/ 451167 h 729067"/>
                <a:gd name="csX1476" fmla="*/ 501122 w 629230"/>
                <a:gd name="csY1476" fmla="*/ 451098 h 729067"/>
                <a:gd name="csX1477" fmla="*/ 501168 w 629230"/>
                <a:gd name="csY1477" fmla="*/ 451182 h 729067"/>
                <a:gd name="csX1478" fmla="*/ 501178 w 629230"/>
                <a:gd name="csY1478" fmla="*/ 451139 h 729067"/>
                <a:gd name="csX1479" fmla="*/ 501125 w 629230"/>
                <a:gd name="csY1479" fmla="*/ 451098 h 729067"/>
                <a:gd name="csX1480" fmla="*/ 496428 w 629230"/>
                <a:gd name="csY1480" fmla="*/ 451080 h 729067"/>
                <a:gd name="csX1481" fmla="*/ 496419 w 629230"/>
                <a:gd name="csY1481" fmla="*/ 451117 h 729067"/>
                <a:gd name="csX1482" fmla="*/ 496415 w 629230"/>
                <a:gd name="csY1482" fmla="*/ 451117 h 729067"/>
                <a:gd name="csX1483" fmla="*/ 496415 w 629230"/>
                <a:gd name="csY1483" fmla="*/ 451139 h 729067"/>
                <a:gd name="csX1484" fmla="*/ 501072 w 629230"/>
                <a:gd name="csY1484" fmla="*/ 451040 h 729067"/>
                <a:gd name="csX1485" fmla="*/ 501088 w 629230"/>
                <a:gd name="csY1485" fmla="*/ 451064 h 729067"/>
                <a:gd name="csX1486" fmla="*/ 501085 w 629230"/>
                <a:gd name="csY1486" fmla="*/ 451049 h 729067"/>
                <a:gd name="csX1487" fmla="*/ 501045 w 629230"/>
                <a:gd name="csY1487" fmla="*/ 451021 h 729067"/>
                <a:gd name="csX1488" fmla="*/ 501007 w 629230"/>
                <a:gd name="csY1488" fmla="*/ 451043 h 729067"/>
                <a:gd name="csX1489" fmla="*/ 501069 w 629230"/>
                <a:gd name="csY1489" fmla="*/ 451040 h 729067"/>
                <a:gd name="csX1490" fmla="*/ 500983 w 629230"/>
                <a:gd name="csY1490" fmla="*/ 450962 h 729067"/>
                <a:gd name="csX1491" fmla="*/ 500971 w 629230"/>
                <a:gd name="csY1491" fmla="*/ 450968 h 729067"/>
                <a:gd name="csX1492" fmla="*/ 500970 w 629230"/>
                <a:gd name="csY1492" fmla="*/ 450965 h 729067"/>
                <a:gd name="csX1493" fmla="*/ 500970 w 629230"/>
                <a:gd name="csY1493" fmla="*/ 450968 h 729067"/>
                <a:gd name="csX1494" fmla="*/ 500971 w 629230"/>
                <a:gd name="csY1494" fmla="*/ 450968 h 729067"/>
                <a:gd name="csX1495" fmla="*/ 500983 w 629230"/>
                <a:gd name="csY1495" fmla="*/ 450990 h 729067"/>
                <a:gd name="csX1496" fmla="*/ 496450 w 629230"/>
                <a:gd name="csY1496" fmla="*/ 450925 h 729067"/>
                <a:gd name="csX1497" fmla="*/ 496443 w 629230"/>
                <a:gd name="csY1497" fmla="*/ 450950 h 729067"/>
                <a:gd name="csX1498" fmla="*/ 496443 w 629230"/>
                <a:gd name="csY1498" fmla="*/ 450947 h 729067"/>
                <a:gd name="csX1499" fmla="*/ 496437 w 629230"/>
                <a:gd name="csY1499" fmla="*/ 451009 h 729067"/>
                <a:gd name="csX1500" fmla="*/ 500952 w 629230"/>
                <a:gd name="csY1500" fmla="*/ 450888 h 729067"/>
                <a:gd name="csX1501" fmla="*/ 500955 w 629230"/>
                <a:gd name="csY1501" fmla="*/ 450890 h 729067"/>
                <a:gd name="csX1502" fmla="*/ 500955 w 629230"/>
                <a:gd name="csY1502" fmla="*/ 450931 h 729067"/>
                <a:gd name="csX1503" fmla="*/ 500970 w 629230"/>
                <a:gd name="csY1503" fmla="*/ 450903 h 729067"/>
                <a:gd name="csX1504" fmla="*/ 500955 w 629230"/>
                <a:gd name="csY1504" fmla="*/ 450890 h 729067"/>
                <a:gd name="csX1505" fmla="*/ 500955 w 629230"/>
                <a:gd name="csY1505" fmla="*/ 450888 h 729067"/>
                <a:gd name="csX1506" fmla="*/ 494115 w 629230"/>
                <a:gd name="csY1506" fmla="*/ 450884 h 729067"/>
                <a:gd name="csX1507" fmla="*/ 493976 w 629230"/>
                <a:gd name="csY1507" fmla="*/ 451831 h 729067"/>
                <a:gd name="csX1508" fmla="*/ 494137 w 629230"/>
                <a:gd name="csY1508" fmla="*/ 450928 h 729067"/>
                <a:gd name="csX1509" fmla="*/ 494140 w 629230"/>
                <a:gd name="csY1509" fmla="*/ 450928 h 729067"/>
                <a:gd name="csX1510" fmla="*/ 500958 w 629230"/>
                <a:gd name="csY1510" fmla="*/ 450838 h 729067"/>
                <a:gd name="csX1511" fmla="*/ 500952 w 629230"/>
                <a:gd name="csY1511" fmla="*/ 450863 h 729067"/>
                <a:gd name="csX1512" fmla="*/ 500973 w 629230"/>
                <a:gd name="csY1512" fmla="*/ 450856 h 729067"/>
                <a:gd name="csX1513" fmla="*/ 502541 w 629230"/>
                <a:gd name="csY1513" fmla="*/ 450801 h 729067"/>
                <a:gd name="csX1514" fmla="*/ 502569 w 629230"/>
                <a:gd name="csY1514" fmla="*/ 450854 h 729067"/>
                <a:gd name="csX1515" fmla="*/ 502594 w 629230"/>
                <a:gd name="csY1515" fmla="*/ 450891 h 729067"/>
                <a:gd name="csX1516" fmla="*/ 501004 w 629230"/>
                <a:gd name="csY1516" fmla="*/ 450798 h 729067"/>
                <a:gd name="csX1517" fmla="*/ 500995 w 629230"/>
                <a:gd name="csY1517" fmla="*/ 450813 h 729067"/>
                <a:gd name="csX1518" fmla="*/ 501004 w 629230"/>
                <a:gd name="csY1518" fmla="*/ 450804 h 729067"/>
                <a:gd name="csX1519" fmla="*/ 501035 w 629230"/>
                <a:gd name="csY1519" fmla="*/ 450714 h 729067"/>
                <a:gd name="csX1520" fmla="*/ 501029 w 629230"/>
                <a:gd name="csY1520" fmla="*/ 450742 h 729067"/>
                <a:gd name="csX1521" fmla="*/ 501032 w 629230"/>
                <a:gd name="csY1521" fmla="*/ 450733 h 729067"/>
                <a:gd name="csX1522" fmla="*/ 496403 w 629230"/>
                <a:gd name="csY1522" fmla="*/ 450698 h 729067"/>
                <a:gd name="csX1523" fmla="*/ 496422 w 629230"/>
                <a:gd name="csY1523" fmla="*/ 450767 h 729067"/>
                <a:gd name="csX1524" fmla="*/ 496425 w 629230"/>
                <a:gd name="csY1524" fmla="*/ 450773 h 729067"/>
                <a:gd name="csX1525" fmla="*/ 494029 w 629230"/>
                <a:gd name="csY1525" fmla="*/ 450661 h 729067"/>
                <a:gd name="csX1526" fmla="*/ 494031 w 629230"/>
                <a:gd name="csY1526" fmla="*/ 450677 h 729067"/>
                <a:gd name="csX1527" fmla="*/ 494044 w 629230"/>
                <a:gd name="csY1527" fmla="*/ 450723 h 729067"/>
                <a:gd name="csX1528" fmla="*/ 533942 w 629230"/>
                <a:gd name="csY1528" fmla="*/ 450624 h 729067"/>
                <a:gd name="csX1529" fmla="*/ 533315 w 629230"/>
                <a:gd name="csY1529" fmla="*/ 451344 h 729067"/>
                <a:gd name="csX1530" fmla="*/ 533370 w 629230"/>
                <a:gd name="csY1530" fmla="*/ 450664 h 729067"/>
                <a:gd name="csX1531" fmla="*/ 502529 w 629230"/>
                <a:gd name="csY1531" fmla="*/ 450621 h 729067"/>
                <a:gd name="csX1532" fmla="*/ 502498 w 629230"/>
                <a:gd name="csY1532" fmla="*/ 450692 h 729067"/>
                <a:gd name="csX1533" fmla="*/ 502529 w 629230"/>
                <a:gd name="csY1533" fmla="*/ 450763 h 729067"/>
                <a:gd name="csX1534" fmla="*/ 501208 w 629230"/>
                <a:gd name="csY1534" fmla="*/ 450581 h 729067"/>
                <a:gd name="csX1535" fmla="*/ 501128 w 629230"/>
                <a:gd name="csY1535" fmla="*/ 450615 h 729067"/>
                <a:gd name="csX1536" fmla="*/ 501051 w 629230"/>
                <a:gd name="csY1536" fmla="*/ 450655 h 729067"/>
                <a:gd name="csX1537" fmla="*/ 465438 w 629230"/>
                <a:gd name="csY1537" fmla="*/ 450577 h 729067"/>
                <a:gd name="csX1538" fmla="*/ 464238 w 629230"/>
                <a:gd name="csY1538" fmla="*/ 450723 h 729067"/>
                <a:gd name="csX1539" fmla="*/ 463796 w 629230"/>
                <a:gd name="csY1539" fmla="*/ 450922 h 729067"/>
                <a:gd name="csX1540" fmla="*/ 496391 w 629230"/>
                <a:gd name="csY1540" fmla="*/ 450553 h 729067"/>
                <a:gd name="csX1541" fmla="*/ 496391 w 629230"/>
                <a:gd name="csY1541" fmla="*/ 450584 h 729067"/>
                <a:gd name="csX1542" fmla="*/ 496406 w 629230"/>
                <a:gd name="csY1542" fmla="*/ 450698 h 729067"/>
                <a:gd name="csX1543" fmla="*/ 502646 w 629230"/>
                <a:gd name="csY1543" fmla="*/ 450534 h 729067"/>
                <a:gd name="csX1544" fmla="*/ 502578 w 629230"/>
                <a:gd name="csY1544" fmla="*/ 450584 h 729067"/>
                <a:gd name="csX1545" fmla="*/ 502553 w 629230"/>
                <a:gd name="csY1545" fmla="*/ 450605 h 729067"/>
                <a:gd name="csX1546" fmla="*/ 502662 w 629230"/>
                <a:gd name="csY1546" fmla="*/ 450516 h 729067"/>
                <a:gd name="csX1547" fmla="*/ 502662 w 629230"/>
                <a:gd name="csY1547" fmla="*/ 450525 h 729067"/>
                <a:gd name="csX1548" fmla="*/ 502677 w 629230"/>
                <a:gd name="csY1548" fmla="*/ 450516 h 729067"/>
                <a:gd name="csX1549" fmla="*/ 501394 w 629230"/>
                <a:gd name="csY1549" fmla="*/ 450475 h 729067"/>
                <a:gd name="csX1550" fmla="*/ 501311 w 629230"/>
                <a:gd name="csY1550" fmla="*/ 450571 h 729067"/>
                <a:gd name="csX1551" fmla="*/ 501397 w 629230"/>
                <a:gd name="csY1551" fmla="*/ 450574 h 729067"/>
                <a:gd name="csX1552" fmla="*/ 493982 w 629230"/>
                <a:gd name="csY1552" fmla="*/ 450401 h 729067"/>
                <a:gd name="csX1553" fmla="*/ 494016 w 629230"/>
                <a:gd name="csY1553" fmla="*/ 450596 h 729067"/>
                <a:gd name="csX1554" fmla="*/ 494013 w 629230"/>
                <a:gd name="csY1554" fmla="*/ 450556 h 729067"/>
                <a:gd name="csX1555" fmla="*/ 466762 w 629230"/>
                <a:gd name="csY1555" fmla="*/ 450395 h 729067"/>
                <a:gd name="csX1556" fmla="*/ 466283 w 629230"/>
                <a:gd name="csY1556" fmla="*/ 450450 h 729067"/>
                <a:gd name="csX1557" fmla="*/ 465788 w 629230"/>
                <a:gd name="csY1557" fmla="*/ 450546 h 729067"/>
                <a:gd name="csX1558" fmla="*/ 502309 w 629230"/>
                <a:gd name="csY1558" fmla="*/ 450391 h 729067"/>
                <a:gd name="csX1559" fmla="*/ 502189 w 629230"/>
                <a:gd name="csY1559" fmla="*/ 450395 h 729067"/>
                <a:gd name="csX1560" fmla="*/ 502250 w 629230"/>
                <a:gd name="csY1560" fmla="*/ 450429 h 729067"/>
                <a:gd name="csX1561" fmla="*/ 502955 w 629230"/>
                <a:gd name="csY1561" fmla="*/ 450376 h 729067"/>
                <a:gd name="csX1562" fmla="*/ 502736 w 629230"/>
                <a:gd name="csY1562" fmla="*/ 450494 h 729067"/>
                <a:gd name="csX1563" fmla="*/ 502711 w 629230"/>
                <a:gd name="csY1563" fmla="*/ 450509 h 729067"/>
                <a:gd name="csX1564" fmla="*/ 502958 w 629230"/>
                <a:gd name="csY1564" fmla="*/ 450376 h 729067"/>
                <a:gd name="csX1565" fmla="*/ 502028 w 629230"/>
                <a:gd name="csY1565" fmla="*/ 450326 h 729067"/>
                <a:gd name="csX1566" fmla="*/ 502083 w 629230"/>
                <a:gd name="csY1566" fmla="*/ 450360 h 729067"/>
                <a:gd name="csX1567" fmla="*/ 502179 w 629230"/>
                <a:gd name="csY1567" fmla="*/ 450395 h 729067"/>
                <a:gd name="csX1568" fmla="*/ 467157 w 629230"/>
                <a:gd name="csY1568" fmla="*/ 450323 h 729067"/>
                <a:gd name="csX1569" fmla="*/ 467151 w 629230"/>
                <a:gd name="csY1569" fmla="*/ 450326 h 729067"/>
                <a:gd name="csX1570" fmla="*/ 467148 w 629230"/>
                <a:gd name="csY1570" fmla="*/ 450329 h 729067"/>
                <a:gd name="csX1571" fmla="*/ 496292 w 629230"/>
                <a:gd name="csY1571" fmla="*/ 450283 h 729067"/>
                <a:gd name="csX1572" fmla="*/ 496341 w 629230"/>
                <a:gd name="csY1572" fmla="*/ 450339 h 729067"/>
                <a:gd name="csX1573" fmla="*/ 496323 w 629230"/>
                <a:gd name="csY1573" fmla="*/ 450317 h 729067"/>
                <a:gd name="csX1574" fmla="*/ 502594 w 629230"/>
                <a:gd name="csY1574" fmla="*/ 450218 h 729067"/>
                <a:gd name="csX1575" fmla="*/ 502322 w 629230"/>
                <a:gd name="csY1575" fmla="*/ 450385 h 729067"/>
                <a:gd name="csX1576" fmla="*/ 502520 w 629230"/>
                <a:gd name="csY1576" fmla="*/ 450320 h 729067"/>
                <a:gd name="csX1577" fmla="*/ 496218 w 629230"/>
                <a:gd name="csY1577" fmla="*/ 450181 h 729067"/>
                <a:gd name="csX1578" fmla="*/ 496249 w 629230"/>
                <a:gd name="csY1578" fmla="*/ 450224 h 729067"/>
                <a:gd name="csX1579" fmla="*/ 496246 w 629230"/>
                <a:gd name="csY1579" fmla="*/ 450224 h 729067"/>
                <a:gd name="csX1580" fmla="*/ 496273 w 629230"/>
                <a:gd name="csY1580" fmla="*/ 450258 h 729067"/>
                <a:gd name="csX1581" fmla="*/ 496249 w 629230"/>
                <a:gd name="csY1581" fmla="*/ 450224 h 729067"/>
                <a:gd name="csX1582" fmla="*/ 496249 w 629230"/>
                <a:gd name="csY1582" fmla="*/ 450224 h 729067"/>
                <a:gd name="csX1583" fmla="*/ 520259 w 629230"/>
                <a:gd name="csY1583" fmla="*/ 450174 h 729067"/>
                <a:gd name="csX1584" fmla="*/ 520324 w 629230"/>
                <a:gd name="csY1584" fmla="*/ 450205 h 729067"/>
                <a:gd name="csX1585" fmla="*/ 520278 w 629230"/>
                <a:gd name="csY1585" fmla="*/ 450218 h 729067"/>
                <a:gd name="csX1586" fmla="*/ 493939 w 629230"/>
                <a:gd name="csY1586" fmla="*/ 450168 h 729067"/>
                <a:gd name="csX1587" fmla="*/ 493963 w 629230"/>
                <a:gd name="csY1587" fmla="*/ 450311 h 729067"/>
                <a:gd name="csX1588" fmla="*/ 493951 w 629230"/>
                <a:gd name="csY1588" fmla="*/ 450224 h 729067"/>
                <a:gd name="csX1589" fmla="*/ 501811 w 629230"/>
                <a:gd name="csY1589" fmla="*/ 450165 h 729067"/>
                <a:gd name="csX1590" fmla="*/ 501960 w 629230"/>
                <a:gd name="csY1590" fmla="*/ 450289 h 729067"/>
                <a:gd name="csX1591" fmla="*/ 501892 w 629230"/>
                <a:gd name="csY1591" fmla="*/ 450224 h 729067"/>
                <a:gd name="csX1592" fmla="*/ 520371 w 629230"/>
                <a:gd name="csY1592" fmla="*/ 450153 h 729067"/>
                <a:gd name="csX1593" fmla="*/ 520491 w 629230"/>
                <a:gd name="csY1593" fmla="*/ 450239 h 729067"/>
                <a:gd name="csX1594" fmla="*/ 520324 w 629230"/>
                <a:gd name="csY1594" fmla="*/ 450205 h 729067"/>
                <a:gd name="csX1595" fmla="*/ 502792 w 629230"/>
                <a:gd name="csY1595" fmla="*/ 450087 h 729067"/>
                <a:gd name="csX1596" fmla="*/ 502634 w 629230"/>
                <a:gd name="csY1596" fmla="*/ 450174 h 729067"/>
                <a:gd name="csX1597" fmla="*/ 502720 w 629230"/>
                <a:gd name="csY1597" fmla="*/ 450131 h 729067"/>
                <a:gd name="csX1598" fmla="*/ 468311 w 629230"/>
                <a:gd name="csY1598" fmla="*/ 450072 h 729067"/>
                <a:gd name="csX1599" fmla="*/ 468388 w 629230"/>
                <a:gd name="csY1599" fmla="*/ 450103 h 729067"/>
                <a:gd name="csX1600" fmla="*/ 468432 w 629230"/>
                <a:gd name="csY1600" fmla="*/ 450109 h 729067"/>
                <a:gd name="csX1601" fmla="*/ 468432 w 629230"/>
                <a:gd name="csY1601" fmla="*/ 450106 h 729067"/>
                <a:gd name="csX1602" fmla="*/ 468240 w 629230"/>
                <a:gd name="csY1602" fmla="*/ 450069 h 729067"/>
                <a:gd name="csX1603" fmla="*/ 467643 w 629230"/>
                <a:gd name="csY1603" fmla="*/ 450230 h 729067"/>
                <a:gd name="csX1604" fmla="*/ 467841 w 629230"/>
                <a:gd name="csY1604" fmla="*/ 450177 h 729067"/>
                <a:gd name="csX1605" fmla="*/ 501379 w 629230"/>
                <a:gd name="csY1605" fmla="*/ 450047 h 729067"/>
                <a:gd name="csX1606" fmla="*/ 501388 w 629230"/>
                <a:gd name="csY1606" fmla="*/ 450062 h 729067"/>
                <a:gd name="csX1607" fmla="*/ 501388 w 629230"/>
                <a:gd name="csY1607" fmla="*/ 450047 h 729067"/>
                <a:gd name="csX1608" fmla="*/ 493914 w 629230"/>
                <a:gd name="csY1608" fmla="*/ 449979 h 729067"/>
                <a:gd name="csX1609" fmla="*/ 493926 w 629230"/>
                <a:gd name="csY1609" fmla="*/ 450094 h 729067"/>
                <a:gd name="csX1610" fmla="*/ 493920 w 629230"/>
                <a:gd name="csY1610" fmla="*/ 450034 h 729067"/>
                <a:gd name="csX1611" fmla="*/ 501385 w 629230"/>
                <a:gd name="csY1611" fmla="*/ 449929 h 729067"/>
                <a:gd name="csX1612" fmla="*/ 501344 w 629230"/>
                <a:gd name="csY1612" fmla="*/ 449945 h 729067"/>
                <a:gd name="csX1613" fmla="*/ 501379 w 629230"/>
                <a:gd name="csY1613" fmla="*/ 449935 h 729067"/>
                <a:gd name="csX1614" fmla="*/ 501379 w 629230"/>
                <a:gd name="csY1614" fmla="*/ 449932 h 729067"/>
                <a:gd name="csX1615" fmla="*/ 501447 w 629230"/>
                <a:gd name="csY1615" fmla="*/ 449892 h 729067"/>
                <a:gd name="csX1616" fmla="*/ 501388 w 629230"/>
                <a:gd name="csY1616" fmla="*/ 449929 h 729067"/>
                <a:gd name="csX1617" fmla="*/ 501422 w 629230"/>
                <a:gd name="csY1617" fmla="*/ 449911 h 729067"/>
                <a:gd name="csX1618" fmla="*/ 501456 w 629230"/>
                <a:gd name="csY1618" fmla="*/ 449889 h 729067"/>
                <a:gd name="csX1619" fmla="*/ 501483 w 629230"/>
                <a:gd name="csY1619" fmla="*/ 449908 h 729067"/>
                <a:gd name="csX1620" fmla="*/ 501521 w 629230"/>
                <a:gd name="csY1620" fmla="*/ 449939 h 729067"/>
                <a:gd name="csX1621" fmla="*/ 501573 w 629230"/>
                <a:gd name="csY1621" fmla="*/ 449973 h 729067"/>
                <a:gd name="csX1622" fmla="*/ 501483 w 629230"/>
                <a:gd name="csY1622" fmla="*/ 449908 h 729067"/>
                <a:gd name="csX1623" fmla="*/ 501459 w 629230"/>
                <a:gd name="csY1623" fmla="*/ 449889 h 729067"/>
                <a:gd name="csX1624" fmla="*/ 496029 w 629230"/>
                <a:gd name="csY1624" fmla="*/ 449876 h 729067"/>
                <a:gd name="csX1625" fmla="*/ 496008 w 629230"/>
                <a:gd name="csY1625" fmla="*/ 449979 h 729067"/>
                <a:gd name="csX1626" fmla="*/ 496094 w 629230"/>
                <a:gd name="csY1626" fmla="*/ 450078 h 729067"/>
                <a:gd name="csX1627" fmla="*/ 517649 w 629230"/>
                <a:gd name="csY1627" fmla="*/ 449858 h 729067"/>
                <a:gd name="csX1628" fmla="*/ 514913 w 629230"/>
                <a:gd name="csY1628" fmla="*/ 452026 h 729067"/>
                <a:gd name="csX1629" fmla="*/ 512853 w 629230"/>
                <a:gd name="csY1629" fmla="*/ 451815 h 729067"/>
                <a:gd name="csX1630" fmla="*/ 518014 w 629230"/>
                <a:gd name="csY1630" fmla="*/ 449768 h 729067"/>
                <a:gd name="csX1631" fmla="*/ 518067 w 629230"/>
                <a:gd name="csY1631" fmla="*/ 449790 h 729067"/>
                <a:gd name="csX1632" fmla="*/ 518036 w 629230"/>
                <a:gd name="csY1632" fmla="*/ 449811 h 729067"/>
                <a:gd name="csX1633" fmla="*/ 493893 w 629230"/>
                <a:gd name="csY1633" fmla="*/ 449768 h 729067"/>
                <a:gd name="csX1634" fmla="*/ 493905 w 629230"/>
                <a:gd name="csY1634" fmla="*/ 449858 h 729067"/>
                <a:gd name="csX1635" fmla="*/ 493902 w 629230"/>
                <a:gd name="csY1635" fmla="*/ 449808 h 729067"/>
                <a:gd name="csX1636" fmla="*/ 495961 w 629230"/>
                <a:gd name="csY1636" fmla="*/ 449752 h 729067"/>
                <a:gd name="csX1637" fmla="*/ 495958 w 629230"/>
                <a:gd name="csY1637" fmla="*/ 449768 h 729067"/>
                <a:gd name="csX1638" fmla="*/ 495998 w 629230"/>
                <a:gd name="csY1638" fmla="*/ 449824 h 729067"/>
                <a:gd name="csX1639" fmla="*/ 469916 w 629230"/>
                <a:gd name="csY1639" fmla="*/ 449687 h 729067"/>
                <a:gd name="csX1640" fmla="*/ 469535 w 629230"/>
                <a:gd name="csY1640" fmla="*/ 450090 h 729067"/>
                <a:gd name="csX1641" fmla="*/ 469631 w 629230"/>
                <a:gd name="csY1641" fmla="*/ 450034 h 729067"/>
                <a:gd name="csX1642" fmla="*/ 495939 w 629230"/>
                <a:gd name="csY1642" fmla="*/ 449610 h 729067"/>
                <a:gd name="csX1643" fmla="*/ 495945 w 629230"/>
                <a:gd name="csY1643" fmla="*/ 449634 h 729067"/>
                <a:gd name="csX1644" fmla="*/ 495955 w 629230"/>
                <a:gd name="csY1644" fmla="*/ 449659 h 729067"/>
                <a:gd name="csX1645" fmla="*/ 493821 w 629230"/>
                <a:gd name="csY1645" fmla="*/ 449588 h 729067"/>
                <a:gd name="csX1646" fmla="*/ 493855 w 629230"/>
                <a:gd name="csY1646" fmla="*/ 449669 h 729067"/>
                <a:gd name="csX1647" fmla="*/ 493840 w 629230"/>
                <a:gd name="csY1647" fmla="*/ 449625 h 729067"/>
                <a:gd name="csX1648" fmla="*/ 493824 w 629230"/>
                <a:gd name="csY1648" fmla="*/ 449588 h 729067"/>
                <a:gd name="csX1649" fmla="*/ 494911 w 629230"/>
                <a:gd name="csY1649" fmla="*/ 449568 h 729067"/>
                <a:gd name="csX1650" fmla="*/ 494912 w 629230"/>
                <a:gd name="csY1650" fmla="*/ 449569 h 729067"/>
                <a:gd name="csX1651" fmla="*/ 494912 w 629230"/>
                <a:gd name="csY1651" fmla="*/ 449569 h 729067"/>
                <a:gd name="csX1652" fmla="*/ 494911 w 629230"/>
                <a:gd name="csY1652" fmla="*/ 449568 h 729067"/>
                <a:gd name="csX1653" fmla="*/ 495924 w 629230"/>
                <a:gd name="csY1653" fmla="*/ 449538 h 729067"/>
                <a:gd name="csX1654" fmla="*/ 495930 w 629230"/>
                <a:gd name="csY1654" fmla="*/ 449579 h 729067"/>
                <a:gd name="csX1655" fmla="*/ 495933 w 629230"/>
                <a:gd name="csY1655" fmla="*/ 449588 h 729067"/>
                <a:gd name="csX1656" fmla="*/ 495893 w 629230"/>
                <a:gd name="csY1656" fmla="*/ 449417 h 729067"/>
                <a:gd name="csX1657" fmla="*/ 495902 w 629230"/>
                <a:gd name="csY1657" fmla="*/ 449461 h 729067"/>
                <a:gd name="csX1658" fmla="*/ 495915 w 629230"/>
                <a:gd name="csY1658" fmla="*/ 449498 h 729067"/>
                <a:gd name="csX1659" fmla="*/ 517455 w 629230"/>
                <a:gd name="csY1659" fmla="*/ 449402 h 729067"/>
                <a:gd name="csX1660" fmla="*/ 517649 w 629230"/>
                <a:gd name="csY1660" fmla="*/ 449858 h 729067"/>
                <a:gd name="csX1661" fmla="*/ 517387 w 629230"/>
                <a:gd name="csY1661" fmla="*/ 449591 h 729067"/>
                <a:gd name="csX1662" fmla="*/ 494588 w 629230"/>
                <a:gd name="csY1662" fmla="*/ 449389 h 729067"/>
                <a:gd name="csX1663" fmla="*/ 494585 w 629230"/>
                <a:gd name="csY1663" fmla="*/ 449393 h 729067"/>
                <a:gd name="csX1664" fmla="*/ 494594 w 629230"/>
                <a:gd name="csY1664" fmla="*/ 449396 h 729067"/>
                <a:gd name="csX1665" fmla="*/ 494619 w 629230"/>
                <a:gd name="csY1665" fmla="*/ 449408 h 729067"/>
                <a:gd name="csX1666" fmla="*/ 495027 w 629230"/>
                <a:gd name="csY1666" fmla="*/ 449387 h 729067"/>
                <a:gd name="csX1667" fmla="*/ 494911 w 629230"/>
                <a:gd name="csY1667" fmla="*/ 449568 h 729067"/>
                <a:gd name="csX1668" fmla="*/ 494814 w 629230"/>
                <a:gd name="csY1668" fmla="*/ 449523 h 729067"/>
                <a:gd name="csX1669" fmla="*/ 494906 w 629230"/>
                <a:gd name="csY1669" fmla="*/ 449566 h 729067"/>
                <a:gd name="csX1670" fmla="*/ 494911 w 629230"/>
                <a:gd name="csY1670" fmla="*/ 449568 h 729067"/>
                <a:gd name="csX1671" fmla="*/ 494910 w 629230"/>
                <a:gd name="csY1671" fmla="*/ 449569 h 729067"/>
                <a:gd name="csX1672" fmla="*/ 494912 w 629230"/>
                <a:gd name="csY1672" fmla="*/ 449569 h 729067"/>
                <a:gd name="csX1673" fmla="*/ 494913 w 629230"/>
                <a:gd name="csY1673" fmla="*/ 449569 h 729067"/>
                <a:gd name="csX1674" fmla="*/ 494912 w 629230"/>
                <a:gd name="csY1674" fmla="*/ 449569 h 729067"/>
                <a:gd name="csX1675" fmla="*/ 495021 w 629230"/>
                <a:gd name="csY1675" fmla="*/ 449545 h 729067"/>
                <a:gd name="csX1676" fmla="*/ 495030 w 629230"/>
                <a:gd name="csY1676" fmla="*/ 449387 h 729067"/>
                <a:gd name="csX1677" fmla="*/ 495877 w 629230"/>
                <a:gd name="csY1677" fmla="*/ 449321 h 729067"/>
                <a:gd name="csX1678" fmla="*/ 495875 w 629230"/>
                <a:gd name="csY1678" fmla="*/ 449327 h 729067"/>
                <a:gd name="csX1679" fmla="*/ 495893 w 629230"/>
                <a:gd name="csY1679" fmla="*/ 449414 h 729067"/>
                <a:gd name="csX1680" fmla="*/ 494403 w 629230"/>
                <a:gd name="csY1680" fmla="*/ 449303 h 729067"/>
                <a:gd name="csX1681" fmla="*/ 494458 w 629230"/>
                <a:gd name="csY1681" fmla="*/ 449333 h 729067"/>
                <a:gd name="csX1682" fmla="*/ 494551 w 629230"/>
                <a:gd name="csY1682" fmla="*/ 449377 h 729067"/>
                <a:gd name="csX1683" fmla="*/ 493596 w 629230"/>
                <a:gd name="csY1683" fmla="*/ 449268 h 729067"/>
                <a:gd name="csX1684" fmla="*/ 493766 w 629230"/>
                <a:gd name="csY1684" fmla="*/ 449442 h 729067"/>
                <a:gd name="csX1685" fmla="*/ 493697 w 629230"/>
                <a:gd name="csY1685" fmla="*/ 449321 h 729067"/>
                <a:gd name="csX1686" fmla="*/ 493697 w 629230"/>
                <a:gd name="csY1686" fmla="*/ 449318 h 729067"/>
                <a:gd name="csX1687" fmla="*/ 494177 w 629230"/>
                <a:gd name="csY1687" fmla="*/ 449194 h 729067"/>
                <a:gd name="csX1688" fmla="*/ 494239 w 629230"/>
                <a:gd name="csY1688" fmla="*/ 449231 h 729067"/>
                <a:gd name="csX1689" fmla="*/ 494239 w 629230"/>
                <a:gd name="csY1689" fmla="*/ 449228 h 729067"/>
                <a:gd name="csX1690" fmla="*/ 494214 w 629230"/>
                <a:gd name="csY1690" fmla="*/ 449216 h 729067"/>
                <a:gd name="csX1691" fmla="*/ 496001 w 629230"/>
                <a:gd name="csY1691" fmla="*/ 449163 h 729067"/>
                <a:gd name="csX1692" fmla="*/ 495877 w 629230"/>
                <a:gd name="csY1692" fmla="*/ 449318 h 729067"/>
                <a:gd name="csX1693" fmla="*/ 495939 w 629230"/>
                <a:gd name="csY1693" fmla="*/ 449244 h 729067"/>
                <a:gd name="csX1694" fmla="*/ 495070 w 629230"/>
                <a:gd name="csY1694" fmla="*/ 449163 h 729067"/>
                <a:gd name="csX1695" fmla="*/ 495049 w 629230"/>
                <a:gd name="csY1695" fmla="*/ 449179 h 729067"/>
                <a:gd name="csX1696" fmla="*/ 495055 w 629230"/>
                <a:gd name="csY1696" fmla="*/ 449175 h 729067"/>
                <a:gd name="csX1697" fmla="*/ 495207 w 629230"/>
                <a:gd name="csY1697" fmla="*/ 449095 h 729067"/>
                <a:gd name="csX1698" fmla="*/ 495123 w 629230"/>
                <a:gd name="csY1698" fmla="*/ 449135 h 729067"/>
                <a:gd name="csX1699" fmla="*/ 495151 w 629230"/>
                <a:gd name="csY1699" fmla="*/ 449123 h 729067"/>
                <a:gd name="csX1700" fmla="*/ 494069 w 629230"/>
                <a:gd name="csY1700" fmla="*/ 449095 h 729067"/>
                <a:gd name="csX1701" fmla="*/ 494063 w 629230"/>
                <a:gd name="csY1701" fmla="*/ 449105 h 729067"/>
                <a:gd name="csX1702" fmla="*/ 494062 w 629230"/>
                <a:gd name="csY1702" fmla="*/ 449104 h 729067"/>
                <a:gd name="csX1703" fmla="*/ 494062 w 629230"/>
                <a:gd name="csY1703" fmla="*/ 449107 h 729067"/>
                <a:gd name="csX1704" fmla="*/ 494063 w 629230"/>
                <a:gd name="csY1704" fmla="*/ 449105 h 729067"/>
                <a:gd name="csX1705" fmla="*/ 494084 w 629230"/>
                <a:gd name="csY1705" fmla="*/ 449119 h 729067"/>
                <a:gd name="csX1706" fmla="*/ 495383 w 629230"/>
                <a:gd name="csY1706" fmla="*/ 449061 h 729067"/>
                <a:gd name="csX1707" fmla="*/ 495278 w 629230"/>
                <a:gd name="csY1707" fmla="*/ 449067 h 729067"/>
                <a:gd name="csX1708" fmla="*/ 495309 w 629230"/>
                <a:gd name="csY1708" fmla="*/ 449067 h 729067"/>
                <a:gd name="csX1709" fmla="*/ 495776 w 629230"/>
                <a:gd name="csY1709" fmla="*/ 449039 h 729067"/>
                <a:gd name="csX1710" fmla="*/ 495608 w 629230"/>
                <a:gd name="csY1710" fmla="*/ 449082 h 729067"/>
                <a:gd name="csX1711" fmla="*/ 495599 w 629230"/>
                <a:gd name="csY1711" fmla="*/ 449079 h 729067"/>
                <a:gd name="csX1712" fmla="*/ 495531 w 629230"/>
                <a:gd name="csY1712" fmla="*/ 449070 h 729067"/>
                <a:gd name="csX1713" fmla="*/ 495608 w 629230"/>
                <a:gd name="csY1713" fmla="*/ 449082 h 729067"/>
                <a:gd name="csX1714" fmla="*/ 495698 w 629230"/>
                <a:gd name="csY1714" fmla="*/ 449079 h 729067"/>
                <a:gd name="csX1715" fmla="*/ 495899 w 629230"/>
                <a:gd name="csY1715" fmla="*/ 448968 h 729067"/>
                <a:gd name="csX1716" fmla="*/ 495825 w 629230"/>
                <a:gd name="csY1716" fmla="*/ 448999 h 729067"/>
                <a:gd name="csX1717" fmla="*/ 495825 w 629230"/>
                <a:gd name="csY1717" fmla="*/ 449014 h 729067"/>
                <a:gd name="csX1718" fmla="*/ 470253 w 629230"/>
                <a:gd name="csY1718" fmla="*/ 448958 h 729067"/>
                <a:gd name="csX1719" fmla="*/ 470228 w 629230"/>
                <a:gd name="csY1719" fmla="*/ 449182 h 729067"/>
                <a:gd name="csX1720" fmla="*/ 470234 w 629230"/>
                <a:gd name="csY1720" fmla="*/ 449160 h 729067"/>
                <a:gd name="csX1721" fmla="*/ 496010 w 629230"/>
                <a:gd name="csY1721" fmla="*/ 448952 h 729067"/>
                <a:gd name="csX1722" fmla="*/ 496035 w 629230"/>
                <a:gd name="csY1722" fmla="*/ 448955 h 729067"/>
                <a:gd name="csX1723" fmla="*/ 496017 w 629230"/>
                <a:gd name="csY1723" fmla="*/ 448952 h 729067"/>
                <a:gd name="csX1724" fmla="*/ 492857 w 629230"/>
                <a:gd name="csY1724" fmla="*/ 448940 h 729067"/>
                <a:gd name="csX1725" fmla="*/ 493296 w 629230"/>
                <a:gd name="csY1725" fmla="*/ 449110 h 729067"/>
                <a:gd name="csX1726" fmla="*/ 493042 w 629230"/>
                <a:gd name="csY1726" fmla="*/ 448999 h 729067"/>
                <a:gd name="csX1727" fmla="*/ 492764 w 629230"/>
                <a:gd name="csY1727" fmla="*/ 448896 h 729067"/>
                <a:gd name="csX1728" fmla="*/ 492785 w 629230"/>
                <a:gd name="csY1728" fmla="*/ 448905 h 729067"/>
                <a:gd name="csX1729" fmla="*/ 492785 w 629230"/>
                <a:gd name="csY1729" fmla="*/ 448906 h 729067"/>
                <a:gd name="csX1730" fmla="*/ 492810 w 629230"/>
                <a:gd name="csY1730" fmla="*/ 448915 h 729067"/>
                <a:gd name="csX1731" fmla="*/ 492785 w 629230"/>
                <a:gd name="csY1731" fmla="*/ 448905 h 729067"/>
                <a:gd name="csX1732" fmla="*/ 492785 w 629230"/>
                <a:gd name="csY1732" fmla="*/ 448902 h 729067"/>
                <a:gd name="csX1733" fmla="*/ 520404 w 629230"/>
                <a:gd name="csY1733" fmla="*/ 448875 h 729067"/>
                <a:gd name="csX1734" fmla="*/ 520371 w 629230"/>
                <a:gd name="csY1734" fmla="*/ 450149 h 729067"/>
                <a:gd name="csX1735" fmla="*/ 518067 w 629230"/>
                <a:gd name="csY1735" fmla="*/ 449790 h 729067"/>
                <a:gd name="csX1736" fmla="*/ 489350 w 629230"/>
                <a:gd name="csY1736" fmla="*/ 448825 h 729067"/>
                <a:gd name="csX1737" fmla="*/ 489433 w 629230"/>
                <a:gd name="csY1737" fmla="*/ 448831 h 729067"/>
                <a:gd name="csX1738" fmla="*/ 489384 w 629230"/>
                <a:gd name="csY1738" fmla="*/ 448825 h 729067"/>
                <a:gd name="csX1739" fmla="*/ 492417 w 629230"/>
                <a:gd name="csY1739" fmla="*/ 448760 h 729067"/>
                <a:gd name="csX1740" fmla="*/ 492566 w 629230"/>
                <a:gd name="csY1740" fmla="*/ 448822 h 729067"/>
                <a:gd name="csX1741" fmla="*/ 492717 w 629230"/>
                <a:gd name="csY1741" fmla="*/ 448878 h 729067"/>
                <a:gd name="csX1742" fmla="*/ 470219 w 629230"/>
                <a:gd name="csY1742" fmla="*/ 448754 h 729067"/>
                <a:gd name="csX1743" fmla="*/ 470216 w 629230"/>
                <a:gd name="csY1743" fmla="*/ 448812 h 729067"/>
                <a:gd name="csX1744" fmla="*/ 470256 w 629230"/>
                <a:gd name="csY1744" fmla="*/ 448902 h 729067"/>
                <a:gd name="csX1745" fmla="*/ 489548 w 629230"/>
                <a:gd name="csY1745" fmla="*/ 448735 h 729067"/>
                <a:gd name="csX1746" fmla="*/ 489505 w 629230"/>
                <a:gd name="csY1746" fmla="*/ 448794 h 729067"/>
                <a:gd name="csX1747" fmla="*/ 489508 w 629230"/>
                <a:gd name="csY1747" fmla="*/ 448794 h 729067"/>
                <a:gd name="csX1748" fmla="*/ 489526 w 629230"/>
                <a:gd name="csY1748" fmla="*/ 448766 h 729067"/>
                <a:gd name="csX1749" fmla="*/ 493580 w 629230"/>
                <a:gd name="csY1749" fmla="*/ 448716 h 729067"/>
                <a:gd name="csX1750" fmla="*/ 493645 w 629230"/>
                <a:gd name="csY1750" fmla="*/ 448828 h 729067"/>
                <a:gd name="csX1751" fmla="*/ 493843 w 629230"/>
                <a:gd name="csY1751" fmla="*/ 448971 h 729067"/>
                <a:gd name="csX1752" fmla="*/ 545955 w 629230"/>
                <a:gd name="csY1752" fmla="*/ 448664 h 729067"/>
                <a:gd name="csX1753" fmla="*/ 546431 w 629230"/>
                <a:gd name="csY1753" fmla="*/ 448744 h 729067"/>
                <a:gd name="csX1754" fmla="*/ 545998 w 629230"/>
                <a:gd name="csY1754" fmla="*/ 448794 h 729067"/>
                <a:gd name="csX1755" fmla="*/ 489693 w 629230"/>
                <a:gd name="csY1755" fmla="*/ 448633 h 729067"/>
                <a:gd name="csX1756" fmla="*/ 489616 w 629230"/>
                <a:gd name="csY1756" fmla="*/ 448676 h 729067"/>
                <a:gd name="csX1757" fmla="*/ 489690 w 629230"/>
                <a:gd name="csY1757" fmla="*/ 448726 h 729067"/>
                <a:gd name="csX1758" fmla="*/ 489696 w 629230"/>
                <a:gd name="csY1758" fmla="*/ 448633 h 729067"/>
                <a:gd name="csX1759" fmla="*/ 489947 w 629230"/>
                <a:gd name="csY1759" fmla="*/ 448598 h 729067"/>
                <a:gd name="csX1760" fmla="*/ 489752 w 629230"/>
                <a:gd name="csY1760" fmla="*/ 448713 h 729067"/>
                <a:gd name="csX1761" fmla="*/ 489888 w 629230"/>
                <a:gd name="csY1761" fmla="*/ 448673 h 729067"/>
                <a:gd name="csX1762" fmla="*/ 489947 w 629230"/>
                <a:gd name="csY1762" fmla="*/ 448595 h 729067"/>
                <a:gd name="csX1763" fmla="*/ 490058 w 629230"/>
                <a:gd name="csY1763" fmla="*/ 448633 h 729067"/>
                <a:gd name="csX1764" fmla="*/ 490005 w 629230"/>
                <a:gd name="csY1764" fmla="*/ 448611 h 729067"/>
                <a:gd name="csX1765" fmla="*/ 490237 w 629230"/>
                <a:gd name="csY1765" fmla="*/ 448592 h 729067"/>
                <a:gd name="csX1766" fmla="*/ 490145 w 629230"/>
                <a:gd name="csY1766" fmla="*/ 448611 h 729067"/>
                <a:gd name="csX1767" fmla="*/ 490117 w 629230"/>
                <a:gd name="csY1767" fmla="*/ 448633 h 729067"/>
                <a:gd name="csX1768" fmla="*/ 490237 w 629230"/>
                <a:gd name="csY1768" fmla="*/ 448595 h 729067"/>
                <a:gd name="csX1769" fmla="*/ 493444 w 629230"/>
                <a:gd name="csY1769" fmla="*/ 448571 h 729067"/>
                <a:gd name="csX1770" fmla="*/ 493456 w 629230"/>
                <a:gd name="csY1770" fmla="*/ 448577 h 729067"/>
                <a:gd name="csX1771" fmla="*/ 493497 w 629230"/>
                <a:gd name="csY1771" fmla="*/ 448592 h 729067"/>
                <a:gd name="csX1772" fmla="*/ 470200 w 629230"/>
                <a:gd name="csY1772" fmla="*/ 448552 h 729067"/>
                <a:gd name="csX1773" fmla="*/ 470216 w 629230"/>
                <a:gd name="csY1773" fmla="*/ 448713 h 729067"/>
                <a:gd name="csX1774" fmla="*/ 470213 w 629230"/>
                <a:gd name="csY1774" fmla="*/ 448580 h 729067"/>
                <a:gd name="csX1775" fmla="*/ 492869 w 629230"/>
                <a:gd name="csY1775" fmla="*/ 448347 h 729067"/>
                <a:gd name="csX1776" fmla="*/ 493126 w 629230"/>
                <a:gd name="csY1776" fmla="*/ 448472 h 729067"/>
                <a:gd name="csX1777" fmla="*/ 493311 w 629230"/>
                <a:gd name="csY1777" fmla="*/ 448530 h 729067"/>
                <a:gd name="csX1778" fmla="*/ 489075 w 629230"/>
                <a:gd name="csY1778" fmla="*/ 448276 h 729067"/>
                <a:gd name="csX1779" fmla="*/ 489273 w 629230"/>
                <a:gd name="csY1779" fmla="*/ 448816 h 729067"/>
                <a:gd name="csX1780" fmla="*/ 489084 w 629230"/>
                <a:gd name="csY1780" fmla="*/ 448282 h 729067"/>
                <a:gd name="csX1781" fmla="*/ 492563 w 629230"/>
                <a:gd name="csY1781" fmla="*/ 448161 h 729067"/>
                <a:gd name="csX1782" fmla="*/ 492581 w 629230"/>
                <a:gd name="csY1782" fmla="*/ 448180 h 729067"/>
                <a:gd name="csX1783" fmla="*/ 492640 w 629230"/>
                <a:gd name="csY1783" fmla="*/ 448214 h 729067"/>
                <a:gd name="csX1784" fmla="*/ 491663 w 629230"/>
                <a:gd name="csY1784" fmla="*/ 448124 h 729067"/>
                <a:gd name="csX1785" fmla="*/ 491465 w 629230"/>
                <a:gd name="csY1785" fmla="*/ 448350 h 729067"/>
                <a:gd name="csX1786" fmla="*/ 491601 w 629230"/>
                <a:gd name="csY1786" fmla="*/ 448260 h 729067"/>
                <a:gd name="csX1787" fmla="*/ 489489 w 629230"/>
                <a:gd name="csY1787" fmla="*/ 448059 h 729067"/>
                <a:gd name="csX1788" fmla="*/ 489597 w 629230"/>
                <a:gd name="csY1788" fmla="*/ 448136 h 729067"/>
                <a:gd name="csX1789" fmla="*/ 489690 w 629230"/>
                <a:gd name="csY1789" fmla="*/ 448059 h 729067"/>
                <a:gd name="csX1790" fmla="*/ 488775 w 629230"/>
                <a:gd name="csY1790" fmla="*/ 448006 h 729067"/>
                <a:gd name="csX1791" fmla="*/ 488926 w 629230"/>
                <a:gd name="csY1791" fmla="*/ 448133 h 729067"/>
                <a:gd name="csX1792" fmla="*/ 488895 w 629230"/>
                <a:gd name="csY1792" fmla="*/ 448102 h 729067"/>
                <a:gd name="csX1793" fmla="*/ 492439 w 629230"/>
                <a:gd name="csY1793" fmla="*/ 447966 h 729067"/>
                <a:gd name="csX1794" fmla="*/ 492436 w 629230"/>
                <a:gd name="csY1794" fmla="*/ 448015 h 729067"/>
                <a:gd name="csX1795" fmla="*/ 492479 w 629230"/>
                <a:gd name="csY1795" fmla="*/ 448099 h 729067"/>
                <a:gd name="csX1796" fmla="*/ 489248 w 629230"/>
                <a:gd name="csY1796" fmla="*/ 447963 h 729067"/>
                <a:gd name="csX1797" fmla="*/ 489248 w 629230"/>
                <a:gd name="csY1797" fmla="*/ 447963 h 729067"/>
                <a:gd name="csX1798" fmla="*/ 489247 w 629230"/>
                <a:gd name="csY1798" fmla="*/ 447963 h 729067"/>
                <a:gd name="csX1799" fmla="*/ 489247 w 629230"/>
                <a:gd name="csY1799" fmla="*/ 447963 h 729067"/>
                <a:gd name="csX1800" fmla="*/ 566422 w 629230"/>
                <a:gd name="csY1800" fmla="*/ 447913 h 729067"/>
                <a:gd name="csX1801" fmla="*/ 567235 w 629230"/>
                <a:gd name="csY1801" fmla="*/ 448639 h 729067"/>
                <a:gd name="csX1802" fmla="*/ 568086 w 629230"/>
                <a:gd name="csY1802" fmla="*/ 450382 h 729067"/>
                <a:gd name="csX1803" fmla="*/ 567508 w 629230"/>
                <a:gd name="csY1803" fmla="*/ 450714 h 729067"/>
                <a:gd name="csX1804" fmla="*/ 492417 w 629230"/>
                <a:gd name="csY1804" fmla="*/ 447894 h 729067"/>
                <a:gd name="csX1805" fmla="*/ 492420 w 629230"/>
                <a:gd name="csY1805" fmla="*/ 447916 h 729067"/>
                <a:gd name="csX1806" fmla="*/ 492427 w 629230"/>
                <a:gd name="csY1806" fmla="*/ 447941 h 729067"/>
                <a:gd name="csX1807" fmla="*/ 469526 w 629230"/>
                <a:gd name="csY1807" fmla="*/ 447894 h 729067"/>
                <a:gd name="csX1808" fmla="*/ 470070 w 629230"/>
                <a:gd name="csY1808" fmla="*/ 448285 h 729067"/>
                <a:gd name="csX1809" fmla="*/ 470194 w 629230"/>
                <a:gd name="csY1809" fmla="*/ 448546 h 729067"/>
                <a:gd name="csX1810" fmla="*/ 470194 w 629230"/>
                <a:gd name="csY1810" fmla="*/ 448546 h 729067"/>
                <a:gd name="csX1811" fmla="*/ 470197 w 629230"/>
                <a:gd name="csY1811" fmla="*/ 448552 h 729067"/>
                <a:gd name="csX1812" fmla="*/ 470194 w 629230"/>
                <a:gd name="csY1812" fmla="*/ 448543 h 729067"/>
                <a:gd name="csX1813" fmla="*/ 470194 w 629230"/>
                <a:gd name="csY1813" fmla="*/ 448546 h 729067"/>
                <a:gd name="csX1814" fmla="*/ 470070 w 629230"/>
                <a:gd name="csY1814" fmla="*/ 448285 h 729067"/>
                <a:gd name="csX1815" fmla="*/ 470036 w 629230"/>
                <a:gd name="csY1815" fmla="*/ 448214 h 729067"/>
                <a:gd name="csX1816" fmla="*/ 490930 w 629230"/>
                <a:gd name="csY1816" fmla="*/ 447864 h 729067"/>
                <a:gd name="csX1817" fmla="*/ 490943 w 629230"/>
                <a:gd name="csY1817" fmla="*/ 447947 h 729067"/>
                <a:gd name="csX1818" fmla="*/ 491011 w 629230"/>
                <a:gd name="csY1818" fmla="*/ 448018 h 729067"/>
                <a:gd name="csX1819" fmla="*/ 491765 w 629230"/>
                <a:gd name="csY1819" fmla="*/ 447860 h 729067"/>
                <a:gd name="csX1820" fmla="*/ 491750 w 629230"/>
                <a:gd name="csY1820" fmla="*/ 447960 h 729067"/>
                <a:gd name="csX1821" fmla="*/ 491774 w 629230"/>
                <a:gd name="csY1821" fmla="*/ 447922 h 729067"/>
                <a:gd name="csX1822" fmla="*/ 488586 w 629230"/>
                <a:gd name="csY1822" fmla="*/ 447798 h 729067"/>
                <a:gd name="csX1823" fmla="*/ 488580 w 629230"/>
                <a:gd name="csY1823" fmla="*/ 447829 h 729067"/>
                <a:gd name="csX1824" fmla="*/ 488577 w 629230"/>
                <a:gd name="csY1824" fmla="*/ 447839 h 729067"/>
                <a:gd name="csX1825" fmla="*/ 488580 w 629230"/>
                <a:gd name="csY1825" fmla="*/ 447839 h 729067"/>
                <a:gd name="csX1826" fmla="*/ 490973 w 629230"/>
                <a:gd name="csY1826" fmla="*/ 447795 h 729067"/>
                <a:gd name="csX1827" fmla="*/ 490946 w 629230"/>
                <a:gd name="csY1827" fmla="*/ 447829 h 729067"/>
                <a:gd name="csX1828" fmla="*/ 490939 w 629230"/>
                <a:gd name="csY1828" fmla="*/ 447844 h 729067"/>
                <a:gd name="csX1829" fmla="*/ 490930 w 629230"/>
                <a:gd name="csY1829" fmla="*/ 447857 h 729067"/>
                <a:gd name="csX1830" fmla="*/ 490933 w 629230"/>
                <a:gd name="csY1830" fmla="*/ 447857 h 729067"/>
                <a:gd name="csX1831" fmla="*/ 490939 w 629230"/>
                <a:gd name="csY1831" fmla="*/ 447844 h 729067"/>
                <a:gd name="csX1832" fmla="*/ 489369 w 629230"/>
                <a:gd name="csY1832" fmla="*/ 447687 h 729067"/>
                <a:gd name="csX1833" fmla="*/ 489331 w 629230"/>
                <a:gd name="csY1833" fmla="*/ 447758 h 729067"/>
                <a:gd name="csX1834" fmla="*/ 489248 w 629230"/>
                <a:gd name="csY1834" fmla="*/ 447963 h 729067"/>
                <a:gd name="csX1835" fmla="*/ 489245 w 629230"/>
                <a:gd name="csY1835" fmla="*/ 447963 h 729067"/>
                <a:gd name="csX1836" fmla="*/ 489247 w 629230"/>
                <a:gd name="csY1836" fmla="*/ 447963 h 729067"/>
                <a:gd name="csX1837" fmla="*/ 489245 w 629230"/>
                <a:gd name="csY1837" fmla="*/ 447969 h 729067"/>
                <a:gd name="csX1838" fmla="*/ 489247 w 629230"/>
                <a:gd name="csY1838" fmla="*/ 447963 h 729067"/>
                <a:gd name="csX1839" fmla="*/ 489257 w 629230"/>
                <a:gd name="csY1839" fmla="*/ 447966 h 729067"/>
                <a:gd name="csX1840" fmla="*/ 489338 w 629230"/>
                <a:gd name="csY1840" fmla="*/ 447963 h 729067"/>
                <a:gd name="csX1841" fmla="*/ 489248 w 629230"/>
                <a:gd name="csY1841" fmla="*/ 447963 h 729067"/>
                <a:gd name="csX1842" fmla="*/ 491737 w 629230"/>
                <a:gd name="csY1842" fmla="*/ 447550 h 729067"/>
                <a:gd name="csX1843" fmla="*/ 491740 w 629230"/>
                <a:gd name="csY1843" fmla="*/ 447606 h 729067"/>
                <a:gd name="csX1844" fmla="*/ 491759 w 629230"/>
                <a:gd name="csY1844" fmla="*/ 447752 h 729067"/>
                <a:gd name="csX1845" fmla="*/ 489860 w 629230"/>
                <a:gd name="csY1845" fmla="*/ 447516 h 729067"/>
                <a:gd name="csX1846" fmla="*/ 489721 w 629230"/>
                <a:gd name="csY1846" fmla="*/ 447594 h 729067"/>
                <a:gd name="csX1847" fmla="*/ 489786 w 629230"/>
                <a:gd name="csY1847" fmla="*/ 447559 h 729067"/>
                <a:gd name="csX1848" fmla="*/ 490952 w 629230"/>
                <a:gd name="csY1848" fmla="*/ 447513 h 729067"/>
                <a:gd name="csX1849" fmla="*/ 490992 w 629230"/>
                <a:gd name="csY1849" fmla="*/ 447541 h 729067"/>
                <a:gd name="csX1850" fmla="*/ 490961 w 629230"/>
                <a:gd name="csY1850" fmla="*/ 447519 h 729067"/>
                <a:gd name="csX1851" fmla="*/ 492365 w 629230"/>
                <a:gd name="csY1851" fmla="*/ 447503 h 729067"/>
                <a:gd name="csX1852" fmla="*/ 492396 w 629230"/>
                <a:gd name="csY1852" fmla="*/ 447789 h 729067"/>
                <a:gd name="csX1853" fmla="*/ 492402 w 629230"/>
                <a:gd name="csY1853" fmla="*/ 447836 h 729067"/>
                <a:gd name="csX1854" fmla="*/ 492417 w 629230"/>
                <a:gd name="csY1854" fmla="*/ 447888 h 729067"/>
                <a:gd name="csX1855" fmla="*/ 492399 w 629230"/>
                <a:gd name="csY1855" fmla="*/ 447789 h 729067"/>
                <a:gd name="csX1856" fmla="*/ 492396 w 629230"/>
                <a:gd name="csY1856" fmla="*/ 447789 h 729067"/>
                <a:gd name="csX1857" fmla="*/ 492383 w 629230"/>
                <a:gd name="csY1857" fmla="*/ 447634 h 729067"/>
                <a:gd name="csX1858" fmla="*/ 490636 w 629230"/>
                <a:gd name="csY1858" fmla="*/ 447476 h 729067"/>
                <a:gd name="csX1859" fmla="*/ 490726 w 629230"/>
                <a:gd name="csY1859" fmla="*/ 447525 h 729067"/>
                <a:gd name="csX1860" fmla="*/ 490825 w 629230"/>
                <a:gd name="csY1860" fmla="*/ 447522 h 729067"/>
                <a:gd name="csX1861" fmla="*/ 563559 w 629230"/>
                <a:gd name="csY1861" fmla="*/ 447429 h 729067"/>
                <a:gd name="csX1862" fmla="*/ 564193 w 629230"/>
                <a:gd name="csY1862" fmla="*/ 448623 h 729067"/>
                <a:gd name="csX1863" fmla="*/ 562186 w 629230"/>
                <a:gd name="csY1863" fmla="*/ 449551 h 729067"/>
                <a:gd name="csX1864" fmla="*/ 561775 w 629230"/>
                <a:gd name="csY1864" fmla="*/ 448965 h 729067"/>
                <a:gd name="csX1865" fmla="*/ 560488 w 629230"/>
                <a:gd name="csY1865" fmla="*/ 451136 h 729067"/>
                <a:gd name="csX1866" fmla="*/ 560417 w 629230"/>
                <a:gd name="csY1866" fmla="*/ 449932 h 729067"/>
                <a:gd name="csX1867" fmla="*/ 558738 w 629230"/>
                <a:gd name="csY1867" fmla="*/ 450242 h 729067"/>
                <a:gd name="csX1868" fmla="*/ 558908 w 629230"/>
                <a:gd name="csY1868" fmla="*/ 448155 h 729067"/>
                <a:gd name="csX1869" fmla="*/ 559721 w 629230"/>
                <a:gd name="csY1869" fmla="*/ 449436 h 729067"/>
                <a:gd name="csX1870" fmla="*/ 561165 w 629230"/>
                <a:gd name="csY1870" fmla="*/ 449095 h 729067"/>
                <a:gd name="csX1871" fmla="*/ 562115 w 629230"/>
                <a:gd name="csY1871" fmla="*/ 447488 h 729067"/>
                <a:gd name="csX1872" fmla="*/ 491753 w 629230"/>
                <a:gd name="csY1872" fmla="*/ 447395 h 729067"/>
                <a:gd name="csX1873" fmla="*/ 491728 w 629230"/>
                <a:gd name="csY1873" fmla="*/ 447404 h 729067"/>
                <a:gd name="csX1874" fmla="*/ 491728 w 629230"/>
                <a:gd name="csY1874" fmla="*/ 447408 h 729067"/>
                <a:gd name="csX1875" fmla="*/ 491734 w 629230"/>
                <a:gd name="csY1875" fmla="*/ 447404 h 729067"/>
                <a:gd name="csX1876" fmla="*/ 488725 w 629230"/>
                <a:gd name="csY1876" fmla="*/ 447389 h 729067"/>
                <a:gd name="csX1877" fmla="*/ 488676 w 629230"/>
                <a:gd name="csY1877" fmla="*/ 447531 h 729067"/>
                <a:gd name="csX1878" fmla="*/ 488691 w 629230"/>
                <a:gd name="csY1878" fmla="*/ 447488 h 729067"/>
                <a:gd name="csX1879" fmla="*/ 492056 w 629230"/>
                <a:gd name="csY1879" fmla="*/ 447361 h 729067"/>
                <a:gd name="csX1880" fmla="*/ 491901 w 629230"/>
                <a:gd name="csY1880" fmla="*/ 447408 h 729067"/>
                <a:gd name="csX1881" fmla="*/ 491935 w 629230"/>
                <a:gd name="csY1881" fmla="*/ 447408 h 729067"/>
                <a:gd name="csX1882" fmla="*/ 492204 w 629230"/>
                <a:gd name="csY1882" fmla="*/ 447305 h 729067"/>
                <a:gd name="csX1883" fmla="*/ 492136 w 629230"/>
                <a:gd name="csY1883" fmla="*/ 447342 h 729067"/>
                <a:gd name="csX1884" fmla="*/ 492173 w 629230"/>
                <a:gd name="csY1884" fmla="*/ 447336 h 729067"/>
                <a:gd name="csX1885" fmla="*/ 488784 w 629230"/>
                <a:gd name="csY1885" fmla="*/ 447159 h 729067"/>
                <a:gd name="csX1886" fmla="*/ 488741 w 629230"/>
                <a:gd name="csY1886" fmla="*/ 447299 h 729067"/>
                <a:gd name="csX1887" fmla="*/ 488778 w 629230"/>
                <a:gd name="csY1887" fmla="*/ 447187 h 729067"/>
                <a:gd name="csX1888" fmla="*/ 488781 w 629230"/>
                <a:gd name="csY1888" fmla="*/ 447187 h 729067"/>
                <a:gd name="csX1889" fmla="*/ 469003 w 629230"/>
                <a:gd name="csY1889" fmla="*/ 447122 h 729067"/>
                <a:gd name="csX1890" fmla="*/ 469028 w 629230"/>
                <a:gd name="csY1890" fmla="*/ 447144 h 729067"/>
                <a:gd name="csX1891" fmla="*/ 469028 w 629230"/>
                <a:gd name="csY1891" fmla="*/ 447147 h 729067"/>
                <a:gd name="csX1892" fmla="*/ 469031 w 629230"/>
                <a:gd name="csY1892" fmla="*/ 447147 h 729067"/>
                <a:gd name="csX1893" fmla="*/ 469028 w 629230"/>
                <a:gd name="csY1893" fmla="*/ 447144 h 729067"/>
                <a:gd name="csX1894" fmla="*/ 469028 w 629230"/>
                <a:gd name="csY1894" fmla="*/ 447144 h 729067"/>
                <a:gd name="csX1895" fmla="*/ 489143 w 629230"/>
                <a:gd name="csY1895" fmla="*/ 447069 h 729067"/>
                <a:gd name="csX1896" fmla="*/ 489266 w 629230"/>
                <a:gd name="csY1896" fmla="*/ 447234 h 729067"/>
                <a:gd name="csX1897" fmla="*/ 489192 w 629230"/>
                <a:gd name="csY1897" fmla="*/ 447135 h 729067"/>
                <a:gd name="csX1898" fmla="*/ 489090 w 629230"/>
                <a:gd name="csY1898" fmla="*/ 446967 h 729067"/>
                <a:gd name="csX1899" fmla="*/ 489137 w 629230"/>
                <a:gd name="csY1899" fmla="*/ 447063 h 729067"/>
                <a:gd name="csX1900" fmla="*/ 489143 w 629230"/>
                <a:gd name="csY1900" fmla="*/ 447072 h 729067"/>
                <a:gd name="csX1901" fmla="*/ 488967 w 629230"/>
                <a:gd name="csY1901" fmla="*/ 446967 h 729067"/>
                <a:gd name="csX1902" fmla="*/ 488833 w 629230"/>
                <a:gd name="csY1902" fmla="*/ 447097 h 729067"/>
                <a:gd name="csX1903" fmla="*/ 488843 w 629230"/>
                <a:gd name="csY1903" fmla="*/ 447091 h 729067"/>
                <a:gd name="csX1904" fmla="*/ 489032 w 629230"/>
                <a:gd name="csY1904" fmla="*/ 446911 h 729067"/>
                <a:gd name="csX1905" fmla="*/ 489004 w 629230"/>
                <a:gd name="csY1905" fmla="*/ 446942 h 729067"/>
                <a:gd name="csX1906" fmla="*/ 489016 w 629230"/>
                <a:gd name="csY1906" fmla="*/ 446933 h 729067"/>
                <a:gd name="csX1907" fmla="*/ 468212 w 629230"/>
                <a:gd name="csY1907" fmla="*/ 446340 h 729067"/>
                <a:gd name="csX1908" fmla="*/ 468286 w 629230"/>
                <a:gd name="csY1908" fmla="*/ 446548 h 729067"/>
                <a:gd name="csX1909" fmla="*/ 468336 w 629230"/>
                <a:gd name="csY1909" fmla="*/ 446592 h 729067"/>
                <a:gd name="csX1910" fmla="*/ 588924 w 629230"/>
                <a:gd name="csY1910" fmla="*/ 446192 h 729067"/>
                <a:gd name="csX1911" fmla="*/ 589468 w 629230"/>
                <a:gd name="csY1911" fmla="*/ 446893 h 729067"/>
                <a:gd name="csX1912" fmla="*/ 588661 w 629230"/>
                <a:gd name="csY1912" fmla="*/ 447144 h 729067"/>
                <a:gd name="csX1913" fmla="*/ 533005 w 629230"/>
                <a:gd name="csY1913" fmla="*/ 445971 h 729067"/>
                <a:gd name="csX1914" fmla="*/ 534165 w 629230"/>
                <a:gd name="csY1914" fmla="*/ 446309 h 729067"/>
                <a:gd name="csX1915" fmla="*/ 533979 w 629230"/>
                <a:gd name="csY1915" fmla="*/ 448012 h 729067"/>
                <a:gd name="csX1916" fmla="*/ 535330 w 629230"/>
                <a:gd name="csY1916" fmla="*/ 449359 h 729067"/>
                <a:gd name="csX1917" fmla="*/ 533942 w 629230"/>
                <a:gd name="csY1917" fmla="*/ 450624 h 729067"/>
                <a:gd name="csX1918" fmla="*/ 534610 w 629230"/>
                <a:gd name="csY1918" fmla="*/ 448766 h 729067"/>
                <a:gd name="csX1919" fmla="*/ 533562 w 629230"/>
                <a:gd name="csY1919" fmla="*/ 448571 h 729067"/>
                <a:gd name="csX1920" fmla="*/ 525850 w 629230"/>
                <a:gd name="csY1920" fmla="*/ 445590 h 729067"/>
                <a:gd name="csX1921" fmla="*/ 525801 w 629230"/>
                <a:gd name="csY1921" fmla="*/ 447410 h 729067"/>
                <a:gd name="csX1922" fmla="*/ 525132 w 629230"/>
                <a:gd name="csY1922" fmla="*/ 446883 h 729067"/>
                <a:gd name="csX1923" fmla="*/ 521555 w 629230"/>
                <a:gd name="csY1923" fmla="*/ 448291 h 729067"/>
                <a:gd name="csX1924" fmla="*/ 521979 w 629230"/>
                <a:gd name="csY1924" fmla="*/ 446660 h 729067"/>
                <a:gd name="csX1925" fmla="*/ 524106 w 629230"/>
                <a:gd name="csY1925" fmla="*/ 446911 h 729067"/>
                <a:gd name="csX1926" fmla="*/ 524693 w 629230"/>
                <a:gd name="csY1926" fmla="*/ 445664 h 729067"/>
                <a:gd name="csX1927" fmla="*/ 532238 w 629230"/>
                <a:gd name="csY1927" fmla="*/ 445459 h 729067"/>
                <a:gd name="csX1928" fmla="*/ 533005 w 629230"/>
                <a:gd name="csY1928" fmla="*/ 445971 h 729067"/>
                <a:gd name="csX1929" fmla="*/ 532702 w 629230"/>
                <a:gd name="csY1929" fmla="*/ 445990 h 729067"/>
                <a:gd name="csX1930" fmla="*/ 528942 w 629230"/>
                <a:gd name="csY1930" fmla="*/ 445363 h 729067"/>
                <a:gd name="csX1931" fmla="*/ 529093 w 629230"/>
                <a:gd name="csY1931" fmla="*/ 447870 h 729067"/>
                <a:gd name="csX1932" fmla="*/ 530330 w 629230"/>
                <a:gd name="csY1932" fmla="*/ 447349 h 729067"/>
                <a:gd name="csX1933" fmla="*/ 529273 w 629230"/>
                <a:gd name="csY1933" fmla="*/ 453239 h 729067"/>
                <a:gd name="csX1934" fmla="*/ 529273 w 629230"/>
                <a:gd name="csY1934" fmla="*/ 453236 h 729067"/>
                <a:gd name="csX1935" fmla="*/ 529452 w 629230"/>
                <a:gd name="csY1935" fmla="*/ 448828 h 729067"/>
                <a:gd name="csX1936" fmla="*/ 529053 w 629230"/>
                <a:gd name="csY1936" fmla="*/ 447910 h 729067"/>
                <a:gd name="csX1937" fmla="*/ 527745 w 629230"/>
                <a:gd name="csY1937" fmla="*/ 447925 h 729067"/>
                <a:gd name="csX1938" fmla="*/ 529078 w 629230"/>
                <a:gd name="csY1938" fmla="*/ 447683 h 729067"/>
                <a:gd name="csX1939" fmla="*/ 587069 w 629230"/>
                <a:gd name="csY1939" fmla="*/ 445193 h 729067"/>
                <a:gd name="csX1940" fmla="*/ 587514 w 629230"/>
                <a:gd name="csY1940" fmla="*/ 445943 h 729067"/>
                <a:gd name="csX1941" fmla="*/ 586496 w 629230"/>
                <a:gd name="csY1941" fmla="*/ 446828 h 729067"/>
                <a:gd name="csX1942" fmla="*/ 585810 w 629230"/>
                <a:gd name="csY1942" fmla="*/ 446077 h 729067"/>
                <a:gd name="csX1943" fmla="*/ 531941 w 629230"/>
                <a:gd name="csY1943" fmla="*/ 445072 h 729067"/>
                <a:gd name="csX1944" fmla="*/ 532238 w 629230"/>
                <a:gd name="csY1944" fmla="*/ 445459 h 729067"/>
                <a:gd name="csX1945" fmla="*/ 531966 w 629230"/>
                <a:gd name="csY1945" fmla="*/ 445608 h 729067"/>
                <a:gd name="csX1946" fmla="*/ 543222 w 629230"/>
                <a:gd name="csY1946" fmla="*/ 444997 h 729067"/>
                <a:gd name="csX1947" fmla="*/ 545878 w 629230"/>
                <a:gd name="csY1947" fmla="*/ 446523 h 729067"/>
                <a:gd name="csX1948" fmla="*/ 547498 w 629230"/>
                <a:gd name="csY1948" fmla="*/ 445373 h 729067"/>
                <a:gd name="csX1949" fmla="*/ 548030 w 629230"/>
                <a:gd name="csY1949" fmla="*/ 448121 h 729067"/>
                <a:gd name="csX1950" fmla="*/ 550906 w 629230"/>
                <a:gd name="csY1950" fmla="*/ 449240 h 729067"/>
                <a:gd name="csX1951" fmla="*/ 549270 w 629230"/>
                <a:gd name="csY1951" fmla="*/ 450069 h 729067"/>
                <a:gd name="csX1952" fmla="*/ 548172 w 629230"/>
                <a:gd name="csY1952" fmla="*/ 448527 h 729067"/>
                <a:gd name="csX1953" fmla="*/ 546431 w 629230"/>
                <a:gd name="csY1953" fmla="*/ 448744 h 729067"/>
                <a:gd name="csX1954" fmla="*/ 546991 w 629230"/>
                <a:gd name="csY1954" fmla="*/ 447317 h 729067"/>
                <a:gd name="csX1955" fmla="*/ 543553 w 629230"/>
                <a:gd name="csY1955" fmla="*/ 446381 h 729067"/>
                <a:gd name="csX1956" fmla="*/ 565655 w 629230"/>
                <a:gd name="csY1956" fmla="*/ 444637 h 729067"/>
                <a:gd name="csX1957" fmla="*/ 565068 w 629230"/>
                <a:gd name="csY1957" fmla="*/ 446288 h 729067"/>
                <a:gd name="csX1958" fmla="*/ 563550 w 629230"/>
                <a:gd name="csY1958" fmla="*/ 446201 h 729067"/>
                <a:gd name="csX1959" fmla="*/ 525896 w 629230"/>
                <a:gd name="csY1959" fmla="*/ 444588 h 729067"/>
                <a:gd name="csX1960" fmla="*/ 526617 w 629230"/>
                <a:gd name="csY1960" fmla="*/ 444904 h 729067"/>
                <a:gd name="csX1961" fmla="*/ 525850 w 629230"/>
                <a:gd name="csY1961" fmla="*/ 445590 h 729067"/>
                <a:gd name="csX1962" fmla="*/ 313560 w 629230"/>
                <a:gd name="csY1962" fmla="*/ 444172 h 729067"/>
                <a:gd name="csX1963" fmla="*/ 313536 w 629230"/>
                <a:gd name="csY1963" fmla="*/ 449917 h 729067"/>
                <a:gd name="csX1964" fmla="*/ 308319 w 629230"/>
                <a:gd name="csY1964" fmla="*/ 451030 h 729067"/>
                <a:gd name="csX1965" fmla="*/ 291200 w 629230"/>
                <a:gd name="csY1965" fmla="*/ 451105 h 729067"/>
                <a:gd name="csX1966" fmla="*/ 291200 w 629230"/>
                <a:gd name="csY1966" fmla="*/ 451114 h 729067"/>
                <a:gd name="csX1967" fmla="*/ 308327 w 629230"/>
                <a:gd name="csY1967" fmla="*/ 451040 h 729067"/>
                <a:gd name="csX1968" fmla="*/ 313543 w 629230"/>
                <a:gd name="csY1968" fmla="*/ 449926 h 729067"/>
                <a:gd name="csX1969" fmla="*/ 313568 w 629230"/>
                <a:gd name="csY1969" fmla="*/ 444182 h 729067"/>
                <a:gd name="csX1970" fmla="*/ 327976 w 629230"/>
                <a:gd name="csY1970" fmla="*/ 444265 h 729067"/>
                <a:gd name="csX1971" fmla="*/ 327976 w 629230"/>
                <a:gd name="csY1971" fmla="*/ 444256 h 729067"/>
                <a:gd name="csX1972" fmla="*/ 530000 w 629230"/>
                <a:gd name="csY1972" fmla="*/ 443974 h 729067"/>
                <a:gd name="csX1973" fmla="*/ 530015 w 629230"/>
                <a:gd name="csY1973" fmla="*/ 444458 h 729067"/>
                <a:gd name="csX1974" fmla="*/ 529560 w 629230"/>
                <a:gd name="csY1974" fmla="*/ 444129 h 729067"/>
                <a:gd name="csX1975" fmla="*/ 542906 w 629230"/>
                <a:gd name="csY1975" fmla="*/ 443763 h 729067"/>
                <a:gd name="csX1976" fmla="*/ 543760 w 629230"/>
                <a:gd name="csY1976" fmla="*/ 444774 h 729067"/>
                <a:gd name="csX1977" fmla="*/ 541168 w 629230"/>
                <a:gd name="csY1977" fmla="*/ 444514 h 729067"/>
                <a:gd name="csX1978" fmla="*/ 555278 w 629230"/>
                <a:gd name="csY1978" fmla="*/ 443564 h 729067"/>
                <a:gd name="csX1979" fmla="*/ 555501 w 629230"/>
                <a:gd name="csY1979" fmla="*/ 445249 h 729067"/>
                <a:gd name="csX1980" fmla="*/ 554805 w 629230"/>
                <a:gd name="csY1980" fmla="*/ 444241 h 729067"/>
                <a:gd name="csX1981" fmla="*/ 549146 w 629230"/>
                <a:gd name="csY1981" fmla="*/ 443561 h 729067"/>
                <a:gd name="csX1982" fmla="*/ 549585 w 629230"/>
                <a:gd name="csY1982" fmla="*/ 443561 h 729067"/>
                <a:gd name="csX1983" fmla="*/ 549211 w 629230"/>
                <a:gd name="csY1983" fmla="*/ 443694 h 729067"/>
                <a:gd name="csX1984" fmla="*/ 549972 w 629230"/>
                <a:gd name="csY1984" fmla="*/ 443558 h 729067"/>
                <a:gd name="csX1985" fmla="*/ 549777 w 629230"/>
                <a:gd name="csY1985" fmla="*/ 443744 h 729067"/>
                <a:gd name="csX1986" fmla="*/ 549585 w 629230"/>
                <a:gd name="csY1986" fmla="*/ 443561 h 729067"/>
                <a:gd name="csX1987" fmla="*/ 549975 w 629230"/>
                <a:gd name="csY1987" fmla="*/ 443555 h 729067"/>
                <a:gd name="csX1988" fmla="*/ 550222 w 629230"/>
                <a:gd name="csY1988" fmla="*/ 443567 h 729067"/>
                <a:gd name="csX1989" fmla="*/ 550080 w 629230"/>
                <a:gd name="csY1989" fmla="*/ 443654 h 729067"/>
                <a:gd name="csX1990" fmla="*/ 549041 w 629230"/>
                <a:gd name="csY1990" fmla="*/ 443533 h 729067"/>
                <a:gd name="csX1991" fmla="*/ 548995 w 629230"/>
                <a:gd name="csY1991" fmla="*/ 443589 h 729067"/>
                <a:gd name="csX1992" fmla="*/ 548967 w 629230"/>
                <a:gd name="csY1992" fmla="*/ 443536 h 729067"/>
                <a:gd name="csX1993" fmla="*/ 467575 w 629230"/>
                <a:gd name="csY1993" fmla="*/ 443530 h 729067"/>
                <a:gd name="csX1994" fmla="*/ 467560 w 629230"/>
                <a:gd name="csY1994" fmla="*/ 443626 h 729067"/>
                <a:gd name="csX1995" fmla="*/ 467561 w 629230"/>
                <a:gd name="csY1995" fmla="*/ 443626 h 729067"/>
                <a:gd name="csX1996" fmla="*/ 467553 w 629230"/>
                <a:gd name="csY1996" fmla="*/ 443679 h 729067"/>
                <a:gd name="csX1997" fmla="*/ 467562 w 629230"/>
                <a:gd name="csY1997" fmla="*/ 443626 h 729067"/>
                <a:gd name="csX1998" fmla="*/ 467561 w 629230"/>
                <a:gd name="csY1998" fmla="*/ 443626 h 729067"/>
                <a:gd name="csX1999" fmla="*/ 548843 w 629230"/>
                <a:gd name="csY1999" fmla="*/ 443515 h 729067"/>
                <a:gd name="csX2000" fmla="*/ 548967 w 629230"/>
                <a:gd name="csY2000" fmla="*/ 443533 h 729067"/>
                <a:gd name="csX2001" fmla="*/ 548967 w 629230"/>
                <a:gd name="csY2001" fmla="*/ 443536 h 729067"/>
                <a:gd name="csX2002" fmla="*/ 548883 w 629230"/>
                <a:gd name="csY2002" fmla="*/ 443564 h 729067"/>
                <a:gd name="csX2003" fmla="*/ 549137 w 629230"/>
                <a:gd name="csY2003" fmla="*/ 443480 h 729067"/>
                <a:gd name="csX2004" fmla="*/ 549149 w 629230"/>
                <a:gd name="csY2004" fmla="*/ 443558 h 729067"/>
                <a:gd name="csX2005" fmla="*/ 549146 w 629230"/>
                <a:gd name="csY2005" fmla="*/ 443558 h 729067"/>
                <a:gd name="csX2006" fmla="*/ 549044 w 629230"/>
                <a:gd name="csY2006" fmla="*/ 443518 h 729067"/>
                <a:gd name="csX2007" fmla="*/ 548531 w 629230"/>
                <a:gd name="csY2007" fmla="*/ 443419 h 729067"/>
                <a:gd name="csX2008" fmla="*/ 548630 w 629230"/>
                <a:gd name="csY2008" fmla="*/ 443865 h 729067"/>
                <a:gd name="csX2009" fmla="*/ 548111 w 629230"/>
                <a:gd name="csY2009" fmla="*/ 443443 h 729067"/>
                <a:gd name="csX2010" fmla="*/ 543219 w 629230"/>
                <a:gd name="csY2010" fmla="*/ 443046 h 729067"/>
                <a:gd name="csX2011" fmla="*/ 542906 w 629230"/>
                <a:gd name="csY2011" fmla="*/ 443763 h 729067"/>
                <a:gd name="csX2012" fmla="*/ 542863 w 629230"/>
                <a:gd name="csY2012" fmla="*/ 443127 h 729067"/>
                <a:gd name="csX2013" fmla="*/ 562773 w 629230"/>
                <a:gd name="csY2013" fmla="*/ 442966 h 729067"/>
                <a:gd name="csX2014" fmla="*/ 563123 w 629230"/>
                <a:gd name="csY2014" fmla="*/ 443459 h 729067"/>
                <a:gd name="csX2015" fmla="*/ 561719 w 629230"/>
                <a:gd name="csY2015" fmla="*/ 443552 h 729067"/>
                <a:gd name="csX2016" fmla="*/ 569329 w 629230"/>
                <a:gd name="csY2016" fmla="*/ 442339 h 729067"/>
                <a:gd name="csX2017" fmla="*/ 570454 w 629230"/>
                <a:gd name="csY2017" fmla="*/ 442693 h 729067"/>
                <a:gd name="csX2018" fmla="*/ 569814 w 629230"/>
                <a:gd name="csY2018" fmla="*/ 446713 h 729067"/>
                <a:gd name="csX2019" fmla="*/ 569186 w 629230"/>
                <a:gd name="csY2019" fmla="*/ 445705 h 729067"/>
                <a:gd name="csX2020" fmla="*/ 570182 w 629230"/>
                <a:gd name="csY2020" fmla="*/ 443757 h 729067"/>
                <a:gd name="csX2021" fmla="*/ 546790 w 629230"/>
                <a:gd name="csY2021" fmla="*/ 441924 h 729067"/>
                <a:gd name="csX2022" fmla="*/ 546598 w 629230"/>
                <a:gd name="csY2022" fmla="*/ 442494 h 729067"/>
                <a:gd name="csX2023" fmla="*/ 546345 w 629230"/>
                <a:gd name="csY2023" fmla="*/ 442051 h 729067"/>
                <a:gd name="csX2024" fmla="*/ 581070 w 629230"/>
                <a:gd name="csY2024" fmla="*/ 441629 h 729067"/>
                <a:gd name="csX2025" fmla="*/ 584233 w 629230"/>
                <a:gd name="csY2025" fmla="*/ 442038 h 729067"/>
                <a:gd name="csX2026" fmla="*/ 580918 w 629230"/>
                <a:gd name="csY2026" fmla="*/ 443360 h 729067"/>
                <a:gd name="csX2027" fmla="*/ 581116 w 629230"/>
                <a:gd name="csY2027" fmla="*/ 442119 h 729067"/>
                <a:gd name="csX2028" fmla="*/ 579462 w 629230"/>
                <a:gd name="csY2028" fmla="*/ 442299 h 729067"/>
                <a:gd name="csX2029" fmla="*/ 563686 w 629230"/>
                <a:gd name="csY2029" fmla="*/ 441446 h 729067"/>
                <a:gd name="csX2030" fmla="*/ 563689 w 629230"/>
                <a:gd name="csY2030" fmla="*/ 441446 h 729067"/>
                <a:gd name="csX2031" fmla="*/ 563447 w 629230"/>
                <a:gd name="csY2031" fmla="*/ 443031 h 729067"/>
                <a:gd name="csX2032" fmla="*/ 562242 w 629230"/>
                <a:gd name="csY2032" fmla="*/ 441948 h 729067"/>
                <a:gd name="csX2033" fmla="*/ 552143 w 629230"/>
                <a:gd name="csY2033" fmla="*/ 440801 h 729067"/>
                <a:gd name="csX2034" fmla="*/ 551635 w 629230"/>
                <a:gd name="csY2034" fmla="*/ 443251 h 729067"/>
                <a:gd name="csX2035" fmla="*/ 550222 w 629230"/>
                <a:gd name="csY2035" fmla="*/ 443564 h 729067"/>
                <a:gd name="csX2036" fmla="*/ 529595 w 629230"/>
                <a:gd name="csY2036" fmla="*/ 440701 h 729067"/>
                <a:gd name="csX2037" fmla="*/ 531017 w 629230"/>
                <a:gd name="csY2037" fmla="*/ 441855 h 729067"/>
                <a:gd name="csX2038" fmla="*/ 531673 w 629230"/>
                <a:gd name="csY2038" fmla="*/ 444811 h 729067"/>
                <a:gd name="csX2039" fmla="*/ 528729 w 629230"/>
                <a:gd name="csY2039" fmla="*/ 443065 h 729067"/>
                <a:gd name="csX2040" fmla="*/ 526536 w 629230"/>
                <a:gd name="csY2040" fmla="*/ 444814 h 729067"/>
                <a:gd name="csX2041" fmla="*/ 527303 w 629230"/>
                <a:gd name="csY2041" fmla="*/ 443787 h 729067"/>
                <a:gd name="csX2042" fmla="*/ 526434 w 629230"/>
                <a:gd name="csY2042" fmla="*/ 442324 h 729067"/>
                <a:gd name="csX2043" fmla="*/ 529499 w 629230"/>
                <a:gd name="csY2043" fmla="*/ 442693 h 729067"/>
                <a:gd name="csX2044" fmla="*/ 545711 w 629230"/>
                <a:gd name="csY2044" fmla="*/ 439777 h 729067"/>
                <a:gd name="csX2045" fmla="*/ 548389 w 629230"/>
                <a:gd name="csY2045" fmla="*/ 442221 h 729067"/>
                <a:gd name="csX2046" fmla="*/ 548052 w 629230"/>
                <a:gd name="csY2046" fmla="*/ 443462 h 729067"/>
                <a:gd name="csX2047" fmla="*/ 546790 w 629230"/>
                <a:gd name="csY2047" fmla="*/ 441924 h 729067"/>
                <a:gd name="csX2048" fmla="*/ 470812 w 629230"/>
                <a:gd name="csY2048" fmla="*/ 439731 h 729067"/>
                <a:gd name="csX2049" fmla="*/ 470779 w 629230"/>
                <a:gd name="csY2049" fmla="*/ 439842 h 729067"/>
                <a:gd name="csX2050" fmla="*/ 470763 w 629230"/>
                <a:gd name="csY2050" fmla="*/ 439901 h 729067"/>
                <a:gd name="csX2051" fmla="*/ 473388 w 629230"/>
                <a:gd name="csY2051" fmla="*/ 439681 h 729067"/>
                <a:gd name="csX2052" fmla="*/ 473379 w 629230"/>
                <a:gd name="csY2052" fmla="*/ 439687 h 729067"/>
                <a:gd name="csX2053" fmla="*/ 473397 w 629230"/>
                <a:gd name="csY2053" fmla="*/ 439684 h 729067"/>
                <a:gd name="csX2054" fmla="*/ 473388 w 629230"/>
                <a:gd name="csY2054" fmla="*/ 439684 h 729067"/>
                <a:gd name="csX2055" fmla="*/ 473011 w 629230"/>
                <a:gd name="csY2055" fmla="*/ 439681 h 729067"/>
                <a:gd name="csX2056" fmla="*/ 473011 w 629230"/>
                <a:gd name="csY2056" fmla="*/ 439684 h 729067"/>
                <a:gd name="csX2057" fmla="*/ 473014 w 629230"/>
                <a:gd name="csY2057" fmla="*/ 439684 h 729067"/>
                <a:gd name="csX2058" fmla="*/ 527504 w 629230"/>
                <a:gd name="csY2058" fmla="*/ 439634 h 729067"/>
                <a:gd name="csX2059" fmla="*/ 528561 w 629230"/>
                <a:gd name="csY2059" fmla="*/ 439898 h 729067"/>
                <a:gd name="csX2060" fmla="*/ 526904 w 629230"/>
                <a:gd name="csY2060" fmla="*/ 440664 h 729067"/>
                <a:gd name="csX2061" fmla="*/ 577928 w 629230"/>
                <a:gd name="csY2061" fmla="*/ 439420 h 729067"/>
                <a:gd name="csX2062" fmla="*/ 578169 w 629230"/>
                <a:gd name="csY2062" fmla="*/ 439498 h 729067"/>
                <a:gd name="csX2063" fmla="*/ 578008 w 629230"/>
                <a:gd name="csY2063" fmla="*/ 439600 h 729067"/>
                <a:gd name="csX2064" fmla="*/ 545219 w 629230"/>
                <a:gd name="csY2064" fmla="*/ 439368 h 729067"/>
                <a:gd name="csX2065" fmla="*/ 545711 w 629230"/>
                <a:gd name="csY2065" fmla="*/ 439777 h 729067"/>
                <a:gd name="csX2066" fmla="*/ 545278 w 629230"/>
                <a:gd name="csY2066" fmla="*/ 439706 h 729067"/>
                <a:gd name="csX2067" fmla="*/ 472229 w 629230"/>
                <a:gd name="csY2067" fmla="*/ 439008 h 729067"/>
                <a:gd name="csX2068" fmla="*/ 472253 w 629230"/>
                <a:gd name="csY2068" fmla="*/ 439023 h 729067"/>
                <a:gd name="csX2069" fmla="*/ 472257 w 629230"/>
                <a:gd name="csY2069" fmla="*/ 439023 h 729067"/>
                <a:gd name="csX2070" fmla="*/ 472241 w 629230"/>
                <a:gd name="csY2070" fmla="*/ 439014 h 729067"/>
                <a:gd name="csX2071" fmla="*/ 544517 w 629230"/>
                <a:gd name="csY2071" fmla="*/ 438840 h 729067"/>
                <a:gd name="csX2072" fmla="*/ 545272 w 629230"/>
                <a:gd name="csY2072" fmla="*/ 439073 h 729067"/>
                <a:gd name="csX2073" fmla="*/ 545219 w 629230"/>
                <a:gd name="csY2073" fmla="*/ 439368 h 729067"/>
                <a:gd name="csX2074" fmla="*/ 544239 w 629230"/>
                <a:gd name="csY2074" fmla="*/ 438626 h 729067"/>
                <a:gd name="csX2075" fmla="*/ 544517 w 629230"/>
                <a:gd name="csY2075" fmla="*/ 438840 h 729067"/>
                <a:gd name="csX2076" fmla="*/ 544289 w 629230"/>
                <a:gd name="csY2076" fmla="*/ 438902 h 729067"/>
                <a:gd name="csX2077" fmla="*/ 497390 w 629230"/>
                <a:gd name="csY2077" fmla="*/ 438558 h 729067"/>
                <a:gd name="csX2078" fmla="*/ 497127 w 629230"/>
                <a:gd name="csY2078" fmla="*/ 438899 h 729067"/>
                <a:gd name="csX2079" fmla="*/ 497309 w 629230"/>
                <a:gd name="csY2079" fmla="*/ 438701 h 729067"/>
                <a:gd name="csX2080" fmla="*/ 474535 w 629230"/>
                <a:gd name="csY2080" fmla="*/ 438335 h 729067"/>
                <a:gd name="csX2081" fmla="*/ 474532 w 629230"/>
                <a:gd name="csY2081" fmla="*/ 438338 h 729067"/>
                <a:gd name="csX2082" fmla="*/ 474523 w 629230"/>
                <a:gd name="csY2082" fmla="*/ 438366 h 729067"/>
                <a:gd name="csX2083" fmla="*/ 474523 w 629230"/>
                <a:gd name="csY2083" fmla="*/ 438369 h 729067"/>
                <a:gd name="csX2084" fmla="*/ 527269 w 629230"/>
                <a:gd name="csY2084" fmla="*/ 438285 h 729067"/>
                <a:gd name="csX2085" fmla="*/ 527006 w 629230"/>
                <a:gd name="csY2085" fmla="*/ 438710 h 729067"/>
                <a:gd name="csX2086" fmla="*/ 526536 w 629230"/>
                <a:gd name="csY2086" fmla="*/ 438390 h 729067"/>
                <a:gd name="csX2087" fmla="*/ 527783 w 629230"/>
                <a:gd name="csY2087" fmla="*/ 438111 h 729067"/>
                <a:gd name="csX2088" fmla="*/ 527863 w 629230"/>
                <a:gd name="csY2088" fmla="*/ 438369 h 729067"/>
                <a:gd name="csX2089" fmla="*/ 527696 w 629230"/>
                <a:gd name="csY2089" fmla="*/ 438288 h 729067"/>
                <a:gd name="csX2090" fmla="*/ 480794 w 629230"/>
                <a:gd name="csY2090" fmla="*/ 437680 h 729067"/>
                <a:gd name="csX2091" fmla="*/ 480874 w 629230"/>
                <a:gd name="csY2091" fmla="*/ 437764 h 729067"/>
                <a:gd name="csX2092" fmla="*/ 480989 w 629230"/>
                <a:gd name="csY2092" fmla="*/ 437808 h 729067"/>
                <a:gd name="csX2093" fmla="*/ 543265 w 629230"/>
                <a:gd name="csY2093" fmla="*/ 437662 h 729067"/>
                <a:gd name="csX2094" fmla="*/ 544239 w 629230"/>
                <a:gd name="csY2094" fmla="*/ 438626 h 729067"/>
                <a:gd name="csX2095" fmla="*/ 544254 w 629230"/>
                <a:gd name="csY2095" fmla="*/ 438912 h 729067"/>
                <a:gd name="csX2096" fmla="*/ 544289 w 629230"/>
                <a:gd name="csY2096" fmla="*/ 438902 h 729067"/>
                <a:gd name="csX2097" fmla="*/ 544585 w 629230"/>
                <a:gd name="csY2097" fmla="*/ 440525 h 729067"/>
                <a:gd name="csX2098" fmla="*/ 543083 w 629230"/>
                <a:gd name="csY2098" fmla="*/ 439684 h 729067"/>
                <a:gd name="csX2099" fmla="*/ 543373 w 629230"/>
                <a:gd name="csY2099" fmla="*/ 438056 h 729067"/>
                <a:gd name="csX2100" fmla="*/ 541806 w 629230"/>
                <a:gd name="csY2100" fmla="*/ 438149 h 729067"/>
                <a:gd name="csX2101" fmla="*/ 528259 w 629230"/>
                <a:gd name="csY2101" fmla="*/ 437634 h 729067"/>
                <a:gd name="csX2102" fmla="*/ 529372 w 629230"/>
                <a:gd name="csY2102" fmla="*/ 439405 h 729067"/>
                <a:gd name="csX2103" fmla="*/ 528561 w 629230"/>
                <a:gd name="csY2103" fmla="*/ 439898 h 729067"/>
                <a:gd name="csX2104" fmla="*/ 494894 w 629230"/>
                <a:gd name="csY2104" fmla="*/ 437460 h 729067"/>
                <a:gd name="csX2105" fmla="*/ 494891 w 629230"/>
                <a:gd name="csY2105" fmla="*/ 437463 h 729067"/>
                <a:gd name="csX2106" fmla="*/ 494897 w 629230"/>
                <a:gd name="csY2106" fmla="*/ 437466 h 729067"/>
                <a:gd name="csX2107" fmla="*/ 494904 w 629230"/>
                <a:gd name="csY2107" fmla="*/ 437472 h 729067"/>
                <a:gd name="csX2108" fmla="*/ 494569 w 629230"/>
                <a:gd name="csY2108" fmla="*/ 437311 h 729067"/>
                <a:gd name="csX2109" fmla="*/ 494740 w 629230"/>
                <a:gd name="csY2109" fmla="*/ 437355 h 729067"/>
                <a:gd name="csX2110" fmla="*/ 494733 w 629230"/>
                <a:gd name="csY2110" fmla="*/ 437351 h 729067"/>
                <a:gd name="csX2111" fmla="*/ 494731 w 629230"/>
                <a:gd name="csY2111" fmla="*/ 437348 h 729067"/>
                <a:gd name="csX2112" fmla="*/ 509094 w 629230"/>
                <a:gd name="csY2112" fmla="*/ 437302 h 729067"/>
                <a:gd name="csX2113" fmla="*/ 508849 w 629230"/>
                <a:gd name="csY2113" fmla="*/ 437342 h 729067"/>
                <a:gd name="csX2114" fmla="*/ 508936 w 629230"/>
                <a:gd name="csY2114" fmla="*/ 437333 h 729067"/>
                <a:gd name="csX2115" fmla="*/ 474375 w 629230"/>
                <a:gd name="csY2115" fmla="*/ 437277 h 729067"/>
                <a:gd name="csX2116" fmla="*/ 474378 w 629230"/>
                <a:gd name="csY2116" fmla="*/ 437286 h 729067"/>
                <a:gd name="csX2117" fmla="*/ 474378 w 629230"/>
                <a:gd name="csY2117" fmla="*/ 437286 h 729067"/>
                <a:gd name="csX2118" fmla="*/ 474390 w 629230"/>
                <a:gd name="csY2118" fmla="*/ 437321 h 729067"/>
                <a:gd name="csX2119" fmla="*/ 474378 w 629230"/>
                <a:gd name="csY2119" fmla="*/ 437286 h 729067"/>
                <a:gd name="csX2120" fmla="*/ 474378 w 629230"/>
                <a:gd name="csY2120" fmla="*/ 437283 h 729067"/>
                <a:gd name="csX2121" fmla="*/ 534016 w 629230"/>
                <a:gd name="csY2121" fmla="*/ 437187 h 729067"/>
                <a:gd name="csX2122" fmla="*/ 535386 w 629230"/>
                <a:gd name="csY2122" fmla="*/ 438270 h 729067"/>
                <a:gd name="csX2123" fmla="*/ 535599 w 629230"/>
                <a:gd name="csY2123" fmla="*/ 440565 h 729067"/>
                <a:gd name="csX2124" fmla="*/ 537204 w 629230"/>
                <a:gd name="csY2124" fmla="*/ 442913 h 729067"/>
                <a:gd name="csX2125" fmla="*/ 539517 w 629230"/>
                <a:gd name="csY2125" fmla="*/ 443453 h 729067"/>
                <a:gd name="csX2126" fmla="*/ 540133 w 629230"/>
                <a:gd name="csY2126" fmla="*/ 444811 h 729067"/>
                <a:gd name="csX2127" fmla="*/ 538413 w 629230"/>
                <a:gd name="csY2127" fmla="*/ 444048 h 729067"/>
                <a:gd name="csX2128" fmla="*/ 536091 w 629230"/>
                <a:gd name="csY2128" fmla="*/ 445314 h 729067"/>
                <a:gd name="csX2129" fmla="*/ 537149 w 629230"/>
                <a:gd name="csY2129" fmla="*/ 443884 h 729067"/>
                <a:gd name="csX2130" fmla="*/ 534712 w 629230"/>
                <a:gd name="csY2130" fmla="*/ 440190 h 729067"/>
                <a:gd name="csX2131" fmla="*/ 535062 w 629230"/>
                <a:gd name="csY2131" fmla="*/ 438617 h 729067"/>
                <a:gd name="csX2132" fmla="*/ 533265 w 629230"/>
                <a:gd name="csY2132" fmla="*/ 437730 h 729067"/>
                <a:gd name="csX2133" fmla="*/ 509459 w 629230"/>
                <a:gd name="csY2133" fmla="*/ 437144 h 729067"/>
                <a:gd name="csX2134" fmla="*/ 509127 w 629230"/>
                <a:gd name="csY2134" fmla="*/ 437299 h 729067"/>
                <a:gd name="csX2135" fmla="*/ 509297 w 629230"/>
                <a:gd name="csY2135" fmla="*/ 437240 h 729067"/>
                <a:gd name="csX2136" fmla="*/ 508484 w 629230"/>
                <a:gd name="csY2136" fmla="*/ 437072 h 729067"/>
                <a:gd name="csX2137" fmla="*/ 508515 w 629230"/>
                <a:gd name="csY2137" fmla="*/ 437162 h 729067"/>
                <a:gd name="csX2138" fmla="*/ 508556 w 629230"/>
                <a:gd name="csY2138" fmla="*/ 437224 h 729067"/>
                <a:gd name="csX2139" fmla="*/ 509897 w 629230"/>
                <a:gd name="csY2139" fmla="*/ 436871 h 729067"/>
                <a:gd name="csX2140" fmla="*/ 509746 w 629230"/>
                <a:gd name="csY2140" fmla="*/ 436951 h 729067"/>
                <a:gd name="csX2141" fmla="*/ 509835 w 629230"/>
                <a:gd name="csY2141" fmla="*/ 436908 h 729067"/>
                <a:gd name="csX2142" fmla="*/ 572993 w 629230"/>
                <a:gd name="csY2142" fmla="*/ 436812 h 729067"/>
                <a:gd name="csX2143" fmla="*/ 572795 w 629230"/>
                <a:gd name="csY2143" fmla="*/ 439479 h 729067"/>
                <a:gd name="csX2144" fmla="*/ 573596 w 629230"/>
                <a:gd name="csY2144" fmla="*/ 438788 h 729067"/>
                <a:gd name="csX2145" fmla="*/ 508453 w 629230"/>
                <a:gd name="csY2145" fmla="*/ 436812 h 729067"/>
                <a:gd name="csX2146" fmla="*/ 508460 w 629230"/>
                <a:gd name="csY2146" fmla="*/ 436954 h 729067"/>
                <a:gd name="csX2147" fmla="*/ 508475 w 629230"/>
                <a:gd name="csY2147" fmla="*/ 437038 h 729067"/>
                <a:gd name="csX2148" fmla="*/ 473834 w 629230"/>
                <a:gd name="csY2148" fmla="*/ 436651 h 729067"/>
                <a:gd name="csX2149" fmla="*/ 473911 w 629230"/>
                <a:gd name="csY2149" fmla="*/ 436750 h 729067"/>
                <a:gd name="csX2150" fmla="*/ 473973 w 629230"/>
                <a:gd name="csY2150" fmla="*/ 436809 h 729067"/>
                <a:gd name="csX2151" fmla="*/ 526326 w 629230"/>
                <a:gd name="csY2151" fmla="*/ 436461 h 729067"/>
                <a:gd name="csX2152" fmla="*/ 526311 w 629230"/>
                <a:gd name="csY2152" fmla="*/ 436523 h 729067"/>
                <a:gd name="csX2153" fmla="*/ 526323 w 629230"/>
                <a:gd name="csY2153" fmla="*/ 436499 h 729067"/>
                <a:gd name="csX2154" fmla="*/ 526314 w 629230"/>
                <a:gd name="csY2154" fmla="*/ 436371 h 729067"/>
                <a:gd name="csX2155" fmla="*/ 526323 w 629230"/>
                <a:gd name="csY2155" fmla="*/ 436427 h 729067"/>
                <a:gd name="csX2156" fmla="*/ 526335 w 629230"/>
                <a:gd name="csY2156" fmla="*/ 436406 h 729067"/>
                <a:gd name="csX2157" fmla="*/ 526317 w 629230"/>
                <a:gd name="csY2157" fmla="*/ 436371 h 729067"/>
                <a:gd name="csX2158" fmla="*/ 510238 w 629230"/>
                <a:gd name="csY2158" fmla="*/ 436337 h 729067"/>
                <a:gd name="csX2159" fmla="*/ 510040 w 629230"/>
                <a:gd name="csY2159" fmla="*/ 436765 h 729067"/>
                <a:gd name="csX2160" fmla="*/ 510216 w 629230"/>
                <a:gd name="csY2160" fmla="*/ 436449 h 729067"/>
                <a:gd name="csX2161" fmla="*/ 510219 w 629230"/>
                <a:gd name="csY2161" fmla="*/ 436449 h 729067"/>
                <a:gd name="csX2162" fmla="*/ 473611 w 629230"/>
                <a:gd name="csY2162" fmla="*/ 436325 h 729067"/>
                <a:gd name="csX2163" fmla="*/ 473614 w 629230"/>
                <a:gd name="csY2163" fmla="*/ 436337 h 729067"/>
                <a:gd name="csX2164" fmla="*/ 473673 w 629230"/>
                <a:gd name="csY2164" fmla="*/ 436443 h 729067"/>
                <a:gd name="csX2165" fmla="*/ 473676 w 629230"/>
                <a:gd name="csY2165" fmla="*/ 436443 h 729067"/>
                <a:gd name="csX2166" fmla="*/ 525989 w 629230"/>
                <a:gd name="csY2166" fmla="*/ 436145 h 729067"/>
                <a:gd name="csX2167" fmla="*/ 526199 w 629230"/>
                <a:gd name="csY2167" fmla="*/ 436232 h 729067"/>
                <a:gd name="csX2168" fmla="*/ 526199 w 629230"/>
                <a:gd name="csY2168" fmla="*/ 436164 h 729067"/>
                <a:gd name="csX2169" fmla="*/ 510207 w 629230"/>
                <a:gd name="csY2169" fmla="*/ 436030 h 729067"/>
                <a:gd name="csX2170" fmla="*/ 510182 w 629230"/>
                <a:gd name="csY2170" fmla="*/ 436198 h 729067"/>
                <a:gd name="csX2171" fmla="*/ 510231 w 629230"/>
                <a:gd name="csY2171" fmla="*/ 436300 h 729067"/>
                <a:gd name="csX2172" fmla="*/ 491864 w 629230"/>
                <a:gd name="csY2172" fmla="*/ 436018 h 729067"/>
                <a:gd name="csX2173" fmla="*/ 492000 w 629230"/>
                <a:gd name="csY2173" fmla="*/ 436188 h 729067"/>
                <a:gd name="csX2174" fmla="*/ 491917 w 629230"/>
                <a:gd name="csY2174" fmla="*/ 436080 h 729067"/>
                <a:gd name="csX2175" fmla="*/ 477962 w 629230"/>
                <a:gd name="csY2175" fmla="*/ 435987 h 729067"/>
                <a:gd name="csX2176" fmla="*/ 477909 w 629230"/>
                <a:gd name="csY2176" fmla="*/ 436027 h 729067"/>
                <a:gd name="csX2177" fmla="*/ 477912 w 629230"/>
                <a:gd name="csY2177" fmla="*/ 436027 h 729067"/>
                <a:gd name="csX2178" fmla="*/ 491743 w 629230"/>
                <a:gd name="csY2178" fmla="*/ 435909 h 729067"/>
                <a:gd name="csX2179" fmla="*/ 491808 w 629230"/>
                <a:gd name="csY2179" fmla="*/ 435965 h 729067"/>
                <a:gd name="csX2180" fmla="*/ 491827 w 629230"/>
                <a:gd name="csY2180" fmla="*/ 435980 h 729067"/>
                <a:gd name="csX2181" fmla="*/ 473543 w 629230"/>
                <a:gd name="csY2181" fmla="*/ 435887 h 729067"/>
                <a:gd name="csX2182" fmla="*/ 473537 w 629230"/>
                <a:gd name="csY2182" fmla="*/ 436045 h 729067"/>
                <a:gd name="csX2183" fmla="*/ 473540 w 629230"/>
                <a:gd name="csY2183" fmla="*/ 436045 h 729067"/>
                <a:gd name="csX2184" fmla="*/ 473546 w 629230"/>
                <a:gd name="csY2184" fmla="*/ 435974 h 729067"/>
                <a:gd name="csX2185" fmla="*/ 525556 w 629230"/>
                <a:gd name="csY2185" fmla="*/ 435813 h 729067"/>
                <a:gd name="csX2186" fmla="*/ 525593 w 629230"/>
                <a:gd name="csY2186" fmla="*/ 435863 h 729067"/>
                <a:gd name="csX2187" fmla="*/ 525590 w 629230"/>
                <a:gd name="csY2187" fmla="*/ 435847 h 729067"/>
                <a:gd name="csX2188" fmla="*/ 497980 w 629230"/>
                <a:gd name="csY2188" fmla="*/ 435729 h 729067"/>
                <a:gd name="csX2189" fmla="*/ 497983 w 629230"/>
                <a:gd name="csY2189" fmla="*/ 435748 h 729067"/>
                <a:gd name="csX2190" fmla="*/ 497991 w 629230"/>
                <a:gd name="csY2190" fmla="*/ 435768 h 729067"/>
                <a:gd name="csX2191" fmla="*/ 498002 w 629230"/>
                <a:gd name="csY2191" fmla="*/ 435804 h 729067"/>
                <a:gd name="csX2192" fmla="*/ 498005 w 629230"/>
                <a:gd name="csY2192" fmla="*/ 435801 h 729067"/>
                <a:gd name="csX2193" fmla="*/ 497991 w 629230"/>
                <a:gd name="csY2193" fmla="*/ 435768 h 729067"/>
                <a:gd name="csX2194" fmla="*/ 473574 w 629230"/>
                <a:gd name="csY2194" fmla="*/ 435729 h 729067"/>
                <a:gd name="csX2195" fmla="*/ 473565 w 629230"/>
                <a:gd name="csY2195" fmla="*/ 435751 h 729067"/>
                <a:gd name="csX2196" fmla="*/ 473565 w 629230"/>
                <a:gd name="csY2196" fmla="*/ 435748 h 729067"/>
                <a:gd name="csX2197" fmla="*/ 473561 w 629230"/>
                <a:gd name="csY2197" fmla="*/ 435763 h 729067"/>
                <a:gd name="csX2198" fmla="*/ 476224 w 629230"/>
                <a:gd name="csY2198" fmla="*/ 435701 h 729067"/>
                <a:gd name="csX2199" fmla="*/ 476248 w 629230"/>
                <a:gd name="csY2199" fmla="*/ 435801 h 729067"/>
                <a:gd name="csX2200" fmla="*/ 476248 w 629230"/>
                <a:gd name="csY2200" fmla="*/ 435748 h 729067"/>
                <a:gd name="csX2201" fmla="*/ 497983 w 629230"/>
                <a:gd name="csY2201" fmla="*/ 435649 h 729067"/>
                <a:gd name="csX2202" fmla="*/ 497977 w 629230"/>
                <a:gd name="csY2202" fmla="*/ 435673 h 729067"/>
                <a:gd name="csX2203" fmla="*/ 497980 w 629230"/>
                <a:gd name="csY2203" fmla="*/ 435695 h 729067"/>
                <a:gd name="csX2204" fmla="*/ 478422 w 629230"/>
                <a:gd name="csY2204" fmla="*/ 435636 h 729067"/>
                <a:gd name="csX2205" fmla="*/ 478422 w 629230"/>
                <a:gd name="csY2205" fmla="*/ 435639 h 729067"/>
                <a:gd name="csX2206" fmla="*/ 478398 w 629230"/>
                <a:gd name="csY2206" fmla="*/ 435655 h 729067"/>
                <a:gd name="csX2207" fmla="*/ 478432 w 629230"/>
                <a:gd name="csY2207" fmla="*/ 435636 h 729067"/>
                <a:gd name="csX2208" fmla="*/ 476106 w 629230"/>
                <a:gd name="csY2208" fmla="*/ 435531 h 729067"/>
                <a:gd name="csX2209" fmla="*/ 476218 w 629230"/>
                <a:gd name="csY2209" fmla="*/ 435689 h 729067"/>
                <a:gd name="csX2210" fmla="*/ 476147 w 629230"/>
                <a:gd name="csY2210" fmla="*/ 435562 h 729067"/>
                <a:gd name="csX2211" fmla="*/ 508942 w 629230"/>
                <a:gd name="csY2211" fmla="*/ 435475 h 729067"/>
                <a:gd name="csX2212" fmla="*/ 508568 w 629230"/>
                <a:gd name="csY2212" fmla="*/ 436378 h 729067"/>
                <a:gd name="csX2213" fmla="*/ 508453 w 629230"/>
                <a:gd name="csY2213" fmla="*/ 436809 h 729067"/>
                <a:gd name="csX2214" fmla="*/ 481026 w 629230"/>
                <a:gd name="csY2214" fmla="*/ 435463 h 729067"/>
                <a:gd name="csX2215" fmla="*/ 481075 w 629230"/>
                <a:gd name="csY2215" fmla="*/ 435549 h 729067"/>
                <a:gd name="csX2216" fmla="*/ 481035 w 629230"/>
                <a:gd name="csY2216" fmla="*/ 435472 h 729067"/>
                <a:gd name="csX2217" fmla="*/ 525142 w 629230"/>
                <a:gd name="csY2217" fmla="*/ 435261 h 729067"/>
                <a:gd name="csX2218" fmla="*/ 525176 w 629230"/>
                <a:gd name="csY2218" fmla="*/ 435329 h 729067"/>
                <a:gd name="csX2219" fmla="*/ 525460 w 629230"/>
                <a:gd name="csY2219" fmla="*/ 435549 h 729067"/>
                <a:gd name="csX2220" fmla="*/ 525488 w 629230"/>
                <a:gd name="csY2220" fmla="*/ 435630 h 729067"/>
                <a:gd name="csX2221" fmla="*/ 525504 w 629230"/>
                <a:gd name="csY2221" fmla="*/ 435673 h 729067"/>
                <a:gd name="csX2222" fmla="*/ 525460 w 629230"/>
                <a:gd name="csY2222" fmla="*/ 435549 h 729067"/>
                <a:gd name="csX2223" fmla="*/ 510166 w 629230"/>
                <a:gd name="csY2223" fmla="*/ 435090 h 729067"/>
                <a:gd name="csX2224" fmla="*/ 510160 w 629230"/>
                <a:gd name="csY2224" fmla="*/ 435277 h 729067"/>
                <a:gd name="csX2225" fmla="*/ 510210 w 629230"/>
                <a:gd name="csY2225" fmla="*/ 435906 h 729067"/>
                <a:gd name="csX2226" fmla="*/ 490253 w 629230"/>
                <a:gd name="csY2226" fmla="*/ 435063 h 729067"/>
                <a:gd name="csX2227" fmla="*/ 490531 w 629230"/>
                <a:gd name="csY2227" fmla="*/ 435146 h 729067"/>
                <a:gd name="csX2228" fmla="*/ 490497 w 629230"/>
                <a:gd name="csY2228" fmla="*/ 435128 h 729067"/>
                <a:gd name="csX2229" fmla="*/ 490114 w 629230"/>
                <a:gd name="csY2229" fmla="*/ 435041 h 729067"/>
                <a:gd name="csX2230" fmla="*/ 490086 w 629230"/>
                <a:gd name="csY2230" fmla="*/ 435059 h 729067"/>
                <a:gd name="csX2231" fmla="*/ 490222 w 629230"/>
                <a:gd name="csY2231" fmla="*/ 435053 h 729067"/>
                <a:gd name="csX2232" fmla="*/ 490114 w 629230"/>
                <a:gd name="csY2232" fmla="*/ 435044 h 729067"/>
                <a:gd name="csX2233" fmla="*/ 508877 w 629230"/>
                <a:gd name="csY2233" fmla="*/ 435019 h 729067"/>
                <a:gd name="csX2234" fmla="*/ 508957 w 629230"/>
                <a:gd name="csY2234" fmla="*/ 435236 h 729067"/>
                <a:gd name="csX2235" fmla="*/ 508893 w 629230"/>
                <a:gd name="csY2235" fmla="*/ 435047 h 729067"/>
                <a:gd name="csX2236" fmla="*/ 506041 w 629230"/>
                <a:gd name="csY2236" fmla="*/ 434879 h 729067"/>
                <a:gd name="csX2237" fmla="*/ 506577 w 629230"/>
                <a:gd name="csY2237" fmla="*/ 435524 h 729067"/>
                <a:gd name="csX2238" fmla="*/ 506904 w 629230"/>
                <a:gd name="csY2238" fmla="*/ 435568 h 729067"/>
                <a:gd name="csX2239" fmla="*/ 507915 w 629230"/>
                <a:gd name="csY2239" fmla="*/ 434814 h 729067"/>
                <a:gd name="csX2240" fmla="*/ 507217 w 629230"/>
                <a:gd name="csY2240" fmla="*/ 435376 h 729067"/>
                <a:gd name="csX2241" fmla="*/ 508794 w 629230"/>
                <a:gd name="csY2241" fmla="*/ 434951 h 729067"/>
                <a:gd name="csX2242" fmla="*/ 547755 w 629230"/>
                <a:gd name="csY2242" fmla="*/ 434783 h 729067"/>
                <a:gd name="csX2243" fmla="*/ 547971 w 629230"/>
                <a:gd name="csY2243" fmla="*/ 435221 h 729067"/>
                <a:gd name="csX2244" fmla="*/ 547022 w 629230"/>
                <a:gd name="csY2244" fmla="*/ 435565 h 729067"/>
                <a:gd name="csX2245" fmla="*/ 489591 w 629230"/>
                <a:gd name="csY2245" fmla="*/ 434743 h 729067"/>
                <a:gd name="csX2246" fmla="*/ 489730 w 629230"/>
                <a:gd name="csY2246" fmla="*/ 434861 h 729067"/>
                <a:gd name="csX2247" fmla="*/ 489734 w 629230"/>
                <a:gd name="csY2247" fmla="*/ 434864 h 729067"/>
                <a:gd name="csX2248" fmla="*/ 498991 w 629230"/>
                <a:gd name="csY2248" fmla="*/ 434613 h 729067"/>
                <a:gd name="csX2249" fmla="*/ 498948 w 629230"/>
                <a:gd name="csY2249" fmla="*/ 434634 h 729067"/>
                <a:gd name="csX2250" fmla="*/ 498837 w 629230"/>
                <a:gd name="csY2250" fmla="*/ 434715 h 729067"/>
                <a:gd name="csX2251" fmla="*/ 489437 w 629230"/>
                <a:gd name="csY2251" fmla="*/ 434603 h 729067"/>
                <a:gd name="csX2252" fmla="*/ 489446 w 629230"/>
                <a:gd name="csY2252" fmla="*/ 434606 h 729067"/>
                <a:gd name="csX2253" fmla="*/ 489440 w 629230"/>
                <a:gd name="csY2253" fmla="*/ 434603 h 729067"/>
                <a:gd name="csX2254" fmla="*/ 510522 w 629230"/>
                <a:gd name="csY2254" fmla="*/ 434548 h 729067"/>
                <a:gd name="csX2255" fmla="*/ 510501 w 629230"/>
                <a:gd name="csY2255" fmla="*/ 434562 h 729067"/>
                <a:gd name="csX2256" fmla="*/ 510466 w 629230"/>
                <a:gd name="csY2256" fmla="*/ 434585 h 729067"/>
                <a:gd name="csX2257" fmla="*/ 510466 w 629230"/>
                <a:gd name="csY2257" fmla="*/ 434588 h 729067"/>
                <a:gd name="csX2258" fmla="*/ 510501 w 629230"/>
                <a:gd name="csY2258" fmla="*/ 434562 h 729067"/>
                <a:gd name="csX2259" fmla="*/ 510525 w 629230"/>
                <a:gd name="csY2259" fmla="*/ 434548 h 729067"/>
                <a:gd name="csX2260" fmla="*/ 510692 w 629230"/>
                <a:gd name="csY2260" fmla="*/ 434516 h 729067"/>
                <a:gd name="csX2261" fmla="*/ 510525 w 629230"/>
                <a:gd name="csY2261" fmla="*/ 434544 h 729067"/>
                <a:gd name="csX2262" fmla="*/ 510701 w 629230"/>
                <a:gd name="csY2262" fmla="*/ 434516 h 729067"/>
                <a:gd name="csX2263" fmla="*/ 510804 w 629230"/>
                <a:gd name="csY2263" fmla="*/ 434541 h 729067"/>
                <a:gd name="csX2264" fmla="*/ 511079 w 629230"/>
                <a:gd name="csY2264" fmla="*/ 434551 h 729067"/>
                <a:gd name="csX2265" fmla="*/ 510701 w 629230"/>
                <a:gd name="csY2265" fmla="*/ 434516 h 729067"/>
                <a:gd name="csX2266" fmla="*/ 525061 w 629230"/>
                <a:gd name="csY2266" fmla="*/ 434495 h 729067"/>
                <a:gd name="csX2267" fmla="*/ 525043 w 629230"/>
                <a:gd name="csY2267" fmla="*/ 434544 h 729067"/>
                <a:gd name="csX2268" fmla="*/ 525043 w 629230"/>
                <a:gd name="csY2268" fmla="*/ 434546 h 729067"/>
                <a:gd name="csX2269" fmla="*/ 525037 w 629230"/>
                <a:gd name="csY2269" fmla="*/ 434563 h 729067"/>
                <a:gd name="csX2270" fmla="*/ 525043 w 629230"/>
                <a:gd name="csY2270" fmla="*/ 434548 h 729067"/>
                <a:gd name="csX2271" fmla="*/ 525043 w 629230"/>
                <a:gd name="csY2271" fmla="*/ 434546 h 729067"/>
                <a:gd name="csX2272" fmla="*/ 512572 w 629230"/>
                <a:gd name="csY2272" fmla="*/ 434423 h 729067"/>
                <a:gd name="csX2273" fmla="*/ 512362 w 629230"/>
                <a:gd name="csY2273" fmla="*/ 434551 h 729067"/>
                <a:gd name="csX2274" fmla="*/ 512532 w 629230"/>
                <a:gd name="csY2274" fmla="*/ 434448 h 729067"/>
                <a:gd name="csX2275" fmla="*/ 474845 w 629230"/>
                <a:gd name="csY2275" fmla="*/ 434352 h 729067"/>
                <a:gd name="csX2276" fmla="*/ 474885 w 629230"/>
                <a:gd name="csY2276" fmla="*/ 434358 h 729067"/>
                <a:gd name="csX2277" fmla="*/ 474857 w 629230"/>
                <a:gd name="csY2277" fmla="*/ 434352 h 729067"/>
                <a:gd name="csX2278" fmla="*/ 512680 w 629230"/>
                <a:gd name="csY2278" fmla="*/ 434306 h 729067"/>
                <a:gd name="csX2279" fmla="*/ 512588 w 629230"/>
                <a:gd name="csY2279" fmla="*/ 434411 h 729067"/>
                <a:gd name="csX2280" fmla="*/ 512674 w 629230"/>
                <a:gd name="csY2280" fmla="*/ 434321 h 729067"/>
                <a:gd name="csX2281" fmla="*/ 512674 w 629230"/>
                <a:gd name="csY2281" fmla="*/ 434318 h 729067"/>
                <a:gd name="csX2282" fmla="*/ 483954 w 629230"/>
                <a:gd name="csY2282" fmla="*/ 434241 h 729067"/>
                <a:gd name="csX2283" fmla="*/ 484174 w 629230"/>
                <a:gd name="csY2283" fmla="*/ 434439 h 729067"/>
                <a:gd name="csX2284" fmla="*/ 484322 w 629230"/>
                <a:gd name="csY2284" fmla="*/ 434535 h 729067"/>
                <a:gd name="csX2285" fmla="*/ 500191 w 629230"/>
                <a:gd name="csY2285" fmla="*/ 434194 h 729067"/>
                <a:gd name="csX2286" fmla="*/ 500030 w 629230"/>
                <a:gd name="csY2286" fmla="*/ 434206 h 729067"/>
                <a:gd name="csX2287" fmla="*/ 499928 w 629230"/>
                <a:gd name="csY2287" fmla="*/ 434228 h 729067"/>
                <a:gd name="csX2288" fmla="*/ 512699 w 629230"/>
                <a:gd name="csY2288" fmla="*/ 434107 h 729067"/>
                <a:gd name="csX2289" fmla="*/ 512699 w 629230"/>
                <a:gd name="csY2289" fmla="*/ 434110 h 729067"/>
                <a:gd name="csX2290" fmla="*/ 512708 w 629230"/>
                <a:gd name="csY2290" fmla="*/ 434253 h 729067"/>
                <a:gd name="csX2291" fmla="*/ 512702 w 629230"/>
                <a:gd name="csY2291" fmla="*/ 434120 h 729067"/>
                <a:gd name="csX2292" fmla="*/ 488840 w 629230"/>
                <a:gd name="csY2292" fmla="*/ 434082 h 729067"/>
                <a:gd name="csX2293" fmla="*/ 489056 w 629230"/>
                <a:gd name="csY2293" fmla="*/ 434265 h 729067"/>
                <a:gd name="csX2294" fmla="*/ 489059 w 629230"/>
                <a:gd name="csY2294" fmla="*/ 434209 h 729067"/>
                <a:gd name="csX2295" fmla="*/ 501431 w 629230"/>
                <a:gd name="csY2295" fmla="*/ 434048 h 729067"/>
                <a:gd name="csX2296" fmla="*/ 501239 w 629230"/>
                <a:gd name="csY2296" fmla="*/ 434098 h 729067"/>
                <a:gd name="csX2297" fmla="*/ 501320 w 629230"/>
                <a:gd name="csY2297" fmla="*/ 434085 h 729067"/>
                <a:gd name="csX2298" fmla="*/ 501431 w 629230"/>
                <a:gd name="csY2298" fmla="*/ 434051 h 729067"/>
                <a:gd name="csX2299" fmla="*/ 483778 w 629230"/>
                <a:gd name="csY2299" fmla="*/ 434005 h 729067"/>
                <a:gd name="csX2300" fmla="*/ 483783 w 629230"/>
                <a:gd name="csY2300" fmla="*/ 434012 h 729067"/>
                <a:gd name="csX2301" fmla="*/ 483781 w 629230"/>
                <a:gd name="csY2301" fmla="*/ 434014 h 729067"/>
                <a:gd name="csX2302" fmla="*/ 483821 w 629230"/>
                <a:gd name="csY2302" fmla="*/ 434064 h 729067"/>
                <a:gd name="csX2303" fmla="*/ 483783 w 629230"/>
                <a:gd name="csY2303" fmla="*/ 434012 h 729067"/>
                <a:gd name="csX2304" fmla="*/ 483784 w 629230"/>
                <a:gd name="csY2304" fmla="*/ 434011 h 729067"/>
                <a:gd name="csX2305" fmla="*/ 564276 w 629230"/>
                <a:gd name="csY2305" fmla="*/ 433999 h 729067"/>
                <a:gd name="csX2306" fmla="*/ 563658 w 629230"/>
                <a:gd name="csY2306" fmla="*/ 434591 h 729067"/>
                <a:gd name="csX2307" fmla="*/ 563386 w 629230"/>
                <a:gd name="csY2307" fmla="*/ 434092 h 729067"/>
                <a:gd name="csX2308" fmla="*/ 482318 w 629230"/>
                <a:gd name="csY2308" fmla="*/ 433980 h 729067"/>
                <a:gd name="csX2309" fmla="*/ 482145 w 629230"/>
                <a:gd name="csY2309" fmla="*/ 434160 h 729067"/>
                <a:gd name="csX2310" fmla="*/ 482312 w 629230"/>
                <a:gd name="csY2310" fmla="*/ 433986 h 729067"/>
                <a:gd name="csX2311" fmla="*/ 543178 w 629230"/>
                <a:gd name="csY2311" fmla="*/ 433943 h 729067"/>
                <a:gd name="csX2312" fmla="*/ 543611 w 629230"/>
                <a:gd name="csY2312" fmla="*/ 434411 h 729067"/>
                <a:gd name="csX2313" fmla="*/ 542674 w 629230"/>
                <a:gd name="csY2313" fmla="*/ 434352 h 729067"/>
                <a:gd name="csX2314" fmla="*/ 524962 w 629230"/>
                <a:gd name="csY2314" fmla="*/ 433930 h 729067"/>
                <a:gd name="csX2315" fmla="*/ 525080 w 629230"/>
                <a:gd name="csY2315" fmla="*/ 434020 h 729067"/>
                <a:gd name="csX2316" fmla="*/ 525136 w 629230"/>
                <a:gd name="csY2316" fmla="*/ 433995 h 729067"/>
                <a:gd name="csX2317" fmla="*/ 486948 w 629230"/>
                <a:gd name="csY2317" fmla="*/ 433874 h 729067"/>
                <a:gd name="csX2318" fmla="*/ 486845 w 629230"/>
                <a:gd name="csY2318" fmla="*/ 433936 h 729067"/>
                <a:gd name="csX2319" fmla="*/ 486827 w 629230"/>
                <a:gd name="csY2319" fmla="*/ 433949 h 729067"/>
                <a:gd name="csX2320" fmla="*/ 487000 w 629230"/>
                <a:gd name="csY2320" fmla="*/ 433850 h 729067"/>
                <a:gd name="csX2321" fmla="*/ 486994 w 629230"/>
                <a:gd name="csY2321" fmla="*/ 433853 h 729067"/>
                <a:gd name="csX2322" fmla="*/ 486997 w 629230"/>
                <a:gd name="csY2322" fmla="*/ 433853 h 729067"/>
                <a:gd name="csX2323" fmla="*/ 487003 w 629230"/>
                <a:gd name="csY2323" fmla="*/ 433850 h 729067"/>
                <a:gd name="csX2324" fmla="*/ 512572 w 629230"/>
                <a:gd name="csY2324" fmla="*/ 433741 h 729067"/>
                <a:gd name="csX2325" fmla="*/ 512689 w 629230"/>
                <a:gd name="csY2325" fmla="*/ 434036 h 729067"/>
                <a:gd name="csX2326" fmla="*/ 512631 w 629230"/>
                <a:gd name="csY2326" fmla="*/ 433850 h 729067"/>
                <a:gd name="csX2327" fmla="*/ 573571 w 629230"/>
                <a:gd name="csY2327" fmla="*/ 433499 h 729067"/>
                <a:gd name="csX2328" fmla="*/ 574415 w 629230"/>
                <a:gd name="csY2328" fmla="*/ 434324 h 729067"/>
                <a:gd name="csX2329" fmla="*/ 574428 w 629230"/>
                <a:gd name="csY2329" fmla="*/ 433577 h 729067"/>
                <a:gd name="csX2330" fmla="*/ 525114 w 629230"/>
                <a:gd name="csY2330" fmla="*/ 433158 h 729067"/>
                <a:gd name="csX2331" fmla="*/ 525160 w 629230"/>
                <a:gd name="csY2331" fmla="*/ 433211 h 729067"/>
                <a:gd name="csX2332" fmla="*/ 525188 w 629230"/>
                <a:gd name="csY2332" fmla="*/ 433232 h 729067"/>
                <a:gd name="csX2333" fmla="*/ 525606 w 629230"/>
                <a:gd name="csY2333" fmla="*/ 433084 h 729067"/>
                <a:gd name="csX2334" fmla="*/ 525429 w 629230"/>
                <a:gd name="csY2334" fmla="*/ 433294 h 729067"/>
                <a:gd name="csX2335" fmla="*/ 525525 w 629230"/>
                <a:gd name="csY2335" fmla="*/ 433242 h 729067"/>
                <a:gd name="csX2336" fmla="*/ 502464 w 629230"/>
                <a:gd name="csY2336" fmla="*/ 432993 h 729067"/>
                <a:gd name="csX2337" fmla="*/ 501440 w 629230"/>
                <a:gd name="csY2337" fmla="*/ 434045 h 729067"/>
                <a:gd name="csX2338" fmla="*/ 501768 w 629230"/>
                <a:gd name="csY2338" fmla="*/ 433831 h 729067"/>
                <a:gd name="csX2339" fmla="*/ 502600 w 629230"/>
                <a:gd name="csY2339" fmla="*/ 432885 h 729067"/>
                <a:gd name="csX2340" fmla="*/ 502473 w 629230"/>
                <a:gd name="csY2340" fmla="*/ 432981 h 729067"/>
                <a:gd name="csX2341" fmla="*/ 502464 w 629230"/>
                <a:gd name="csY2341" fmla="*/ 432990 h 729067"/>
                <a:gd name="csX2342" fmla="*/ 502773 w 629230"/>
                <a:gd name="csY2342" fmla="*/ 432714 h 729067"/>
                <a:gd name="csX2343" fmla="*/ 502625 w 629230"/>
                <a:gd name="csY2343" fmla="*/ 432866 h 729067"/>
                <a:gd name="csX2344" fmla="*/ 502628 w 629230"/>
                <a:gd name="csY2344" fmla="*/ 432863 h 729067"/>
                <a:gd name="csX2345" fmla="*/ 525602 w 629230"/>
                <a:gd name="csY2345" fmla="*/ 432342 h 729067"/>
                <a:gd name="csX2346" fmla="*/ 525584 w 629230"/>
                <a:gd name="csY2346" fmla="*/ 432429 h 729067"/>
                <a:gd name="csX2347" fmla="*/ 525586 w 629230"/>
                <a:gd name="csY2347" fmla="*/ 432429 h 729067"/>
                <a:gd name="csX2348" fmla="*/ 525584 w 629230"/>
                <a:gd name="csY2348" fmla="*/ 432441 h 729067"/>
                <a:gd name="csX2349" fmla="*/ 525587 w 629230"/>
                <a:gd name="csY2349" fmla="*/ 432429 h 729067"/>
                <a:gd name="csX2350" fmla="*/ 525586 w 629230"/>
                <a:gd name="csY2350" fmla="*/ 432429 h 729067"/>
                <a:gd name="csX2351" fmla="*/ 504829 w 629230"/>
                <a:gd name="csY2351" fmla="*/ 432236 h 729067"/>
                <a:gd name="csX2352" fmla="*/ 504950 w 629230"/>
                <a:gd name="csY2352" fmla="*/ 432550 h 729067"/>
                <a:gd name="csX2353" fmla="*/ 505503 w 629230"/>
                <a:gd name="csY2353" fmla="*/ 433899 h 729067"/>
                <a:gd name="csX2354" fmla="*/ 525980 w 629230"/>
                <a:gd name="csY2354" fmla="*/ 431992 h 729067"/>
                <a:gd name="csX2355" fmla="*/ 525977 w 629230"/>
                <a:gd name="csY2355" fmla="*/ 431995 h 729067"/>
                <a:gd name="csX2356" fmla="*/ 525980 w 629230"/>
                <a:gd name="csY2356" fmla="*/ 431994 h 729067"/>
                <a:gd name="csX2357" fmla="*/ 525980 w 629230"/>
                <a:gd name="csY2357" fmla="*/ 431995 h 729067"/>
                <a:gd name="csX2358" fmla="*/ 525989 w 629230"/>
                <a:gd name="csY2358" fmla="*/ 431992 h 729067"/>
                <a:gd name="csX2359" fmla="*/ 525980 w 629230"/>
                <a:gd name="csY2359" fmla="*/ 431994 h 729067"/>
                <a:gd name="csX2360" fmla="*/ 504403 w 629230"/>
                <a:gd name="csY2360" fmla="*/ 431961 h 729067"/>
                <a:gd name="csX2361" fmla="*/ 503899 w 629230"/>
                <a:gd name="csY2361" fmla="*/ 431989 h 729067"/>
                <a:gd name="csX2362" fmla="*/ 503899 w 629230"/>
                <a:gd name="csY2362" fmla="*/ 431992 h 729067"/>
                <a:gd name="csX2363" fmla="*/ 503472 w 629230"/>
                <a:gd name="csY2363" fmla="*/ 432162 h 729067"/>
                <a:gd name="csX2364" fmla="*/ 526236 w 629230"/>
                <a:gd name="csY2364" fmla="*/ 431926 h 729067"/>
                <a:gd name="csX2365" fmla="*/ 526187 w 629230"/>
                <a:gd name="csY2365" fmla="*/ 431939 h 729067"/>
                <a:gd name="csX2366" fmla="*/ 526218 w 629230"/>
                <a:gd name="csY2366" fmla="*/ 431933 h 729067"/>
                <a:gd name="csX2367" fmla="*/ 512182 w 629230"/>
                <a:gd name="csY2367" fmla="*/ 431914 h 729067"/>
                <a:gd name="csX2368" fmla="*/ 512207 w 629230"/>
                <a:gd name="csY2368" fmla="*/ 432488 h 729067"/>
                <a:gd name="csX2369" fmla="*/ 512535 w 629230"/>
                <a:gd name="csY2369" fmla="*/ 433685 h 729067"/>
                <a:gd name="csX2370" fmla="*/ 526524 w 629230"/>
                <a:gd name="csY2370" fmla="*/ 431874 h 729067"/>
                <a:gd name="csX2371" fmla="*/ 526453 w 629230"/>
                <a:gd name="csY2371" fmla="*/ 431886 h 729067"/>
                <a:gd name="csX2372" fmla="*/ 526490 w 629230"/>
                <a:gd name="csY2372" fmla="*/ 431883 h 729067"/>
                <a:gd name="csX2373" fmla="*/ 526830 w 629230"/>
                <a:gd name="csY2373" fmla="*/ 431815 h 729067"/>
                <a:gd name="csX2374" fmla="*/ 526719 w 629230"/>
                <a:gd name="csY2374" fmla="*/ 431840 h 729067"/>
                <a:gd name="csX2375" fmla="*/ 526737 w 629230"/>
                <a:gd name="csY2375" fmla="*/ 431840 h 729067"/>
                <a:gd name="csX2376" fmla="*/ 526830 w 629230"/>
                <a:gd name="csY2376" fmla="*/ 431818 h 729067"/>
                <a:gd name="csX2377" fmla="*/ 524152 w 629230"/>
                <a:gd name="csY2377" fmla="*/ 431684 h 729067"/>
                <a:gd name="csX2378" fmla="*/ 524495 w 629230"/>
                <a:gd name="csY2378" fmla="*/ 432091 h 729067"/>
                <a:gd name="csX2379" fmla="*/ 524356 w 629230"/>
                <a:gd name="csY2379" fmla="*/ 431833 h 729067"/>
                <a:gd name="csX2380" fmla="*/ 523837 w 629230"/>
                <a:gd name="csY2380" fmla="*/ 431505 h 729067"/>
                <a:gd name="csX2381" fmla="*/ 523787 w 629230"/>
                <a:gd name="csY2381" fmla="*/ 431591 h 729067"/>
                <a:gd name="csX2382" fmla="*/ 523930 w 629230"/>
                <a:gd name="csY2382" fmla="*/ 431548 h 729067"/>
                <a:gd name="csX2383" fmla="*/ 522421 w 629230"/>
                <a:gd name="csY2383" fmla="*/ 431396 h 729067"/>
                <a:gd name="csX2384" fmla="*/ 522383 w 629230"/>
                <a:gd name="csY2384" fmla="*/ 431405 h 729067"/>
                <a:gd name="csX2385" fmla="*/ 522458 w 629230"/>
                <a:gd name="csY2385" fmla="*/ 431520 h 729067"/>
                <a:gd name="csX2386" fmla="*/ 512223 w 629230"/>
                <a:gd name="csY2386" fmla="*/ 431222 h 729067"/>
                <a:gd name="csX2387" fmla="*/ 512217 w 629230"/>
                <a:gd name="csY2387" fmla="*/ 431402 h 729067"/>
                <a:gd name="csX2388" fmla="*/ 512223 w 629230"/>
                <a:gd name="csY2388" fmla="*/ 431238 h 729067"/>
                <a:gd name="csX2389" fmla="*/ 573704 w 629230"/>
                <a:gd name="csY2389" fmla="*/ 431176 h 729067"/>
                <a:gd name="csX2390" fmla="*/ 571425 w 629230"/>
                <a:gd name="csY2390" fmla="*/ 433025 h 729067"/>
                <a:gd name="csX2391" fmla="*/ 571629 w 629230"/>
                <a:gd name="csY2391" fmla="*/ 435370 h 729067"/>
                <a:gd name="csX2392" fmla="*/ 572814 w 629230"/>
                <a:gd name="csY2392" fmla="*/ 435174 h 729067"/>
                <a:gd name="csX2393" fmla="*/ 520531 w 629230"/>
                <a:gd name="csY2393" fmla="*/ 430894 h 729067"/>
                <a:gd name="csX2394" fmla="*/ 520535 w 629230"/>
                <a:gd name="csY2394" fmla="*/ 430897 h 729067"/>
                <a:gd name="csX2395" fmla="*/ 520579 w 629230"/>
                <a:gd name="csY2395" fmla="*/ 430920 h 729067"/>
                <a:gd name="csX2396" fmla="*/ 520640 w 629230"/>
                <a:gd name="csY2396" fmla="*/ 430953 h 729067"/>
                <a:gd name="csX2397" fmla="*/ 520909 w 629230"/>
                <a:gd name="csY2397" fmla="*/ 431098 h 729067"/>
                <a:gd name="csX2398" fmla="*/ 521332 w 629230"/>
                <a:gd name="csY2398" fmla="*/ 431288 h 729067"/>
                <a:gd name="csX2399" fmla="*/ 520640 w 629230"/>
                <a:gd name="csY2399" fmla="*/ 430953 h 729067"/>
                <a:gd name="csX2400" fmla="*/ 520636 w 629230"/>
                <a:gd name="csY2400" fmla="*/ 430949 h 729067"/>
                <a:gd name="csX2401" fmla="*/ 520579 w 629230"/>
                <a:gd name="csY2401" fmla="*/ 430920 h 729067"/>
                <a:gd name="csX2402" fmla="*/ 534171 w 629230"/>
                <a:gd name="csY2402" fmla="*/ 430385 h 729067"/>
                <a:gd name="csX2403" fmla="*/ 534459 w 629230"/>
                <a:gd name="csY2403" fmla="*/ 430633 h 729067"/>
                <a:gd name="csX2404" fmla="*/ 533954 w 629230"/>
                <a:gd name="csY2404" fmla="*/ 430590 h 729067"/>
                <a:gd name="csX2405" fmla="*/ 519737 w 629230"/>
                <a:gd name="csY2405" fmla="*/ 430279 h 729067"/>
                <a:gd name="csX2406" fmla="*/ 519774 w 629230"/>
                <a:gd name="csY2406" fmla="*/ 430301 h 729067"/>
                <a:gd name="csX2407" fmla="*/ 519997 w 629230"/>
                <a:gd name="csY2407" fmla="*/ 430407 h 729067"/>
                <a:gd name="csX2408" fmla="*/ 520173 w 629230"/>
                <a:gd name="csY2408" fmla="*/ 430493 h 729067"/>
                <a:gd name="csX2409" fmla="*/ 520510 w 629230"/>
                <a:gd name="csY2409" fmla="*/ 430869 h 729067"/>
                <a:gd name="csX2410" fmla="*/ 520386 w 629230"/>
                <a:gd name="csY2410" fmla="*/ 430704 h 729067"/>
                <a:gd name="csX2411" fmla="*/ 520173 w 629230"/>
                <a:gd name="csY2411" fmla="*/ 430493 h 729067"/>
                <a:gd name="csX2412" fmla="*/ 520173 w 629230"/>
                <a:gd name="csY2412" fmla="*/ 430490 h 729067"/>
                <a:gd name="csX2413" fmla="*/ 519997 w 629230"/>
                <a:gd name="csY2413" fmla="*/ 430407 h 729067"/>
                <a:gd name="csX2414" fmla="*/ 514158 w 629230"/>
                <a:gd name="csY2414" fmla="*/ 430121 h 729067"/>
                <a:gd name="csX2415" fmla="*/ 512356 w 629230"/>
                <a:gd name="csY2415" fmla="*/ 430434 h 729067"/>
                <a:gd name="csX2416" fmla="*/ 514022 w 629230"/>
                <a:gd name="csY2416" fmla="*/ 430180 h 729067"/>
                <a:gd name="csX2417" fmla="*/ 528769 w 629230"/>
                <a:gd name="csY2417" fmla="*/ 430010 h 729067"/>
                <a:gd name="csX2418" fmla="*/ 528210 w 629230"/>
                <a:gd name="csY2418" fmla="*/ 431398 h 729067"/>
                <a:gd name="csX2419" fmla="*/ 526883 w 629230"/>
                <a:gd name="csY2419" fmla="*/ 431805 h 729067"/>
                <a:gd name="csX2420" fmla="*/ 528123 w 629230"/>
                <a:gd name="csY2420" fmla="*/ 431613 h 729067"/>
                <a:gd name="csX2421" fmla="*/ 528210 w 629230"/>
                <a:gd name="csY2421" fmla="*/ 431398 h 729067"/>
                <a:gd name="csX2422" fmla="*/ 528327 w 629230"/>
                <a:gd name="csY2422" fmla="*/ 431362 h 729067"/>
                <a:gd name="csX2423" fmla="*/ 528769 w 629230"/>
                <a:gd name="csY2423" fmla="*/ 430013 h 729067"/>
                <a:gd name="csX2424" fmla="*/ 514570 w 629230"/>
                <a:gd name="csY2424" fmla="*/ 429771 h 729067"/>
                <a:gd name="csX2425" fmla="*/ 514205 w 629230"/>
                <a:gd name="csY2425" fmla="*/ 430099 h 729067"/>
                <a:gd name="csX2426" fmla="*/ 514563 w 629230"/>
                <a:gd name="csY2426" fmla="*/ 429780 h 729067"/>
                <a:gd name="csX2427" fmla="*/ 514718 w 629230"/>
                <a:gd name="csY2427" fmla="*/ 429544 h 729067"/>
                <a:gd name="csX2428" fmla="*/ 514585 w 629230"/>
                <a:gd name="csY2428" fmla="*/ 429752 h 729067"/>
                <a:gd name="csX2429" fmla="*/ 514699 w 629230"/>
                <a:gd name="csY2429" fmla="*/ 429588 h 729067"/>
                <a:gd name="csX2430" fmla="*/ 529063 w 629230"/>
                <a:gd name="csY2430" fmla="*/ 428986 h 729067"/>
                <a:gd name="csX2431" fmla="*/ 528927 w 629230"/>
                <a:gd name="csY2431" fmla="*/ 429345 h 729067"/>
                <a:gd name="csX2432" fmla="*/ 528927 w 629230"/>
                <a:gd name="csY2432" fmla="*/ 429343 h 729067"/>
                <a:gd name="csX2433" fmla="*/ 528927 w 629230"/>
                <a:gd name="csY2433" fmla="*/ 429346 h 729067"/>
                <a:gd name="csX2434" fmla="*/ 528927 w 629230"/>
                <a:gd name="csY2434" fmla="*/ 429345 h 729067"/>
                <a:gd name="csX2435" fmla="*/ 528930 w 629230"/>
                <a:gd name="csY2435" fmla="*/ 429374 h 729067"/>
                <a:gd name="csX2436" fmla="*/ 514703 w 629230"/>
                <a:gd name="csY2436" fmla="*/ 428874 h 729067"/>
                <a:gd name="csX2437" fmla="*/ 514730 w 629230"/>
                <a:gd name="csY2437" fmla="*/ 429523 h 729067"/>
                <a:gd name="csX2438" fmla="*/ 514777 w 629230"/>
                <a:gd name="csY2438" fmla="*/ 428977 h 729067"/>
                <a:gd name="csX2439" fmla="*/ 518933 w 629230"/>
                <a:gd name="csY2439" fmla="*/ 428775 h 729067"/>
                <a:gd name="csX2440" fmla="*/ 519072 w 629230"/>
                <a:gd name="csY2440" fmla="*/ 429526 h 729067"/>
                <a:gd name="csX2441" fmla="*/ 519703 w 629230"/>
                <a:gd name="csY2441" fmla="*/ 430264 h 729067"/>
                <a:gd name="csX2442" fmla="*/ 529134 w 629230"/>
                <a:gd name="csY2442" fmla="*/ 428046 h 729067"/>
                <a:gd name="csX2443" fmla="*/ 529109 w 629230"/>
                <a:gd name="csY2443" fmla="*/ 428846 h 729067"/>
                <a:gd name="csX2444" fmla="*/ 529149 w 629230"/>
                <a:gd name="csY2444" fmla="*/ 428387 h 729067"/>
                <a:gd name="csX2445" fmla="*/ 514935 w 629230"/>
                <a:gd name="csY2445" fmla="*/ 427637 h 729067"/>
                <a:gd name="csX2446" fmla="*/ 515435 w 629230"/>
                <a:gd name="csY2446" fmla="*/ 428139 h 729067"/>
                <a:gd name="csX2447" fmla="*/ 515111 w 629230"/>
                <a:gd name="csY2447" fmla="*/ 427779 h 729067"/>
                <a:gd name="csX2448" fmla="*/ 515974 w 629230"/>
                <a:gd name="csY2448" fmla="*/ 427540 h 729067"/>
                <a:gd name="csX2449" fmla="*/ 515488 w 629230"/>
                <a:gd name="csY2449" fmla="*/ 428195 h 729067"/>
                <a:gd name="csX2450" fmla="*/ 515732 w 629230"/>
                <a:gd name="csY2450" fmla="*/ 428124 h 729067"/>
                <a:gd name="csX2451" fmla="*/ 514755 w 629230"/>
                <a:gd name="csY2451" fmla="*/ 427488 h 729067"/>
                <a:gd name="csX2452" fmla="*/ 513818 w 629230"/>
                <a:gd name="csY2452" fmla="*/ 427894 h 729067"/>
                <a:gd name="csX2453" fmla="*/ 514177 w 629230"/>
                <a:gd name="csY2453" fmla="*/ 428293 h 729067"/>
                <a:gd name="csX2454" fmla="*/ 514016 w 629230"/>
                <a:gd name="csY2454" fmla="*/ 428518 h 729067"/>
                <a:gd name="csX2455" fmla="*/ 514672 w 629230"/>
                <a:gd name="csY2455" fmla="*/ 428843 h 729067"/>
                <a:gd name="csX2456" fmla="*/ 514177 w 629230"/>
                <a:gd name="csY2456" fmla="*/ 428293 h 729067"/>
                <a:gd name="csX2457" fmla="*/ 544789 w 629230"/>
                <a:gd name="csY2457" fmla="*/ 427407 h 729067"/>
                <a:gd name="csX2458" fmla="*/ 544016 w 629230"/>
                <a:gd name="csY2458" fmla="*/ 430239 h 729067"/>
                <a:gd name="csX2459" fmla="*/ 545256 w 629230"/>
                <a:gd name="csY2459" fmla="*/ 431846 h 729067"/>
                <a:gd name="csX2460" fmla="*/ 543939 w 629230"/>
                <a:gd name="csY2460" fmla="*/ 431269 h 729067"/>
                <a:gd name="csX2461" fmla="*/ 543339 w 629230"/>
                <a:gd name="csY2461" fmla="*/ 428310 h 729067"/>
                <a:gd name="csX2462" fmla="*/ 529059 w 629230"/>
                <a:gd name="csY2462" fmla="*/ 427386 h 729067"/>
                <a:gd name="csX2463" fmla="*/ 529072 w 629230"/>
                <a:gd name="csY2463" fmla="*/ 427488 h 729067"/>
                <a:gd name="csX2464" fmla="*/ 529066 w 629230"/>
                <a:gd name="csY2464" fmla="*/ 427420 h 729067"/>
                <a:gd name="csX2465" fmla="*/ 519134 w 629230"/>
                <a:gd name="csY2465" fmla="*/ 427351 h 729067"/>
                <a:gd name="csX2466" fmla="*/ 518920 w 629230"/>
                <a:gd name="csY2466" fmla="*/ 428381 h 729067"/>
                <a:gd name="csX2467" fmla="*/ 518930 w 629230"/>
                <a:gd name="csY2467" fmla="*/ 428567 h 729067"/>
                <a:gd name="csX2468" fmla="*/ 517671 w 629230"/>
                <a:gd name="csY2468" fmla="*/ 426390 h 729067"/>
                <a:gd name="csX2469" fmla="*/ 517470 w 629230"/>
                <a:gd name="csY2469" fmla="*/ 427093 h 729067"/>
                <a:gd name="csX2470" fmla="*/ 516286 w 629230"/>
                <a:gd name="csY2470" fmla="*/ 427336 h 729067"/>
                <a:gd name="csX2471" fmla="*/ 517387 w 629230"/>
                <a:gd name="csY2471" fmla="*/ 427382 h 729067"/>
                <a:gd name="csX2472" fmla="*/ 517470 w 629230"/>
                <a:gd name="csY2472" fmla="*/ 427093 h 729067"/>
                <a:gd name="csX2473" fmla="*/ 517705 w 629230"/>
                <a:gd name="csY2473" fmla="*/ 427044 h 729067"/>
                <a:gd name="csX2474" fmla="*/ 529078 w 629230"/>
                <a:gd name="csY2474" fmla="*/ 426148 h 729067"/>
                <a:gd name="csX2475" fmla="*/ 529032 w 629230"/>
                <a:gd name="csY2475" fmla="*/ 426275 h 729067"/>
                <a:gd name="csX2476" fmla="*/ 529050 w 629230"/>
                <a:gd name="csY2476" fmla="*/ 427336 h 729067"/>
                <a:gd name="csX2477" fmla="*/ 529879 w 629230"/>
                <a:gd name="csY2477" fmla="*/ 424746 h 729067"/>
                <a:gd name="csX2478" fmla="*/ 529412 w 629230"/>
                <a:gd name="csY2478" fmla="*/ 425329 h 729067"/>
                <a:gd name="csX2479" fmla="*/ 529276 w 629230"/>
                <a:gd name="csY2479" fmla="*/ 425624 h 729067"/>
                <a:gd name="csX2480" fmla="*/ 544097 w 629230"/>
                <a:gd name="csY2480" fmla="*/ 424569 h 729067"/>
                <a:gd name="csX2481" fmla="*/ 543896 w 629230"/>
                <a:gd name="csY2481" fmla="*/ 425779 h 729067"/>
                <a:gd name="csX2482" fmla="*/ 544820 w 629230"/>
                <a:gd name="csY2482" fmla="*/ 426378 h 729067"/>
                <a:gd name="csX2483" fmla="*/ 546672 w 629230"/>
                <a:gd name="csY2483" fmla="*/ 424606 h 729067"/>
                <a:gd name="csX2484" fmla="*/ 569159 w 629230"/>
                <a:gd name="csY2484" fmla="*/ 424364 h 729067"/>
                <a:gd name="csX2485" fmla="*/ 568129 w 629230"/>
                <a:gd name="csY2485" fmla="*/ 424575 h 729067"/>
                <a:gd name="csX2486" fmla="*/ 569094 w 629230"/>
                <a:gd name="csY2486" fmla="*/ 425006 h 729067"/>
                <a:gd name="csX2487" fmla="*/ 574477 w 629230"/>
                <a:gd name="csY2487" fmla="*/ 424063 h 729067"/>
                <a:gd name="csX2488" fmla="*/ 573948 w 629230"/>
                <a:gd name="csY2488" fmla="*/ 425019 h 729067"/>
                <a:gd name="csX2489" fmla="*/ 574650 w 629230"/>
                <a:gd name="csY2489" fmla="*/ 424789 h 729067"/>
                <a:gd name="csX2490" fmla="*/ 597631 w 629230"/>
                <a:gd name="csY2490" fmla="*/ 423530 h 729067"/>
                <a:gd name="csX2491" fmla="*/ 598231 w 629230"/>
                <a:gd name="csY2491" fmla="*/ 424550 h 729067"/>
                <a:gd name="csX2492" fmla="*/ 597103 w 629230"/>
                <a:gd name="csY2492" fmla="*/ 425267 h 729067"/>
                <a:gd name="csX2493" fmla="*/ 597263 w 629230"/>
                <a:gd name="csY2493" fmla="*/ 427447 h 729067"/>
                <a:gd name="csX2494" fmla="*/ 596719 w 629230"/>
                <a:gd name="csY2494" fmla="*/ 426461 h 729067"/>
                <a:gd name="csX2495" fmla="*/ 593887 w 629230"/>
                <a:gd name="csY2495" fmla="*/ 426982 h 729067"/>
                <a:gd name="csX2496" fmla="*/ 591843 w 629230"/>
                <a:gd name="csY2496" fmla="*/ 429439 h 729067"/>
                <a:gd name="csX2497" fmla="*/ 590538 w 629230"/>
                <a:gd name="csY2497" fmla="*/ 428524 h 729067"/>
                <a:gd name="csX2498" fmla="*/ 591252 w 629230"/>
                <a:gd name="csY2498" fmla="*/ 426846 h 729067"/>
                <a:gd name="csX2499" fmla="*/ 595229 w 629230"/>
                <a:gd name="csY2499" fmla="*/ 426505 h 729067"/>
                <a:gd name="csX2500" fmla="*/ 530973 w 629230"/>
                <a:gd name="csY2500" fmla="*/ 422891 h 729067"/>
                <a:gd name="csX2501" fmla="*/ 530129 w 629230"/>
                <a:gd name="csY2501" fmla="*/ 424513 h 729067"/>
                <a:gd name="csX2502" fmla="*/ 530859 w 629230"/>
                <a:gd name="csY2502" fmla="*/ 423732 h 729067"/>
                <a:gd name="csX2503" fmla="*/ 531286 w 629230"/>
                <a:gd name="csY2503" fmla="*/ 422187 h 729067"/>
                <a:gd name="csX2504" fmla="*/ 531199 w 629230"/>
                <a:gd name="csY2504" fmla="*/ 422261 h 729067"/>
                <a:gd name="csX2505" fmla="*/ 531041 w 629230"/>
                <a:gd name="csY2505" fmla="*/ 422599 h 729067"/>
                <a:gd name="csX2506" fmla="*/ 534601 w 629230"/>
                <a:gd name="csY2506" fmla="*/ 421961 h 729067"/>
                <a:gd name="csX2507" fmla="*/ 534434 w 629230"/>
                <a:gd name="csY2507" fmla="*/ 422060 h 729067"/>
                <a:gd name="csX2508" fmla="*/ 534121 w 629230"/>
                <a:gd name="csY2508" fmla="*/ 422249 h 729067"/>
                <a:gd name="csX2509" fmla="*/ 532492 w 629230"/>
                <a:gd name="csY2509" fmla="*/ 421861 h 729067"/>
                <a:gd name="csX2510" fmla="*/ 533342 w 629230"/>
                <a:gd name="csY2510" fmla="*/ 422571 h 729067"/>
                <a:gd name="csX2511" fmla="*/ 533673 w 629230"/>
                <a:gd name="csY2511" fmla="*/ 422519 h 729067"/>
                <a:gd name="csX2512" fmla="*/ 533991 w 629230"/>
                <a:gd name="csY2512" fmla="*/ 422327 h 729067"/>
                <a:gd name="csX2513" fmla="*/ 533342 w 629230"/>
                <a:gd name="csY2513" fmla="*/ 422571 h 729067"/>
                <a:gd name="csX2514" fmla="*/ 532730 w 629230"/>
                <a:gd name="csY2514" fmla="*/ 421936 h 729067"/>
                <a:gd name="csX2515" fmla="*/ 532387 w 629230"/>
                <a:gd name="csY2515" fmla="*/ 421852 h 729067"/>
                <a:gd name="csX2516" fmla="*/ 531354 w 629230"/>
                <a:gd name="csY2516" fmla="*/ 422128 h 729067"/>
                <a:gd name="csX2517" fmla="*/ 531305 w 629230"/>
                <a:gd name="csY2517" fmla="*/ 422171 h 729067"/>
                <a:gd name="csX2518" fmla="*/ 534925 w 629230"/>
                <a:gd name="csY2518" fmla="*/ 421765 h 729067"/>
                <a:gd name="csX2519" fmla="*/ 534857 w 629230"/>
                <a:gd name="csY2519" fmla="*/ 421808 h 729067"/>
                <a:gd name="csX2520" fmla="*/ 534891 w 629230"/>
                <a:gd name="csY2520" fmla="*/ 421790 h 729067"/>
                <a:gd name="csX2521" fmla="*/ 535157 w 629230"/>
                <a:gd name="csY2521" fmla="*/ 421622 h 729067"/>
                <a:gd name="csX2522" fmla="*/ 534962 w 629230"/>
                <a:gd name="csY2522" fmla="*/ 421743 h 729067"/>
                <a:gd name="csX2523" fmla="*/ 535114 w 629230"/>
                <a:gd name="csY2523" fmla="*/ 421656 h 729067"/>
                <a:gd name="csX2524" fmla="*/ 535157 w 629230"/>
                <a:gd name="csY2524" fmla="*/ 421626 h 729067"/>
                <a:gd name="csX2525" fmla="*/ 535479 w 629230"/>
                <a:gd name="csY2525" fmla="*/ 421287 h 729067"/>
                <a:gd name="csX2526" fmla="*/ 535201 w 629230"/>
                <a:gd name="csY2526" fmla="*/ 421594 h 729067"/>
                <a:gd name="csX2527" fmla="*/ 535417 w 629230"/>
                <a:gd name="csY2527" fmla="*/ 421405 h 729067"/>
                <a:gd name="csX2528" fmla="*/ 535760 w 629230"/>
                <a:gd name="csY2528" fmla="*/ 420866 h 729067"/>
                <a:gd name="csX2529" fmla="*/ 535587 w 629230"/>
                <a:gd name="csY2529" fmla="*/ 421092 h 729067"/>
                <a:gd name="csX2530" fmla="*/ 535584 w 629230"/>
                <a:gd name="csY2530" fmla="*/ 421098 h 729067"/>
                <a:gd name="csX2531" fmla="*/ 580127 w 629230"/>
                <a:gd name="csY2531" fmla="*/ 420571 h 729067"/>
                <a:gd name="csX2532" fmla="*/ 584001 w 629230"/>
                <a:gd name="csY2532" fmla="*/ 421905 h 729067"/>
                <a:gd name="csX2533" fmla="*/ 583788 w 629230"/>
                <a:gd name="csY2533" fmla="*/ 423359 h 729067"/>
                <a:gd name="csX2534" fmla="*/ 585383 w 629230"/>
                <a:gd name="csY2534" fmla="*/ 422906 h 729067"/>
                <a:gd name="csX2535" fmla="*/ 582981 w 629230"/>
                <a:gd name="csY2535" fmla="*/ 425146 h 729067"/>
                <a:gd name="csX2536" fmla="*/ 581611 w 629230"/>
                <a:gd name="csY2536" fmla="*/ 423750 h 729067"/>
                <a:gd name="csX2537" fmla="*/ 583426 w 629230"/>
                <a:gd name="csY2537" fmla="*/ 423725 h 729067"/>
                <a:gd name="csX2538" fmla="*/ 582650 w 629230"/>
                <a:gd name="csY2538" fmla="*/ 422206 h 729067"/>
                <a:gd name="csX2539" fmla="*/ 578924 w 629230"/>
                <a:gd name="csY2539" fmla="*/ 420711 h 729067"/>
                <a:gd name="csX2540" fmla="*/ 536295 w 629230"/>
                <a:gd name="csY2540" fmla="*/ 419668 h 729067"/>
                <a:gd name="csX2541" fmla="*/ 535837 w 629230"/>
                <a:gd name="csY2541" fmla="*/ 420763 h 729067"/>
                <a:gd name="csX2542" fmla="*/ 535998 w 629230"/>
                <a:gd name="csY2542" fmla="*/ 420509 h 729067"/>
                <a:gd name="csX2543" fmla="*/ 536447 w 629230"/>
                <a:gd name="csY2543" fmla="*/ 418576 h 729067"/>
                <a:gd name="csX2544" fmla="*/ 536413 w 629230"/>
                <a:gd name="csY2544" fmla="*/ 418781 h 729067"/>
                <a:gd name="csX2545" fmla="*/ 536416 w 629230"/>
                <a:gd name="csY2545" fmla="*/ 418880 h 729067"/>
                <a:gd name="csX2546" fmla="*/ 536589 w 629230"/>
                <a:gd name="csY2546" fmla="*/ 418055 h 729067"/>
                <a:gd name="csX2547" fmla="*/ 536564 w 629230"/>
                <a:gd name="csY2547" fmla="*/ 418124 h 729067"/>
                <a:gd name="csX2548" fmla="*/ 536462 w 629230"/>
                <a:gd name="csY2548" fmla="*/ 418517 h 729067"/>
                <a:gd name="csX2549" fmla="*/ 536843 w 629230"/>
                <a:gd name="csY2549" fmla="*/ 417444 h 729067"/>
                <a:gd name="csX2550" fmla="*/ 536840 w 629230"/>
                <a:gd name="csY2550" fmla="*/ 417454 h 729067"/>
                <a:gd name="csX2551" fmla="*/ 536682 w 629230"/>
                <a:gd name="csY2551" fmla="*/ 417807 h 729067"/>
                <a:gd name="csX2552" fmla="*/ 536824 w 629230"/>
                <a:gd name="csY2552" fmla="*/ 417506 h 729067"/>
                <a:gd name="csX2553" fmla="*/ 536840 w 629230"/>
                <a:gd name="csY2553" fmla="*/ 417454 h 729067"/>
                <a:gd name="csX2554" fmla="*/ 536843 w 629230"/>
                <a:gd name="csY2554" fmla="*/ 417447 h 729067"/>
                <a:gd name="csX2555" fmla="*/ 536904 w 629230"/>
                <a:gd name="csY2555" fmla="*/ 417233 h 729067"/>
                <a:gd name="csX2556" fmla="*/ 536886 w 629230"/>
                <a:gd name="csY2556" fmla="*/ 417317 h 729067"/>
                <a:gd name="csX2557" fmla="*/ 536898 w 629230"/>
                <a:gd name="csY2557" fmla="*/ 417292 h 729067"/>
                <a:gd name="csX2558" fmla="*/ 536904 w 629230"/>
                <a:gd name="csY2558" fmla="*/ 417159 h 729067"/>
                <a:gd name="csX2559" fmla="*/ 536898 w 629230"/>
                <a:gd name="csY2559" fmla="*/ 417168 h 729067"/>
                <a:gd name="csX2560" fmla="*/ 536901 w 629230"/>
                <a:gd name="csY2560" fmla="*/ 417168 h 729067"/>
                <a:gd name="csX2561" fmla="*/ 549049 w 629230"/>
                <a:gd name="csY2561" fmla="*/ 416989 h 729067"/>
                <a:gd name="csX2562" fmla="*/ 549134 w 629230"/>
                <a:gd name="csY2562" fmla="*/ 417044 h 729067"/>
                <a:gd name="csX2563" fmla="*/ 549050 w 629230"/>
                <a:gd name="csY2563" fmla="*/ 417080 h 729067"/>
                <a:gd name="csX2564" fmla="*/ 549041 w 629230"/>
                <a:gd name="csY2564" fmla="*/ 415865 h 729067"/>
                <a:gd name="csX2565" fmla="*/ 549049 w 629230"/>
                <a:gd name="csY2565" fmla="*/ 416989 h 729067"/>
                <a:gd name="csX2566" fmla="*/ 548280 w 629230"/>
                <a:gd name="csY2566" fmla="*/ 416486 h 729067"/>
                <a:gd name="csX2567" fmla="*/ 540188 w 629230"/>
                <a:gd name="csY2567" fmla="*/ 415614 h 729067"/>
                <a:gd name="csX2568" fmla="*/ 537251 w 629230"/>
                <a:gd name="csY2568" fmla="*/ 416607 h 729067"/>
                <a:gd name="csX2569" fmla="*/ 536994 w 629230"/>
                <a:gd name="csY2569" fmla="*/ 417016 h 729067"/>
                <a:gd name="csX2570" fmla="*/ 540219 w 629230"/>
                <a:gd name="csY2570" fmla="*/ 415599 h 729067"/>
                <a:gd name="csX2571" fmla="*/ 540219 w 629230"/>
                <a:gd name="csY2571" fmla="*/ 415600 h 729067"/>
                <a:gd name="csX2572" fmla="*/ 540204 w 629230"/>
                <a:gd name="csY2572" fmla="*/ 415608 h 729067"/>
                <a:gd name="csX2573" fmla="*/ 540219 w 629230"/>
                <a:gd name="csY2573" fmla="*/ 415602 h 729067"/>
                <a:gd name="csX2574" fmla="*/ 540219 w 629230"/>
                <a:gd name="csY2574" fmla="*/ 415600 h 729067"/>
                <a:gd name="csX2575" fmla="*/ 540222 w 629230"/>
                <a:gd name="csY2575" fmla="*/ 415599 h 729067"/>
                <a:gd name="csX2576" fmla="*/ 540405 w 629230"/>
                <a:gd name="csY2576" fmla="*/ 415394 h 729067"/>
                <a:gd name="csX2577" fmla="*/ 540244 w 629230"/>
                <a:gd name="csY2577" fmla="*/ 415574 h 729067"/>
                <a:gd name="csX2578" fmla="*/ 540241 w 629230"/>
                <a:gd name="csY2578" fmla="*/ 415574 h 729067"/>
                <a:gd name="csX2579" fmla="*/ 540225 w 629230"/>
                <a:gd name="csY2579" fmla="*/ 415595 h 729067"/>
                <a:gd name="csX2580" fmla="*/ 540652 w 629230"/>
                <a:gd name="csY2580" fmla="*/ 415000 h 729067"/>
                <a:gd name="csX2581" fmla="*/ 540451 w 629230"/>
                <a:gd name="csY2581" fmla="*/ 415329 h 729067"/>
                <a:gd name="csX2582" fmla="*/ 540634 w 629230"/>
                <a:gd name="csY2582" fmla="*/ 415041 h 729067"/>
                <a:gd name="csX2583" fmla="*/ 540698 w 629230"/>
                <a:gd name="csY2583" fmla="*/ 414904 h 729067"/>
                <a:gd name="csX2584" fmla="*/ 540680 w 629230"/>
                <a:gd name="csY2584" fmla="*/ 414944 h 729067"/>
                <a:gd name="csX2585" fmla="*/ 540698 w 629230"/>
                <a:gd name="csY2585" fmla="*/ 414913 h 729067"/>
                <a:gd name="csX2586" fmla="*/ 540702 w 629230"/>
                <a:gd name="csY2586" fmla="*/ 414904 h 729067"/>
                <a:gd name="csX2587" fmla="*/ 540825 w 629230"/>
                <a:gd name="csY2587" fmla="*/ 414498 h 729067"/>
                <a:gd name="csX2588" fmla="*/ 540803 w 629230"/>
                <a:gd name="csY2588" fmla="*/ 414547 h 729067"/>
                <a:gd name="csX2589" fmla="*/ 540794 w 629230"/>
                <a:gd name="csY2589" fmla="*/ 414572 h 729067"/>
                <a:gd name="csX2590" fmla="*/ 565674 w 629230"/>
                <a:gd name="csY2590" fmla="*/ 414321 h 729067"/>
                <a:gd name="csX2591" fmla="*/ 567133 w 629230"/>
                <a:gd name="csY2591" fmla="*/ 416014 h 729067"/>
                <a:gd name="csX2592" fmla="*/ 565569 w 629230"/>
                <a:gd name="csY2592" fmla="*/ 417637 h 729067"/>
                <a:gd name="csX2593" fmla="*/ 566889 w 629230"/>
                <a:gd name="csY2593" fmla="*/ 418369 h 729067"/>
                <a:gd name="csX2594" fmla="*/ 566237 w 629230"/>
                <a:gd name="csY2594" fmla="*/ 422255 h 729067"/>
                <a:gd name="csX2595" fmla="*/ 568169 w 629230"/>
                <a:gd name="csY2595" fmla="*/ 422054 h 729067"/>
                <a:gd name="csX2596" fmla="*/ 566883 w 629230"/>
                <a:gd name="csY2596" fmla="*/ 423905 h 729067"/>
                <a:gd name="csX2597" fmla="*/ 569487 w 629230"/>
                <a:gd name="csY2597" fmla="*/ 423843 h 729067"/>
                <a:gd name="csX2598" fmla="*/ 569706 w 629230"/>
                <a:gd name="csY2598" fmla="*/ 421532 h 729067"/>
                <a:gd name="csX2599" fmla="*/ 570018 w 629230"/>
                <a:gd name="csY2599" fmla="*/ 423561 h 729067"/>
                <a:gd name="csX2600" fmla="*/ 571403 w 629230"/>
                <a:gd name="csY2600" fmla="*/ 423263 h 729067"/>
                <a:gd name="csX2601" fmla="*/ 570933 w 629230"/>
                <a:gd name="csY2601" fmla="*/ 424727 h 729067"/>
                <a:gd name="csX2602" fmla="*/ 572242 w 629230"/>
                <a:gd name="csY2602" fmla="*/ 425683 h 729067"/>
                <a:gd name="csX2603" fmla="*/ 573398 w 629230"/>
                <a:gd name="csY2603" fmla="*/ 425251 h 729067"/>
                <a:gd name="csX2604" fmla="*/ 572712 w 629230"/>
                <a:gd name="csY2604" fmla="*/ 423207 h 729067"/>
                <a:gd name="csX2605" fmla="*/ 574230 w 629230"/>
                <a:gd name="csY2605" fmla="*/ 423970 h 729067"/>
                <a:gd name="csX2606" fmla="*/ 575263 w 629230"/>
                <a:gd name="csY2606" fmla="*/ 422171 h 729067"/>
                <a:gd name="csX2607" fmla="*/ 576793 w 629230"/>
                <a:gd name="csY2607" fmla="*/ 421852 h 729067"/>
                <a:gd name="csX2608" fmla="*/ 574895 w 629230"/>
                <a:gd name="csY2608" fmla="*/ 420081 h 729067"/>
                <a:gd name="csX2609" fmla="*/ 576484 w 629230"/>
                <a:gd name="csY2609" fmla="*/ 421018 h 729067"/>
                <a:gd name="csX2610" fmla="*/ 578067 w 629230"/>
                <a:gd name="csY2610" fmla="*/ 420351 h 729067"/>
                <a:gd name="csX2611" fmla="*/ 576911 w 629230"/>
                <a:gd name="csY2611" fmla="*/ 423908 h 729067"/>
                <a:gd name="csX2612" fmla="*/ 581011 w 629230"/>
                <a:gd name="csY2612" fmla="*/ 425304 h 729067"/>
                <a:gd name="csX2613" fmla="*/ 580247 w 629230"/>
                <a:gd name="csY2613" fmla="*/ 425996 h 729067"/>
                <a:gd name="csX2614" fmla="*/ 579415 w 629230"/>
                <a:gd name="csY2614" fmla="*/ 425022 h 729067"/>
                <a:gd name="csX2615" fmla="*/ 576144 w 629230"/>
                <a:gd name="csY2615" fmla="*/ 424526 h 729067"/>
                <a:gd name="csX2616" fmla="*/ 579242 w 629230"/>
                <a:gd name="csY2616" fmla="*/ 426136 h 729067"/>
                <a:gd name="csX2617" fmla="*/ 578234 w 629230"/>
                <a:gd name="csY2617" fmla="*/ 427165 h 729067"/>
                <a:gd name="csX2618" fmla="*/ 574542 w 629230"/>
                <a:gd name="csY2618" fmla="*/ 427181 h 729067"/>
                <a:gd name="csX2619" fmla="*/ 574598 w 629230"/>
                <a:gd name="csY2619" fmla="*/ 425770 h 729067"/>
                <a:gd name="csX2620" fmla="*/ 573948 w 629230"/>
                <a:gd name="csY2620" fmla="*/ 425921 h 729067"/>
                <a:gd name="csX2621" fmla="*/ 573021 w 629230"/>
                <a:gd name="csY2621" fmla="*/ 428111 h 729067"/>
                <a:gd name="csX2622" fmla="*/ 573537 w 629230"/>
                <a:gd name="csY2622" fmla="*/ 430636 h 729067"/>
                <a:gd name="csX2623" fmla="*/ 575086 w 629230"/>
                <a:gd name="csY2623" fmla="*/ 430968 h 729067"/>
                <a:gd name="csX2624" fmla="*/ 576360 w 629230"/>
                <a:gd name="csY2624" fmla="*/ 428648 h 729067"/>
                <a:gd name="csX2625" fmla="*/ 578079 w 629230"/>
                <a:gd name="csY2625" fmla="*/ 431219 h 729067"/>
                <a:gd name="csX2626" fmla="*/ 580476 w 629230"/>
                <a:gd name="csY2626" fmla="*/ 431300 h 729067"/>
                <a:gd name="csX2627" fmla="*/ 582260 w 629230"/>
                <a:gd name="csY2627" fmla="*/ 430434 h 729067"/>
                <a:gd name="csX2628" fmla="*/ 582365 w 629230"/>
                <a:gd name="csY2628" fmla="*/ 427116 h 729067"/>
                <a:gd name="csX2629" fmla="*/ 582922 w 629230"/>
                <a:gd name="csY2629" fmla="*/ 429358 h 729067"/>
                <a:gd name="csX2630" fmla="*/ 583670 w 629230"/>
                <a:gd name="csY2630" fmla="*/ 428065 h 729067"/>
                <a:gd name="csX2631" fmla="*/ 584805 w 629230"/>
                <a:gd name="csY2631" fmla="*/ 428139 h 729067"/>
                <a:gd name="csX2632" fmla="*/ 584363 w 629230"/>
                <a:gd name="csY2632" fmla="*/ 429544 h 729067"/>
                <a:gd name="csX2633" fmla="*/ 586858 w 629230"/>
                <a:gd name="csY2633" fmla="*/ 426809 h 729067"/>
                <a:gd name="csX2634" fmla="*/ 587965 w 629230"/>
                <a:gd name="csY2634" fmla="*/ 426579 h 729067"/>
                <a:gd name="csX2635" fmla="*/ 588274 w 629230"/>
                <a:gd name="csY2635" fmla="*/ 427479 h 729067"/>
                <a:gd name="csX2636" fmla="*/ 586979 w 629230"/>
                <a:gd name="csY2636" fmla="*/ 427159 h 729067"/>
                <a:gd name="csX2637" fmla="*/ 585417 w 629230"/>
                <a:gd name="csY2637" fmla="*/ 430025 h 729067"/>
                <a:gd name="csX2638" fmla="*/ 583528 w 629230"/>
                <a:gd name="csY2638" fmla="*/ 430981 h 729067"/>
                <a:gd name="csX2639" fmla="*/ 587371 w 629230"/>
                <a:gd name="csY2639" fmla="*/ 433003 h 729067"/>
                <a:gd name="csX2640" fmla="*/ 587220 w 629230"/>
                <a:gd name="csY2640" fmla="*/ 433778 h 729067"/>
                <a:gd name="csX2641" fmla="*/ 585420 w 629230"/>
                <a:gd name="csY2641" fmla="*/ 432844 h 729067"/>
                <a:gd name="csX2642" fmla="*/ 583992 w 629230"/>
                <a:gd name="csY2642" fmla="*/ 433415 h 729067"/>
                <a:gd name="csX2643" fmla="*/ 582591 w 629230"/>
                <a:gd name="csY2643" fmla="*/ 430553 h 729067"/>
                <a:gd name="csX2644" fmla="*/ 580788 w 629230"/>
                <a:gd name="csY2644" fmla="*/ 432063 h 729067"/>
                <a:gd name="csX2645" fmla="*/ 577050 w 629230"/>
                <a:gd name="csY2645" fmla="*/ 432038 h 729067"/>
                <a:gd name="csX2646" fmla="*/ 574508 w 629230"/>
                <a:gd name="csY2646" fmla="*/ 434551 h 729067"/>
                <a:gd name="csX2647" fmla="*/ 573565 w 629230"/>
                <a:gd name="csY2647" fmla="*/ 436514 h 729067"/>
                <a:gd name="csX2648" fmla="*/ 573775 w 629230"/>
                <a:gd name="csY2648" fmla="*/ 440149 h 729067"/>
                <a:gd name="csX2649" fmla="*/ 577248 w 629230"/>
                <a:gd name="csY2649" fmla="*/ 440385 h 729067"/>
                <a:gd name="csX2650" fmla="*/ 577473 w 629230"/>
                <a:gd name="csY2650" fmla="*/ 439706 h 729067"/>
                <a:gd name="csX2651" fmla="*/ 578605 w 629230"/>
                <a:gd name="csY2651" fmla="*/ 441806 h 729067"/>
                <a:gd name="csX2652" fmla="*/ 576558 w 629230"/>
                <a:gd name="csY2652" fmla="*/ 441064 h 729067"/>
                <a:gd name="csX2653" fmla="*/ 576369 w 629230"/>
                <a:gd name="csY2653" fmla="*/ 443065 h 729067"/>
                <a:gd name="csX2654" fmla="*/ 574558 w 629230"/>
                <a:gd name="csY2654" fmla="*/ 444110 h 729067"/>
                <a:gd name="csX2655" fmla="*/ 573358 w 629230"/>
                <a:gd name="csY2655" fmla="*/ 443598 h 729067"/>
                <a:gd name="csX2656" fmla="*/ 573540 w 629230"/>
                <a:gd name="csY2656" fmla="*/ 441914 h 729067"/>
                <a:gd name="csX2657" fmla="*/ 572597 w 629230"/>
                <a:gd name="csY2657" fmla="*/ 443797 h 729067"/>
                <a:gd name="csX2658" fmla="*/ 571753 w 629230"/>
                <a:gd name="csY2658" fmla="*/ 443146 h 729067"/>
                <a:gd name="csX2659" fmla="*/ 571286 w 629230"/>
                <a:gd name="csY2659" fmla="*/ 444132 h 729067"/>
                <a:gd name="csX2660" fmla="*/ 571772 w 629230"/>
                <a:gd name="csY2660" fmla="*/ 442302 h 729067"/>
                <a:gd name="csX2661" fmla="*/ 570454 w 629230"/>
                <a:gd name="csY2661" fmla="*/ 442696 h 729067"/>
                <a:gd name="csX2662" fmla="*/ 570903 w 629230"/>
                <a:gd name="csY2662" fmla="*/ 440956 h 729067"/>
                <a:gd name="csX2663" fmla="*/ 572334 w 629230"/>
                <a:gd name="csY2663" fmla="*/ 440369 h 729067"/>
                <a:gd name="csX2664" fmla="*/ 571237 w 629230"/>
                <a:gd name="csY2664" fmla="*/ 435233 h 729067"/>
                <a:gd name="csX2665" fmla="*/ 569103 w 629230"/>
                <a:gd name="csY2665" fmla="*/ 434675 h 729067"/>
                <a:gd name="csX2666" fmla="*/ 569174 w 629230"/>
                <a:gd name="csY2666" fmla="*/ 432383 h 729067"/>
                <a:gd name="csX2667" fmla="*/ 568120 w 629230"/>
                <a:gd name="csY2667" fmla="*/ 432559 h 729067"/>
                <a:gd name="csX2668" fmla="*/ 568413 w 629230"/>
                <a:gd name="csY2668" fmla="*/ 434132 h 729067"/>
                <a:gd name="csX2669" fmla="*/ 566703 w 629230"/>
                <a:gd name="csY2669" fmla="*/ 433136 h 729067"/>
                <a:gd name="csX2670" fmla="*/ 566781 w 629230"/>
                <a:gd name="csY2670" fmla="*/ 434619 h 729067"/>
                <a:gd name="csX2671" fmla="*/ 565878 w 629230"/>
                <a:gd name="csY2671" fmla="*/ 434951 h 729067"/>
                <a:gd name="csX2672" fmla="*/ 565272 w 629230"/>
                <a:gd name="csY2672" fmla="*/ 432159 h 729067"/>
                <a:gd name="csX2673" fmla="*/ 563145 w 629230"/>
                <a:gd name="csY2673" fmla="*/ 431663 h 729067"/>
                <a:gd name="csX2674" fmla="*/ 562043 w 629230"/>
                <a:gd name="csY2674" fmla="*/ 435695 h 729067"/>
                <a:gd name="csX2675" fmla="*/ 563237 w 629230"/>
                <a:gd name="csY2675" fmla="*/ 436036 h 729067"/>
                <a:gd name="csX2676" fmla="*/ 564595 w 629230"/>
                <a:gd name="csY2676" fmla="*/ 434215 h 729067"/>
                <a:gd name="csX2677" fmla="*/ 563915 w 629230"/>
                <a:gd name="csY2677" fmla="*/ 436101 h 729067"/>
                <a:gd name="csX2678" fmla="*/ 565337 w 629230"/>
                <a:gd name="csY2678" fmla="*/ 436557 h 729067"/>
                <a:gd name="csX2679" fmla="*/ 565411 w 629230"/>
                <a:gd name="csY2679" fmla="*/ 437966 h 729067"/>
                <a:gd name="csX2680" fmla="*/ 564755 w 629230"/>
                <a:gd name="csY2680" fmla="*/ 436660 h 729067"/>
                <a:gd name="csX2681" fmla="*/ 561889 w 629230"/>
                <a:gd name="csY2681" fmla="*/ 437535 h 729067"/>
                <a:gd name="csX2682" fmla="*/ 561657 w 629230"/>
                <a:gd name="csY2682" fmla="*/ 439898 h 729067"/>
                <a:gd name="csX2683" fmla="*/ 564657 w 629230"/>
                <a:gd name="csY2683" fmla="*/ 440252 h 729067"/>
                <a:gd name="csX2684" fmla="*/ 563451 w 629230"/>
                <a:gd name="csY2684" fmla="*/ 440323 h 729067"/>
                <a:gd name="csX2685" fmla="*/ 563509 w 629230"/>
                <a:gd name="csY2685" fmla="*/ 441284 h 729067"/>
                <a:gd name="csX2686" fmla="*/ 560934 w 629230"/>
                <a:gd name="csY2686" fmla="*/ 440394 h 729067"/>
                <a:gd name="csX2687" fmla="*/ 560770 w 629230"/>
                <a:gd name="csY2687" fmla="*/ 441564 h 729067"/>
                <a:gd name="csX2688" fmla="*/ 561583 w 629230"/>
                <a:gd name="csY2688" fmla="*/ 442324 h 729067"/>
                <a:gd name="csX2689" fmla="*/ 560967 w 629230"/>
                <a:gd name="csY2689" fmla="*/ 443918 h 729067"/>
                <a:gd name="csX2690" fmla="*/ 563215 w 629230"/>
                <a:gd name="csY2690" fmla="*/ 444588 h 729067"/>
                <a:gd name="csX2691" fmla="*/ 560869 w 629230"/>
                <a:gd name="csY2691" fmla="*/ 444693 h 729067"/>
                <a:gd name="csX2692" fmla="*/ 559941 w 629230"/>
                <a:gd name="csY2692" fmla="*/ 446579 h 729067"/>
                <a:gd name="csX2693" fmla="*/ 559137 w 629230"/>
                <a:gd name="csY2693" fmla="*/ 446182 h 729067"/>
                <a:gd name="csX2694" fmla="*/ 559990 w 629230"/>
                <a:gd name="csY2694" fmla="*/ 444715 h 729067"/>
                <a:gd name="csX2695" fmla="*/ 558958 w 629230"/>
                <a:gd name="csY2695" fmla="*/ 445317 h 729067"/>
                <a:gd name="csX2696" fmla="*/ 557498 w 629230"/>
                <a:gd name="csY2696" fmla="*/ 444175 h 729067"/>
                <a:gd name="csX2697" fmla="*/ 556329 w 629230"/>
                <a:gd name="csY2697" fmla="*/ 445850 h 729067"/>
                <a:gd name="csX2698" fmla="*/ 556941 w 629230"/>
                <a:gd name="csY2698" fmla="*/ 444138 h 729067"/>
                <a:gd name="csX2699" fmla="*/ 556190 w 629230"/>
                <a:gd name="csY2699" fmla="*/ 443229 h 729067"/>
                <a:gd name="csX2700" fmla="*/ 558509 w 629230"/>
                <a:gd name="csY2700" fmla="*/ 443819 h 729067"/>
                <a:gd name="csX2701" fmla="*/ 559629 w 629230"/>
                <a:gd name="csY2701" fmla="*/ 441263 h 729067"/>
                <a:gd name="csX2702" fmla="*/ 557102 w 629230"/>
                <a:gd name="csY2702" fmla="*/ 440875 h 729067"/>
                <a:gd name="csX2703" fmla="*/ 557820 w 629230"/>
                <a:gd name="csY2703" fmla="*/ 437891 h 729067"/>
                <a:gd name="csX2704" fmla="*/ 555649 w 629230"/>
                <a:gd name="csY2704" fmla="*/ 436269 h 729067"/>
                <a:gd name="csX2705" fmla="*/ 557019 w 629230"/>
                <a:gd name="csY2705" fmla="*/ 436700 h 729067"/>
                <a:gd name="csX2706" fmla="*/ 557758 w 629230"/>
                <a:gd name="csY2706" fmla="*/ 435816 h 729067"/>
                <a:gd name="csX2707" fmla="*/ 557167 w 629230"/>
                <a:gd name="csY2707" fmla="*/ 434417 h 729067"/>
                <a:gd name="csX2708" fmla="*/ 557894 w 629230"/>
                <a:gd name="csY2708" fmla="*/ 434647 h 729067"/>
                <a:gd name="csX2709" fmla="*/ 558472 w 629230"/>
                <a:gd name="csY2709" fmla="*/ 439327 h 729067"/>
                <a:gd name="csX2710" fmla="*/ 559530 w 629230"/>
                <a:gd name="csY2710" fmla="*/ 438632 h 729067"/>
                <a:gd name="csX2711" fmla="*/ 559010 w 629230"/>
                <a:gd name="csY2711" fmla="*/ 438139 h 729067"/>
                <a:gd name="csX2712" fmla="*/ 562773 w 629230"/>
                <a:gd name="csY2712" fmla="*/ 436443 h 729067"/>
                <a:gd name="csX2713" fmla="*/ 561611 w 629230"/>
                <a:gd name="csY2713" fmla="*/ 436253 h 729067"/>
                <a:gd name="csX2714" fmla="*/ 561589 w 629230"/>
                <a:gd name="csY2714" fmla="*/ 435342 h 729067"/>
                <a:gd name="csX2715" fmla="*/ 559805 w 629230"/>
                <a:gd name="csY2715" fmla="*/ 435605 h 729067"/>
                <a:gd name="csX2716" fmla="*/ 560559 w 629230"/>
                <a:gd name="csY2716" fmla="*/ 433741 h 729067"/>
                <a:gd name="csX2717" fmla="*/ 559267 w 629230"/>
                <a:gd name="csY2717" fmla="*/ 433437 h 729067"/>
                <a:gd name="csX2718" fmla="*/ 560167 w 629230"/>
                <a:gd name="csY2718" fmla="*/ 431933 h 729067"/>
                <a:gd name="csX2719" fmla="*/ 559595 w 629230"/>
                <a:gd name="csY2719" fmla="*/ 431210 h 729067"/>
                <a:gd name="csX2720" fmla="*/ 557393 w 629230"/>
                <a:gd name="csY2720" fmla="*/ 430624 h 729067"/>
                <a:gd name="csX2721" fmla="*/ 556577 w 629230"/>
                <a:gd name="csY2721" fmla="*/ 432863 h 729067"/>
                <a:gd name="csX2722" fmla="*/ 556178 w 629230"/>
                <a:gd name="csY2722" fmla="*/ 431700 h 729067"/>
                <a:gd name="csX2723" fmla="*/ 554604 w 629230"/>
                <a:gd name="csY2723" fmla="*/ 432299 h 729067"/>
                <a:gd name="csX2724" fmla="*/ 556496 w 629230"/>
                <a:gd name="csY2724" fmla="*/ 430642 h 729067"/>
                <a:gd name="csX2725" fmla="*/ 555535 w 629230"/>
                <a:gd name="csY2725" fmla="*/ 428654 h 729067"/>
                <a:gd name="csX2726" fmla="*/ 557028 w 629230"/>
                <a:gd name="csY2726" fmla="*/ 430233 h 729067"/>
                <a:gd name="csX2727" fmla="*/ 560034 w 629230"/>
                <a:gd name="csY2727" fmla="*/ 430301 h 729067"/>
                <a:gd name="csX2728" fmla="*/ 558138 w 629230"/>
                <a:gd name="csY2728" fmla="*/ 429442 h 729067"/>
                <a:gd name="csX2729" fmla="*/ 558355 w 629230"/>
                <a:gd name="csY2729" fmla="*/ 427531 h 729067"/>
                <a:gd name="csX2730" fmla="*/ 559372 w 629230"/>
                <a:gd name="csY2730" fmla="*/ 427531 h 729067"/>
                <a:gd name="csX2731" fmla="*/ 559013 w 629230"/>
                <a:gd name="csY2731" fmla="*/ 426542 h 729067"/>
                <a:gd name="csX2732" fmla="*/ 560371 w 629230"/>
                <a:gd name="csY2732" fmla="*/ 425130 h 729067"/>
                <a:gd name="csX2733" fmla="*/ 557409 w 629230"/>
                <a:gd name="csY2733" fmla="*/ 423995 h 729067"/>
                <a:gd name="csX2734" fmla="*/ 557050 w 629230"/>
                <a:gd name="csY2734" fmla="*/ 419526 h 729067"/>
                <a:gd name="csX2735" fmla="*/ 562677 w 629230"/>
                <a:gd name="csY2735" fmla="*/ 419612 h 729067"/>
                <a:gd name="csX2736" fmla="*/ 562795 w 629230"/>
                <a:gd name="csY2736" fmla="*/ 421694 h 729067"/>
                <a:gd name="csX2737" fmla="*/ 563948 w 629230"/>
                <a:gd name="csY2737" fmla="*/ 421325 h 729067"/>
                <a:gd name="csX2738" fmla="*/ 563707 w 629230"/>
                <a:gd name="csY2738" fmla="*/ 423335 h 729067"/>
                <a:gd name="csX2739" fmla="*/ 565442 w 629230"/>
                <a:gd name="csY2739" fmla="*/ 423905 h 729067"/>
                <a:gd name="csX2740" fmla="*/ 564882 w 629230"/>
                <a:gd name="csY2740" fmla="*/ 420165 h 729067"/>
                <a:gd name="csX2741" fmla="*/ 565689 w 629230"/>
                <a:gd name="csY2741" fmla="*/ 419352 h 729067"/>
                <a:gd name="csX2742" fmla="*/ 564895 w 629230"/>
                <a:gd name="csY2742" fmla="*/ 418291 h 729067"/>
                <a:gd name="csX2743" fmla="*/ 541103 w 629230"/>
                <a:gd name="csY2743" fmla="*/ 414132 h 729067"/>
                <a:gd name="csX2744" fmla="*/ 540893 w 629230"/>
                <a:gd name="csY2744" fmla="*/ 414349 h 729067"/>
                <a:gd name="csX2745" fmla="*/ 540853 w 629230"/>
                <a:gd name="csY2745" fmla="*/ 414442 h 729067"/>
                <a:gd name="csX2746" fmla="*/ 541546 w 629230"/>
                <a:gd name="csY2746" fmla="*/ 413893 h 729067"/>
                <a:gd name="csX2747" fmla="*/ 541218 w 629230"/>
                <a:gd name="csY2747" fmla="*/ 414051 h 729067"/>
                <a:gd name="csX2748" fmla="*/ 541156 w 629230"/>
                <a:gd name="csY2748" fmla="*/ 414094 h 729067"/>
                <a:gd name="csX2749" fmla="*/ 572844 w 629230"/>
                <a:gd name="csY2749" fmla="*/ 413452 h 729067"/>
                <a:gd name="csX2750" fmla="*/ 572328 w 629230"/>
                <a:gd name="csY2750" fmla="*/ 416049 h 729067"/>
                <a:gd name="csX2751" fmla="*/ 574097 w 629230"/>
                <a:gd name="csY2751" fmla="*/ 416529 h 729067"/>
                <a:gd name="csX2752" fmla="*/ 573225 w 629230"/>
                <a:gd name="csY2752" fmla="*/ 418707 h 729067"/>
                <a:gd name="csX2753" fmla="*/ 575024 w 629230"/>
                <a:gd name="csY2753" fmla="*/ 419327 h 729067"/>
                <a:gd name="csX2754" fmla="*/ 574564 w 629230"/>
                <a:gd name="csY2754" fmla="*/ 420220 h 729067"/>
                <a:gd name="csX2755" fmla="*/ 573144 w 629230"/>
                <a:gd name="csY2755" fmla="*/ 419051 h 729067"/>
                <a:gd name="csX2756" fmla="*/ 574285 w 629230"/>
                <a:gd name="csY2756" fmla="*/ 422162 h 729067"/>
                <a:gd name="csX2757" fmla="*/ 572647 w 629230"/>
                <a:gd name="csY2757" fmla="*/ 421139 h 729067"/>
                <a:gd name="csX2758" fmla="*/ 573197 w 629230"/>
                <a:gd name="csY2758" fmla="*/ 418747 h 729067"/>
                <a:gd name="csX2759" fmla="*/ 571942 w 629230"/>
                <a:gd name="csY2759" fmla="*/ 419659 h 729067"/>
                <a:gd name="csX2760" fmla="*/ 572786 w 629230"/>
                <a:gd name="csY2760" fmla="*/ 417900 h 729067"/>
                <a:gd name="csX2761" fmla="*/ 571091 w 629230"/>
                <a:gd name="csY2761" fmla="*/ 414535 h 729067"/>
                <a:gd name="csX2762" fmla="*/ 584224 w 629230"/>
                <a:gd name="csY2762" fmla="*/ 412835 h 729067"/>
                <a:gd name="csX2763" fmla="*/ 583312 w 629230"/>
                <a:gd name="csY2763" fmla="*/ 413611 h 729067"/>
                <a:gd name="csX2764" fmla="*/ 583692 w 629230"/>
                <a:gd name="csY2764" fmla="*/ 412866 h 729067"/>
                <a:gd name="csX2765" fmla="*/ 553843 w 629230"/>
                <a:gd name="csY2765" fmla="*/ 412708 h 729067"/>
                <a:gd name="csX2766" fmla="*/ 554183 w 629230"/>
                <a:gd name="csY2766" fmla="*/ 413316 h 729067"/>
                <a:gd name="csX2767" fmla="*/ 553617 w 629230"/>
                <a:gd name="csY2767" fmla="*/ 413977 h 729067"/>
                <a:gd name="csX2768" fmla="*/ 551688 w 629230"/>
                <a:gd name="csY2768" fmla="*/ 412147 h 729067"/>
                <a:gd name="csX2769" fmla="*/ 552137 w 629230"/>
                <a:gd name="csY2769" fmla="*/ 412636 h 729067"/>
                <a:gd name="csX2770" fmla="*/ 552010 w 629230"/>
                <a:gd name="csY2770" fmla="*/ 413458 h 729067"/>
                <a:gd name="csX2771" fmla="*/ 551057 w 629230"/>
                <a:gd name="csY2771" fmla="*/ 413034 h 729067"/>
                <a:gd name="csX2772" fmla="*/ 550040 w 629230"/>
                <a:gd name="csY2772" fmla="*/ 413936 h 729067"/>
                <a:gd name="csX2773" fmla="*/ 549276 w 629230"/>
                <a:gd name="csY2773" fmla="*/ 413139 h 729067"/>
                <a:gd name="csX2774" fmla="*/ 549023 w 629230"/>
                <a:gd name="csY2774" fmla="*/ 414910 h 729067"/>
                <a:gd name="csX2775" fmla="*/ 547582 w 629230"/>
                <a:gd name="csY2775" fmla="*/ 413269 h 729067"/>
                <a:gd name="csX2776" fmla="*/ 546141 w 629230"/>
                <a:gd name="csY2776" fmla="*/ 414625 h 729067"/>
                <a:gd name="csX2777" fmla="*/ 547124 w 629230"/>
                <a:gd name="csY2777" fmla="*/ 412404 h 729067"/>
                <a:gd name="csX2778" fmla="*/ 548583 w 629230"/>
                <a:gd name="csY2778" fmla="*/ 413579 h 729067"/>
                <a:gd name="csX2779" fmla="*/ 549177 w 629230"/>
                <a:gd name="csY2779" fmla="*/ 412407 h 729067"/>
                <a:gd name="csX2780" fmla="*/ 550408 w 629230"/>
                <a:gd name="csY2780" fmla="*/ 413300 h 729067"/>
                <a:gd name="csX2781" fmla="*/ 586277 w 629230"/>
                <a:gd name="csY2781" fmla="*/ 412115 h 729067"/>
                <a:gd name="csX2782" fmla="*/ 585692 w 629230"/>
                <a:gd name="csY2782" fmla="*/ 413980 h 729067"/>
                <a:gd name="csX2783" fmla="*/ 587517 w 629230"/>
                <a:gd name="csY2783" fmla="*/ 414439 h 729067"/>
                <a:gd name="csX2784" fmla="*/ 587158 w 629230"/>
                <a:gd name="csY2784" fmla="*/ 412181 h 729067"/>
                <a:gd name="csX2785" fmla="*/ 558797 w 629230"/>
                <a:gd name="csY2785" fmla="*/ 411514 h 729067"/>
                <a:gd name="csX2786" fmla="*/ 560018 w 629230"/>
                <a:gd name="csY2786" fmla="*/ 411805 h 729067"/>
                <a:gd name="csX2787" fmla="*/ 556001 w 629230"/>
                <a:gd name="csY2787" fmla="*/ 414898 h 729067"/>
                <a:gd name="csX2788" fmla="*/ 557916 w 629230"/>
                <a:gd name="csY2788" fmla="*/ 413300 h 729067"/>
                <a:gd name="csX2789" fmla="*/ 557823 w 629230"/>
                <a:gd name="csY2789" fmla="*/ 411604 h 729067"/>
                <a:gd name="csX2790" fmla="*/ 548586 w 629230"/>
                <a:gd name="csY2790" fmla="*/ 411343 h 729067"/>
                <a:gd name="csX2791" fmla="*/ 548494 w 629230"/>
                <a:gd name="csY2791" fmla="*/ 412454 h 729067"/>
                <a:gd name="csX2792" fmla="*/ 547702 w 629230"/>
                <a:gd name="csY2792" fmla="*/ 411839 h 729067"/>
                <a:gd name="csX2793" fmla="*/ 544864 w 629230"/>
                <a:gd name="csY2793" fmla="*/ 411169 h 729067"/>
                <a:gd name="csX2794" fmla="*/ 544548 w 629230"/>
                <a:gd name="csY2794" fmla="*/ 413471 h 729067"/>
                <a:gd name="csX2795" fmla="*/ 543921 w 629230"/>
                <a:gd name="csY2795" fmla="*/ 412633 h 729067"/>
                <a:gd name="csX2796" fmla="*/ 544935 w 629230"/>
                <a:gd name="csY2796" fmla="*/ 410651 h 729067"/>
                <a:gd name="csX2797" fmla="*/ 544969 w 629230"/>
                <a:gd name="csY2797" fmla="*/ 411005 h 729067"/>
                <a:gd name="csX2798" fmla="*/ 544864 w 629230"/>
                <a:gd name="csY2798" fmla="*/ 411169 h 729067"/>
                <a:gd name="csX2799" fmla="*/ 570405 w 629230"/>
                <a:gd name="csY2799" fmla="*/ 410636 h 729067"/>
                <a:gd name="csX2800" fmla="*/ 571026 w 629230"/>
                <a:gd name="csY2800" fmla="*/ 414466 h 729067"/>
                <a:gd name="csX2801" fmla="*/ 569987 w 629230"/>
                <a:gd name="csY2801" fmla="*/ 413105 h 729067"/>
                <a:gd name="csX2802" fmla="*/ 586812 w 629230"/>
                <a:gd name="csY2802" fmla="*/ 408530 h 729067"/>
                <a:gd name="csX2803" fmla="*/ 589449 w 629230"/>
                <a:gd name="csY2803" fmla="*/ 409730 h 729067"/>
                <a:gd name="csX2804" fmla="*/ 587959 w 629230"/>
                <a:gd name="csY2804" fmla="*/ 410450 h 729067"/>
                <a:gd name="csX2805" fmla="*/ 587347 w 629230"/>
                <a:gd name="csY2805" fmla="*/ 412087 h 729067"/>
                <a:gd name="csX2806" fmla="*/ 589168 w 629230"/>
                <a:gd name="csY2806" fmla="*/ 413117 h 729067"/>
                <a:gd name="csX2807" fmla="*/ 587891 w 629230"/>
                <a:gd name="csY2807" fmla="*/ 413759 h 729067"/>
                <a:gd name="csX2808" fmla="*/ 588847 w 629230"/>
                <a:gd name="csY2808" fmla="*/ 417751 h 729067"/>
                <a:gd name="csX2809" fmla="*/ 587177 w 629230"/>
                <a:gd name="csY2809" fmla="*/ 416687 h 729067"/>
                <a:gd name="csX2810" fmla="*/ 588135 w 629230"/>
                <a:gd name="csY2810" fmla="*/ 416644 h 729067"/>
                <a:gd name="csX2811" fmla="*/ 587180 w 629230"/>
                <a:gd name="csY2811" fmla="*/ 414892 h 729067"/>
                <a:gd name="csX2812" fmla="*/ 586156 w 629230"/>
                <a:gd name="csY2812" fmla="*/ 417401 h 729067"/>
                <a:gd name="csX2813" fmla="*/ 584647 w 629230"/>
                <a:gd name="csY2813" fmla="*/ 417007 h 729067"/>
                <a:gd name="csX2814" fmla="*/ 585686 w 629230"/>
                <a:gd name="csY2814" fmla="*/ 416998 h 729067"/>
                <a:gd name="csX2815" fmla="*/ 586540 w 629230"/>
                <a:gd name="csY2815" fmla="*/ 414715 h 729067"/>
                <a:gd name="csX2816" fmla="*/ 585012 w 629230"/>
                <a:gd name="csY2816" fmla="*/ 414231 h 729067"/>
                <a:gd name="csX2817" fmla="*/ 585757 w 629230"/>
                <a:gd name="csY2817" fmla="*/ 412702 h 729067"/>
                <a:gd name="csX2818" fmla="*/ 585204 w 629230"/>
                <a:gd name="csY2818" fmla="*/ 410568 h 729067"/>
                <a:gd name="csX2819" fmla="*/ 584149 w 629230"/>
                <a:gd name="csY2819" fmla="*/ 410140 h 729067"/>
                <a:gd name="csX2820" fmla="*/ 584762 w 629230"/>
                <a:gd name="csY2820" fmla="*/ 408989 h 729067"/>
                <a:gd name="csX2821" fmla="*/ 586070 w 629230"/>
                <a:gd name="csY2821" fmla="*/ 410208 h 729067"/>
                <a:gd name="csX2822" fmla="*/ 547149 w 629230"/>
                <a:gd name="csY2822" fmla="*/ 406356 h 729067"/>
                <a:gd name="csX2823" fmla="*/ 547220 w 629230"/>
                <a:gd name="csY2823" fmla="*/ 406473 h 729067"/>
                <a:gd name="csX2824" fmla="*/ 547152 w 629230"/>
                <a:gd name="csY2824" fmla="*/ 406356 h 729067"/>
                <a:gd name="csX2825" fmla="*/ 556456 w 629230"/>
                <a:gd name="csY2825" fmla="*/ 406324 h 729067"/>
                <a:gd name="csX2826" fmla="*/ 556471 w 629230"/>
                <a:gd name="csY2826" fmla="*/ 406343 h 729067"/>
                <a:gd name="csX2827" fmla="*/ 556453 w 629230"/>
                <a:gd name="csY2827" fmla="*/ 406356 h 729067"/>
                <a:gd name="csX2828" fmla="*/ 556453 w 629230"/>
                <a:gd name="csY2828" fmla="*/ 406352 h 729067"/>
                <a:gd name="csX2829" fmla="*/ 574870 w 629230"/>
                <a:gd name="csY2829" fmla="*/ 405714 h 729067"/>
                <a:gd name="csX2830" fmla="*/ 574889 w 629230"/>
                <a:gd name="csY2830" fmla="*/ 405772 h 729067"/>
                <a:gd name="csX2831" fmla="*/ 574889 w 629230"/>
                <a:gd name="csY2831" fmla="*/ 405775 h 729067"/>
                <a:gd name="csX2832" fmla="*/ 574910 w 629230"/>
                <a:gd name="csY2832" fmla="*/ 405732 h 729067"/>
                <a:gd name="csX2833" fmla="*/ 553379 w 629230"/>
                <a:gd name="csY2833" fmla="*/ 405509 h 729067"/>
                <a:gd name="csX2834" fmla="*/ 553460 w 629230"/>
                <a:gd name="csY2834" fmla="*/ 405558 h 729067"/>
                <a:gd name="csX2835" fmla="*/ 553413 w 629230"/>
                <a:gd name="csY2835" fmla="*/ 405633 h 729067"/>
                <a:gd name="csX2836" fmla="*/ 554721 w 629230"/>
                <a:gd name="csY2836" fmla="*/ 405037 h 729067"/>
                <a:gd name="csX2837" fmla="*/ 554706 w 629230"/>
                <a:gd name="csY2837" fmla="*/ 405108 h 729067"/>
                <a:gd name="csX2838" fmla="*/ 554669 w 629230"/>
                <a:gd name="csY2838" fmla="*/ 405096 h 729067"/>
                <a:gd name="csX2839" fmla="*/ 581818 w 629230"/>
                <a:gd name="csY2839" fmla="*/ 404448 h 729067"/>
                <a:gd name="csX2840" fmla="*/ 582805 w 629230"/>
                <a:gd name="csY2840" fmla="*/ 404668 h 729067"/>
                <a:gd name="csX2841" fmla="*/ 581707 w 629230"/>
                <a:gd name="csY2841" fmla="*/ 405602 h 729067"/>
                <a:gd name="csX2842" fmla="*/ 582149 w 629230"/>
                <a:gd name="csY2842" fmla="*/ 406374 h 729067"/>
                <a:gd name="csX2843" fmla="*/ 584567 w 629230"/>
                <a:gd name="csY2843" fmla="*/ 405313 h 729067"/>
                <a:gd name="csX2844" fmla="*/ 583624 w 629230"/>
                <a:gd name="csY2844" fmla="*/ 407357 h 729067"/>
                <a:gd name="csX2845" fmla="*/ 584041 w 629230"/>
                <a:gd name="csY2845" fmla="*/ 410217 h 729067"/>
                <a:gd name="csX2846" fmla="*/ 582483 w 629230"/>
                <a:gd name="csY2846" fmla="*/ 409162 h 729067"/>
                <a:gd name="csX2847" fmla="*/ 580572 w 629230"/>
                <a:gd name="csY2847" fmla="*/ 413167 h 729067"/>
                <a:gd name="csX2848" fmla="*/ 583268 w 629230"/>
                <a:gd name="csY2848" fmla="*/ 413617 h 729067"/>
                <a:gd name="csX2849" fmla="*/ 580086 w 629230"/>
                <a:gd name="csY2849" fmla="*/ 414274 h 729067"/>
                <a:gd name="csX2850" fmla="*/ 579728 w 629230"/>
                <a:gd name="csY2850" fmla="*/ 413052 h 729067"/>
                <a:gd name="csX2851" fmla="*/ 581323 w 629230"/>
                <a:gd name="csY2851" fmla="*/ 411511 h 729067"/>
                <a:gd name="csX2852" fmla="*/ 581843 w 629230"/>
                <a:gd name="csY2852" fmla="*/ 408648 h 729067"/>
                <a:gd name="csX2853" fmla="*/ 580971 w 629230"/>
                <a:gd name="csY2853" fmla="*/ 408914 h 729067"/>
                <a:gd name="csX2854" fmla="*/ 580198 w 629230"/>
                <a:gd name="csY2854" fmla="*/ 407736 h 729067"/>
                <a:gd name="csX2855" fmla="*/ 578522 w 629230"/>
                <a:gd name="csY2855" fmla="*/ 409001 h 729067"/>
                <a:gd name="csX2856" fmla="*/ 579103 w 629230"/>
                <a:gd name="csY2856" fmla="*/ 410059 h 729067"/>
                <a:gd name="csX2857" fmla="*/ 576663 w 629230"/>
                <a:gd name="csY2857" fmla="*/ 411312 h 729067"/>
                <a:gd name="csX2858" fmla="*/ 577808 w 629230"/>
                <a:gd name="csY2858" fmla="*/ 408914 h 729067"/>
                <a:gd name="csX2859" fmla="*/ 580420 w 629230"/>
                <a:gd name="csY2859" fmla="*/ 407286 h 729067"/>
                <a:gd name="csX2860" fmla="*/ 578834 w 629230"/>
                <a:gd name="csY2860" fmla="*/ 405710 h 729067"/>
                <a:gd name="csX2861" fmla="*/ 575420 w 629230"/>
                <a:gd name="csY2861" fmla="*/ 404231 h 729067"/>
                <a:gd name="csX2862" fmla="*/ 574731 w 629230"/>
                <a:gd name="csY2862" fmla="*/ 405714 h 729067"/>
                <a:gd name="csX2863" fmla="*/ 576889 w 629230"/>
                <a:gd name="csY2863" fmla="*/ 405267 h 729067"/>
                <a:gd name="csX2864" fmla="*/ 573098 w 629230"/>
                <a:gd name="csY2864" fmla="*/ 398043 h 729067"/>
                <a:gd name="csX2865" fmla="*/ 574759 w 629230"/>
                <a:gd name="csY2865" fmla="*/ 400750 h 729067"/>
                <a:gd name="csX2866" fmla="*/ 575009 w 629230"/>
                <a:gd name="csY2866" fmla="*/ 403399 h 729067"/>
                <a:gd name="csX2867" fmla="*/ 577486 w 629230"/>
                <a:gd name="csY2867" fmla="*/ 404389 h 729067"/>
                <a:gd name="csX2868" fmla="*/ 577913 w 629230"/>
                <a:gd name="csY2868" fmla="*/ 405828 h 729067"/>
                <a:gd name="csX2869" fmla="*/ 573324 w 629230"/>
                <a:gd name="csY2869" fmla="*/ 406151 h 729067"/>
                <a:gd name="csX2870" fmla="*/ 573203 w 629230"/>
                <a:gd name="csY2870" fmla="*/ 404498 h 729067"/>
                <a:gd name="csX2871" fmla="*/ 570921 w 629230"/>
                <a:gd name="csY2871" fmla="*/ 404625 h 729067"/>
                <a:gd name="csX2872" fmla="*/ 572205 w 629230"/>
                <a:gd name="csY2872" fmla="*/ 403579 h 729067"/>
                <a:gd name="csX2873" fmla="*/ 573562 w 629230"/>
                <a:gd name="csY2873" fmla="*/ 404420 h 729067"/>
                <a:gd name="csX2874" fmla="*/ 574224 w 629230"/>
                <a:gd name="csY2874" fmla="*/ 403641 h 729067"/>
                <a:gd name="csX2875" fmla="*/ 573290 w 629230"/>
                <a:gd name="csY2875" fmla="*/ 402981 h 729067"/>
                <a:gd name="csX2876" fmla="*/ 574412 w 629230"/>
                <a:gd name="csY2876" fmla="*/ 401790 h 729067"/>
                <a:gd name="csX2877" fmla="*/ 573714 w 629230"/>
                <a:gd name="csY2877" fmla="*/ 399981 h 729067"/>
                <a:gd name="csX2878" fmla="*/ 572755 w 629230"/>
                <a:gd name="csY2878" fmla="*/ 399792 h 729067"/>
                <a:gd name="csX2879" fmla="*/ 307973 w 629230"/>
                <a:gd name="csY2879" fmla="*/ 383648 h 729067"/>
                <a:gd name="csX2880" fmla="*/ 307985 w 629230"/>
                <a:gd name="csY2880" fmla="*/ 385688 h 729067"/>
                <a:gd name="csX2881" fmla="*/ 304847 w 629230"/>
                <a:gd name="csY2881" fmla="*/ 385642 h 729067"/>
                <a:gd name="csX2882" fmla="*/ 304841 w 629230"/>
                <a:gd name="csY2882" fmla="*/ 386665 h 729067"/>
                <a:gd name="csX2883" fmla="*/ 302781 w 629230"/>
                <a:gd name="csY2883" fmla="*/ 387146 h 729067"/>
                <a:gd name="csX2884" fmla="*/ 302240 w 629230"/>
                <a:gd name="csY2884" fmla="*/ 389714 h 729067"/>
                <a:gd name="csX2885" fmla="*/ 300103 w 629230"/>
                <a:gd name="csY2885" fmla="*/ 388663 h 729067"/>
                <a:gd name="csX2886" fmla="*/ 298056 w 629230"/>
                <a:gd name="csY2886" fmla="*/ 391330 h 729067"/>
                <a:gd name="csX2887" fmla="*/ 296922 w 629230"/>
                <a:gd name="csY2887" fmla="*/ 390130 h 729067"/>
                <a:gd name="csX2888" fmla="*/ 297054 w 629230"/>
                <a:gd name="csY2888" fmla="*/ 391213 h 729067"/>
                <a:gd name="csX2889" fmla="*/ 295604 w 629230"/>
                <a:gd name="csY2889" fmla="*/ 392670 h 729067"/>
                <a:gd name="csX2890" fmla="*/ 294043 w 629230"/>
                <a:gd name="csY2890" fmla="*/ 391709 h 729067"/>
                <a:gd name="csX2891" fmla="*/ 291558 w 629230"/>
                <a:gd name="csY2891" fmla="*/ 393094 h 729067"/>
                <a:gd name="csX2892" fmla="*/ 291558 w 629230"/>
                <a:gd name="csY2892" fmla="*/ 393111 h 729067"/>
                <a:gd name="csX2893" fmla="*/ 294050 w 629230"/>
                <a:gd name="csY2893" fmla="*/ 391718 h 729067"/>
                <a:gd name="csX2894" fmla="*/ 295615 w 629230"/>
                <a:gd name="csY2894" fmla="*/ 392680 h 729067"/>
                <a:gd name="csX2895" fmla="*/ 297062 w 629230"/>
                <a:gd name="csY2895" fmla="*/ 391225 h 729067"/>
                <a:gd name="csX2896" fmla="*/ 296929 w 629230"/>
                <a:gd name="csY2896" fmla="*/ 390139 h 729067"/>
                <a:gd name="csX2897" fmla="*/ 298067 w 629230"/>
                <a:gd name="csY2897" fmla="*/ 391343 h 729067"/>
                <a:gd name="csX2898" fmla="*/ 300111 w 629230"/>
                <a:gd name="csY2898" fmla="*/ 388675 h 729067"/>
                <a:gd name="csX2899" fmla="*/ 302247 w 629230"/>
                <a:gd name="csY2899" fmla="*/ 389724 h 729067"/>
                <a:gd name="csX2900" fmla="*/ 302789 w 629230"/>
                <a:gd name="csY2900" fmla="*/ 387156 h 729067"/>
                <a:gd name="csX2901" fmla="*/ 304848 w 629230"/>
                <a:gd name="csY2901" fmla="*/ 386675 h 729067"/>
                <a:gd name="csX2902" fmla="*/ 304854 w 629230"/>
                <a:gd name="csY2902" fmla="*/ 385651 h 729067"/>
                <a:gd name="csX2903" fmla="*/ 307996 w 629230"/>
                <a:gd name="csY2903" fmla="*/ 385698 h 729067"/>
                <a:gd name="csX2904" fmla="*/ 307983 w 629230"/>
                <a:gd name="csY2904" fmla="*/ 383651 h 729067"/>
                <a:gd name="csX2905" fmla="*/ 343441 w 629230"/>
                <a:gd name="csY2905" fmla="*/ 383428 h 729067"/>
                <a:gd name="csX2906" fmla="*/ 343441 w 629230"/>
                <a:gd name="csY2906" fmla="*/ 383440 h 729067"/>
                <a:gd name="csX2907" fmla="*/ 345197 w 629230"/>
                <a:gd name="csY2907" fmla="*/ 383504 h 729067"/>
                <a:gd name="csX2908" fmla="*/ 345197 w 629230"/>
                <a:gd name="csY2908" fmla="*/ 383495 h 729067"/>
                <a:gd name="csX2909" fmla="*/ 344037 w 629230"/>
                <a:gd name="csY2909" fmla="*/ 381889 h 729067"/>
                <a:gd name="csX2910" fmla="*/ 344037 w 629230"/>
                <a:gd name="csY2910" fmla="*/ 382196 h 729067"/>
                <a:gd name="csX2911" fmla="*/ 344044 w 629230"/>
                <a:gd name="csY2911" fmla="*/ 382196 h 729067"/>
                <a:gd name="csX2912" fmla="*/ 344044 w 629230"/>
                <a:gd name="csY2912" fmla="*/ 381898 h 729067"/>
                <a:gd name="csX2913" fmla="*/ 344477 w 629230"/>
                <a:gd name="csY2913" fmla="*/ 382196 h 729067"/>
                <a:gd name="csX2914" fmla="*/ 344482 w 629230"/>
                <a:gd name="csY2914" fmla="*/ 382196 h 729067"/>
                <a:gd name="csX2915" fmla="*/ 304875 w 629230"/>
                <a:gd name="csY2915" fmla="*/ 379469 h 729067"/>
                <a:gd name="csX2916" fmla="*/ 304859 w 629230"/>
                <a:gd name="csY2916" fmla="*/ 382047 h 729067"/>
                <a:gd name="csX2917" fmla="*/ 303839 w 629230"/>
                <a:gd name="csY2917" fmla="*/ 382546 h 729067"/>
                <a:gd name="csX2918" fmla="*/ 303858 w 629230"/>
                <a:gd name="csY2918" fmla="*/ 382551 h 729067"/>
                <a:gd name="csX2919" fmla="*/ 304867 w 629230"/>
                <a:gd name="csY2919" fmla="*/ 382056 h 729067"/>
                <a:gd name="csX2920" fmla="*/ 304882 w 629230"/>
                <a:gd name="csY2920" fmla="*/ 379482 h 729067"/>
                <a:gd name="csX2921" fmla="*/ 305812 w 629230"/>
                <a:gd name="csY2921" fmla="*/ 380737 h 729067"/>
                <a:gd name="csX2922" fmla="*/ 344980 w 629230"/>
                <a:gd name="csY2922" fmla="*/ 378958 h 729067"/>
                <a:gd name="csX2923" fmla="*/ 343562 w 629230"/>
                <a:gd name="csY2923" fmla="*/ 378982 h 729067"/>
                <a:gd name="csX2924" fmla="*/ 343562 w 629230"/>
                <a:gd name="csY2924" fmla="*/ 378992 h 729067"/>
                <a:gd name="csX2925" fmla="*/ 344980 w 629230"/>
                <a:gd name="csY2925" fmla="*/ 378967 h 729067"/>
                <a:gd name="csX2926" fmla="*/ 293620 w 629230"/>
                <a:gd name="csY2926" fmla="*/ 378353 h 729067"/>
                <a:gd name="csX2927" fmla="*/ 293620 w 629230"/>
                <a:gd name="csY2927" fmla="*/ 378362 h 729067"/>
                <a:gd name="csX2928" fmla="*/ 295149 w 629230"/>
                <a:gd name="csY2928" fmla="*/ 378371 h 729067"/>
                <a:gd name="csX2929" fmla="*/ 295147 w 629230"/>
                <a:gd name="csY2929" fmla="*/ 378362 h 729067"/>
                <a:gd name="csX2930" fmla="*/ 333044 w 629230"/>
                <a:gd name="csY2930" fmla="*/ 372835 h 729067"/>
                <a:gd name="csX2931" fmla="*/ 317163 w 629230"/>
                <a:gd name="csY2931" fmla="*/ 374388 h 729067"/>
                <a:gd name="csX2932" fmla="*/ 317191 w 629230"/>
                <a:gd name="csY2932" fmla="*/ 375424 h 729067"/>
                <a:gd name="csX2933" fmla="*/ 314754 w 629230"/>
                <a:gd name="csY2933" fmla="*/ 375437 h 729067"/>
                <a:gd name="csX2934" fmla="*/ 314621 w 629230"/>
                <a:gd name="csY2934" fmla="*/ 378511 h 729067"/>
                <a:gd name="csX2935" fmla="*/ 311937 w 629230"/>
                <a:gd name="csY2935" fmla="*/ 377444 h 729067"/>
                <a:gd name="csX2936" fmla="*/ 306332 w 629230"/>
                <a:gd name="csY2936" fmla="*/ 381438 h 729067"/>
                <a:gd name="csX2937" fmla="*/ 306339 w 629230"/>
                <a:gd name="csY2937" fmla="*/ 381448 h 729067"/>
                <a:gd name="csX2938" fmla="*/ 311945 w 629230"/>
                <a:gd name="csY2938" fmla="*/ 377456 h 729067"/>
                <a:gd name="csX2939" fmla="*/ 314629 w 629230"/>
                <a:gd name="csY2939" fmla="*/ 378520 h 729067"/>
                <a:gd name="csX2940" fmla="*/ 314762 w 629230"/>
                <a:gd name="csY2940" fmla="*/ 375446 h 729067"/>
                <a:gd name="csX2941" fmla="*/ 317201 w 629230"/>
                <a:gd name="csY2941" fmla="*/ 375434 h 729067"/>
                <a:gd name="csX2942" fmla="*/ 317174 w 629230"/>
                <a:gd name="csY2942" fmla="*/ 374398 h 729067"/>
                <a:gd name="csX2943" fmla="*/ 333055 w 629230"/>
                <a:gd name="csY2943" fmla="*/ 372844 h 729067"/>
                <a:gd name="csX2944" fmla="*/ 345404 w 629230"/>
                <a:gd name="csY2944" fmla="*/ 373033 h 729067"/>
                <a:gd name="csX2945" fmla="*/ 345404 w 629230"/>
                <a:gd name="csY2945" fmla="*/ 373024 h 729067"/>
                <a:gd name="csX2946" fmla="*/ 295170 w 629230"/>
                <a:gd name="csY2946" fmla="*/ 367506 h 729067"/>
                <a:gd name="csX2947" fmla="*/ 295170 w 629230"/>
                <a:gd name="csY2947" fmla="*/ 367515 h 729067"/>
                <a:gd name="csX2948" fmla="*/ 297241 w 629230"/>
                <a:gd name="csY2948" fmla="*/ 367515 h 729067"/>
                <a:gd name="csX2949" fmla="*/ 297240 w 629230"/>
                <a:gd name="csY2949" fmla="*/ 367506 h 729067"/>
                <a:gd name="csX2950" fmla="*/ 296204 w 629230"/>
                <a:gd name="csY2950" fmla="*/ 364252 h 729067"/>
                <a:gd name="csX2951" fmla="*/ 296282 w 629230"/>
                <a:gd name="csY2951" fmla="*/ 364385 h 729067"/>
                <a:gd name="csX2952" fmla="*/ 296282 w 629230"/>
                <a:gd name="csY2952" fmla="*/ 364385 h 729067"/>
                <a:gd name="csX2953" fmla="*/ 322388 w 629230"/>
                <a:gd name="csY2953" fmla="*/ 352320 h 729067"/>
                <a:gd name="csX2954" fmla="*/ 324946 w 629230"/>
                <a:gd name="csY2954" fmla="*/ 355107 h 729067"/>
                <a:gd name="csX2955" fmla="*/ 324946 w 629230"/>
                <a:gd name="csY2955" fmla="*/ 355105 h 729067"/>
                <a:gd name="csX2956" fmla="*/ 311106 w 629230"/>
                <a:gd name="csY2956" fmla="*/ 350387 h 729067"/>
                <a:gd name="csX2957" fmla="*/ 311838 w 629230"/>
                <a:gd name="csY2957" fmla="*/ 361684 h 729067"/>
                <a:gd name="csX2958" fmla="*/ 311848 w 629230"/>
                <a:gd name="csY2958" fmla="*/ 361684 h 729067"/>
                <a:gd name="csX2959" fmla="*/ 311113 w 629230"/>
                <a:gd name="csY2959" fmla="*/ 350387 h 729067"/>
                <a:gd name="csX2960" fmla="*/ 319395 w 629230"/>
                <a:gd name="csY2960" fmla="*/ 340892 h 729067"/>
                <a:gd name="csX2961" fmla="*/ 299872 w 629230"/>
                <a:gd name="csY2961" fmla="*/ 341193 h 729067"/>
                <a:gd name="csX2962" fmla="*/ 298299 w 629230"/>
                <a:gd name="csY2962" fmla="*/ 340945 h 729067"/>
                <a:gd name="csX2963" fmla="*/ 298305 w 629230"/>
                <a:gd name="csY2963" fmla="*/ 340958 h 729067"/>
                <a:gd name="csX2964" fmla="*/ 299879 w 629230"/>
                <a:gd name="csY2964" fmla="*/ 341203 h 729067"/>
                <a:gd name="csX2965" fmla="*/ 319395 w 629230"/>
                <a:gd name="csY2965" fmla="*/ 340902 h 729067"/>
                <a:gd name="csX2966" fmla="*/ 290747 w 629230"/>
                <a:gd name="csY2966" fmla="*/ 339125 h 729067"/>
                <a:gd name="csX2967" fmla="*/ 291721 w 629230"/>
                <a:gd name="csY2967" fmla="*/ 341206 h 729067"/>
                <a:gd name="csX2968" fmla="*/ 259829 w 629230"/>
                <a:gd name="csY2968" fmla="*/ 340697 h 729067"/>
                <a:gd name="csX2969" fmla="*/ 259830 w 629230"/>
                <a:gd name="csY2969" fmla="*/ 340707 h 729067"/>
                <a:gd name="csX2970" fmla="*/ 291728 w 629230"/>
                <a:gd name="csY2970" fmla="*/ 341215 h 729067"/>
                <a:gd name="csX2971" fmla="*/ 290757 w 629230"/>
                <a:gd name="csY2971" fmla="*/ 339134 h 729067"/>
                <a:gd name="csX2972" fmla="*/ 294814 w 629230"/>
                <a:gd name="csY2972" fmla="*/ 339770 h 729067"/>
                <a:gd name="csX2973" fmla="*/ 297465 w 629230"/>
                <a:gd name="csY2973" fmla="*/ 339147 h 729067"/>
                <a:gd name="csX2974" fmla="*/ 297460 w 629230"/>
                <a:gd name="csY2974" fmla="*/ 339137 h 729067"/>
                <a:gd name="csX2975" fmla="*/ 294807 w 629230"/>
                <a:gd name="csY2975" fmla="*/ 339760 h 729067"/>
                <a:gd name="csX2976" fmla="*/ 256621 w 629230"/>
                <a:gd name="csY2976" fmla="*/ 335943 h 729067"/>
                <a:gd name="csX2977" fmla="*/ 256620 w 629230"/>
                <a:gd name="csY2977" fmla="*/ 335945 h 729067"/>
                <a:gd name="csX2978" fmla="*/ 259532 w 629230"/>
                <a:gd name="csY2978" fmla="*/ 338461 h 729067"/>
                <a:gd name="csX2979" fmla="*/ 259531 w 629230"/>
                <a:gd name="csY2979" fmla="*/ 338458 h 729067"/>
                <a:gd name="csX2980" fmla="*/ 255411 w 629230"/>
                <a:gd name="csY2980" fmla="*/ 318425 h 729067"/>
                <a:gd name="csX2981" fmla="*/ 255411 w 629230"/>
                <a:gd name="csY2981" fmla="*/ 318429 h 729067"/>
                <a:gd name="csX2982" fmla="*/ 257750 w 629230"/>
                <a:gd name="csY2982" fmla="*/ 319410 h 729067"/>
                <a:gd name="csX2983" fmla="*/ 257756 w 629230"/>
                <a:gd name="csY2983" fmla="*/ 319406 h 729067"/>
                <a:gd name="csX2984" fmla="*/ 255411 w 629230"/>
                <a:gd name="csY2984" fmla="*/ 314937 h 729067"/>
                <a:gd name="csX2985" fmla="*/ 255411 w 629230"/>
                <a:gd name="csY2985" fmla="*/ 314942 h 729067"/>
                <a:gd name="csX2986" fmla="*/ 256084 w 629230"/>
                <a:gd name="csY2986" fmla="*/ 315836 h 729067"/>
                <a:gd name="csX2987" fmla="*/ 256085 w 629230"/>
                <a:gd name="csY2987" fmla="*/ 315834 h 729067"/>
                <a:gd name="csX2988" fmla="*/ 254614 w 629230"/>
                <a:gd name="csY2988" fmla="*/ 313221 h 729067"/>
                <a:gd name="csX2989" fmla="*/ 254613 w 629230"/>
                <a:gd name="csY2989" fmla="*/ 313225 h 729067"/>
                <a:gd name="csX2990" fmla="*/ 256842 w 629230"/>
                <a:gd name="csY2990" fmla="*/ 314614 h 729067"/>
                <a:gd name="csX2991" fmla="*/ 256844 w 629230"/>
                <a:gd name="csY2991" fmla="*/ 314611 h 729067"/>
                <a:gd name="csX2992" fmla="*/ 253108 w 629230"/>
                <a:gd name="csY2992" fmla="*/ 308463 h 729067"/>
                <a:gd name="csX2993" fmla="*/ 253107 w 629230"/>
                <a:gd name="csY2993" fmla="*/ 308470 h 729067"/>
                <a:gd name="csX2994" fmla="*/ 255597 w 629230"/>
                <a:gd name="csY2994" fmla="*/ 309363 h 729067"/>
                <a:gd name="csX2995" fmla="*/ 255598 w 629230"/>
                <a:gd name="csY2995" fmla="*/ 309357 h 729067"/>
                <a:gd name="csX2996" fmla="*/ 253282 w 629230"/>
                <a:gd name="csY2996" fmla="*/ 305988 h 729067"/>
                <a:gd name="csX2997" fmla="*/ 252311 w 629230"/>
                <a:gd name="csY2997" fmla="*/ 307334 h 729067"/>
                <a:gd name="csX2998" fmla="*/ 250859 w 629230"/>
                <a:gd name="csY2998" fmla="*/ 306168 h 729067"/>
                <a:gd name="csX2999" fmla="*/ 250859 w 629230"/>
                <a:gd name="csY2999" fmla="*/ 306171 h 729067"/>
                <a:gd name="csX3000" fmla="*/ 252319 w 629230"/>
                <a:gd name="csY3000" fmla="*/ 307344 h 729067"/>
                <a:gd name="csX3001" fmla="*/ 253281 w 629230"/>
                <a:gd name="csY3001" fmla="*/ 306010 h 729067"/>
                <a:gd name="csX3002" fmla="*/ 550844 w 629230"/>
                <a:gd name="csY3002" fmla="*/ 305774 h 729067"/>
                <a:gd name="csX3003" fmla="*/ 549174 w 629230"/>
                <a:gd name="csY3003" fmla="*/ 305923 h 729067"/>
                <a:gd name="csX3004" fmla="*/ 550157 w 629230"/>
                <a:gd name="csY3004" fmla="*/ 306618 h 729067"/>
                <a:gd name="csX3005" fmla="*/ 550117 w 629230"/>
                <a:gd name="csY3005" fmla="*/ 310098 h 729067"/>
                <a:gd name="csX3006" fmla="*/ 551496 w 629230"/>
                <a:gd name="csY3006" fmla="*/ 310157 h 729067"/>
                <a:gd name="csX3007" fmla="*/ 551663 w 629230"/>
                <a:gd name="csY3007" fmla="*/ 309378 h 729067"/>
                <a:gd name="csX3008" fmla="*/ 553086 w 629230"/>
                <a:gd name="csY3008" fmla="*/ 310039 h 729067"/>
                <a:gd name="csX3009" fmla="*/ 552656 w 629230"/>
                <a:gd name="csY3009" fmla="*/ 307449 h 729067"/>
                <a:gd name="csX3010" fmla="*/ 553410 w 629230"/>
                <a:gd name="csY3010" fmla="*/ 306599 h 729067"/>
                <a:gd name="csX3011" fmla="*/ 552158 w 629230"/>
                <a:gd name="csY3011" fmla="*/ 306807 h 729067"/>
                <a:gd name="csX3012" fmla="*/ 552059 w 629230"/>
                <a:gd name="csY3012" fmla="*/ 309320 h 729067"/>
                <a:gd name="csX3013" fmla="*/ 550831 w 629230"/>
                <a:gd name="csY3013" fmla="*/ 309307 h 729067"/>
                <a:gd name="csX3014" fmla="*/ 411619 w 629230"/>
                <a:gd name="csY3014" fmla="*/ 296813 h 729067"/>
                <a:gd name="csX3015" fmla="*/ 411625 w 629230"/>
                <a:gd name="csY3015" fmla="*/ 297378 h 729067"/>
                <a:gd name="csX3016" fmla="*/ 410865 w 629230"/>
                <a:gd name="csY3016" fmla="*/ 297378 h 729067"/>
                <a:gd name="csX3017" fmla="*/ 542962 w 629230"/>
                <a:gd name="csY3017" fmla="*/ 296304 h 729067"/>
                <a:gd name="csX3018" fmla="*/ 542161 w 629230"/>
                <a:gd name="csY3018" fmla="*/ 296596 h 729067"/>
                <a:gd name="csX3019" fmla="*/ 542387 w 629230"/>
                <a:gd name="csY3019" fmla="*/ 297331 h 729067"/>
                <a:gd name="csX3020" fmla="*/ 248341 w 629230"/>
                <a:gd name="csY3020" fmla="*/ 290130 h 729067"/>
                <a:gd name="csX3021" fmla="*/ 248342 w 629230"/>
                <a:gd name="csY3021" fmla="*/ 290138 h 729067"/>
                <a:gd name="csX3022" fmla="*/ 249881 w 629230"/>
                <a:gd name="csY3022" fmla="*/ 290347 h 729067"/>
                <a:gd name="csX3023" fmla="*/ 249884 w 629230"/>
                <a:gd name="csY3023" fmla="*/ 290340 h 729067"/>
                <a:gd name="csX3024" fmla="*/ 248109 w 629230"/>
                <a:gd name="csY3024" fmla="*/ 288981 h 729067"/>
                <a:gd name="csX3025" fmla="*/ 246976 w 629230"/>
                <a:gd name="csY3025" fmla="*/ 289425 h 729067"/>
                <a:gd name="csX3026" fmla="*/ 246972 w 629230"/>
                <a:gd name="csY3026" fmla="*/ 289440 h 729067"/>
                <a:gd name="csX3027" fmla="*/ 248111 w 629230"/>
                <a:gd name="csY3027" fmla="*/ 288993 h 729067"/>
                <a:gd name="csX3028" fmla="*/ 246017 w 629230"/>
                <a:gd name="csY3028" fmla="*/ 287650 h 729067"/>
                <a:gd name="csX3029" fmla="*/ 246017 w 629230"/>
                <a:gd name="csY3029" fmla="*/ 287657 h 729067"/>
                <a:gd name="csX3030" fmla="*/ 247307 w 629230"/>
                <a:gd name="csY3030" fmla="*/ 288082 h 729067"/>
                <a:gd name="csX3031" fmla="*/ 247308 w 629230"/>
                <a:gd name="csY3031" fmla="*/ 288075 h 729067"/>
                <a:gd name="csX3032" fmla="*/ 536870 w 629230"/>
                <a:gd name="csY3032" fmla="*/ 283478 h 729067"/>
                <a:gd name="csX3033" fmla="*/ 536870 w 629230"/>
                <a:gd name="csY3033" fmla="*/ 283479 h 729067"/>
                <a:gd name="csX3034" fmla="*/ 536870 w 629230"/>
                <a:gd name="csY3034" fmla="*/ 283479 h 729067"/>
                <a:gd name="csX3035" fmla="*/ 244201 w 629230"/>
                <a:gd name="csY3035" fmla="*/ 283296 h 729067"/>
                <a:gd name="csX3036" fmla="*/ 246078 w 629230"/>
                <a:gd name="csY3036" fmla="*/ 285128 h 729067"/>
                <a:gd name="csX3037" fmla="*/ 246078 w 629230"/>
                <a:gd name="csY3037" fmla="*/ 285123 h 729067"/>
                <a:gd name="csX3038" fmla="*/ 530098 w 629230"/>
                <a:gd name="csY3038" fmla="*/ 281270 h 729067"/>
                <a:gd name="csX3039" fmla="*/ 529511 w 629230"/>
                <a:gd name="csY3039" fmla="*/ 281314 h 729067"/>
                <a:gd name="csX3040" fmla="*/ 529465 w 629230"/>
                <a:gd name="csY3040" fmla="*/ 281670 h 729067"/>
                <a:gd name="csX3041" fmla="*/ 242019 w 629230"/>
                <a:gd name="csY3041" fmla="*/ 276365 h 729067"/>
                <a:gd name="csX3042" fmla="*/ 242019 w 629230"/>
                <a:gd name="csY3042" fmla="*/ 276366 h 729067"/>
                <a:gd name="csX3043" fmla="*/ 242873 w 629230"/>
                <a:gd name="csY3043" fmla="*/ 277621 h 729067"/>
                <a:gd name="csX3044" fmla="*/ 519121 w 629230"/>
                <a:gd name="csY3044" fmla="*/ 274223 h 729067"/>
                <a:gd name="csX3045" fmla="*/ 518948 w 629230"/>
                <a:gd name="csY3045" fmla="*/ 274958 h 729067"/>
                <a:gd name="csX3046" fmla="*/ 519857 w 629230"/>
                <a:gd name="csY3046" fmla="*/ 274605 h 729067"/>
                <a:gd name="csX3047" fmla="*/ 240415 w 629230"/>
                <a:gd name="csY3047" fmla="*/ 271102 h 729067"/>
                <a:gd name="csX3048" fmla="*/ 240417 w 629230"/>
                <a:gd name="csY3048" fmla="*/ 271109 h 729067"/>
                <a:gd name="csX3049" fmla="*/ 242879 w 629230"/>
                <a:gd name="csY3049" fmla="*/ 271813 h 729067"/>
                <a:gd name="csX3050" fmla="*/ 242880 w 629230"/>
                <a:gd name="csY3050" fmla="*/ 271807 h 729067"/>
                <a:gd name="csX3051" fmla="*/ 235958 w 629230"/>
                <a:gd name="csY3051" fmla="*/ 262076 h 729067"/>
                <a:gd name="csX3052" fmla="*/ 235958 w 629230"/>
                <a:gd name="csY3052" fmla="*/ 262076 h 729067"/>
                <a:gd name="csX3053" fmla="*/ 236656 w 629230"/>
                <a:gd name="csY3053" fmla="*/ 262897 h 729067"/>
                <a:gd name="csX3054" fmla="*/ 226060 w 629230"/>
                <a:gd name="csY3054" fmla="*/ 249164 h 729067"/>
                <a:gd name="csX3055" fmla="*/ 226060 w 629230"/>
                <a:gd name="csY3055" fmla="*/ 249173 h 729067"/>
                <a:gd name="csX3056" fmla="*/ 241002 w 629230"/>
                <a:gd name="csY3056" fmla="*/ 249220 h 729067"/>
                <a:gd name="csX3057" fmla="*/ 241013 w 629230"/>
                <a:gd name="csY3057" fmla="*/ 249210 h 729067"/>
                <a:gd name="csX3058" fmla="*/ 209538 w 629230"/>
                <a:gd name="csY3058" fmla="*/ 233550 h 729067"/>
                <a:gd name="csX3059" fmla="*/ 209538 w 629230"/>
                <a:gd name="csY3059" fmla="*/ 233559 h 729067"/>
                <a:gd name="csX3060" fmla="*/ 226096 w 629230"/>
                <a:gd name="csY3060" fmla="*/ 233568 h 729067"/>
                <a:gd name="csX3061" fmla="*/ 226096 w 629230"/>
                <a:gd name="csY3061" fmla="*/ 233559 h 729067"/>
                <a:gd name="csX3062" fmla="*/ 253752 w 629230"/>
                <a:gd name="csY3062" fmla="*/ 188685 h 729067"/>
                <a:gd name="csX3063" fmla="*/ 244293 w 629230"/>
                <a:gd name="csY3063" fmla="*/ 194976 h 729067"/>
                <a:gd name="csX3064" fmla="*/ 232653 w 629230"/>
                <a:gd name="csY3064" fmla="*/ 194976 h 729067"/>
                <a:gd name="csX3065" fmla="*/ 232652 w 629230"/>
                <a:gd name="csY3065" fmla="*/ 194985 h 729067"/>
                <a:gd name="csX3066" fmla="*/ 244301 w 629230"/>
                <a:gd name="csY3066" fmla="*/ 194985 h 729067"/>
                <a:gd name="csX3067" fmla="*/ 253752 w 629230"/>
                <a:gd name="csY3067" fmla="*/ 188701 h 729067"/>
                <a:gd name="csX3068" fmla="*/ 235985 w 629230"/>
                <a:gd name="csY3068" fmla="*/ 177255 h 729067"/>
                <a:gd name="csX3069" fmla="*/ 232696 w 629230"/>
                <a:gd name="csY3069" fmla="*/ 177280 h 729067"/>
                <a:gd name="csX3070" fmla="*/ 232696 w 629230"/>
                <a:gd name="csY3070" fmla="*/ 177289 h 729067"/>
                <a:gd name="csX3071" fmla="*/ 235985 w 629230"/>
                <a:gd name="csY3071" fmla="*/ 177264 h 729067"/>
                <a:gd name="csX3072" fmla="*/ 522770 w 629230"/>
                <a:gd name="csY3072" fmla="*/ 174700 h 729067"/>
                <a:gd name="csX3073" fmla="*/ 523995 w 629230"/>
                <a:gd name="csY3073" fmla="*/ 174761 h 729067"/>
                <a:gd name="csX3074" fmla="*/ 523985 w 629230"/>
                <a:gd name="csY3074" fmla="*/ 176061 h 729067"/>
                <a:gd name="csX3075" fmla="*/ 522312 w 629230"/>
                <a:gd name="csY3075" fmla="*/ 176272 h 729067"/>
                <a:gd name="csX3076" fmla="*/ 525160 w 629230"/>
                <a:gd name="csY3076" fmla="*/ 170239 h 729067"/>
                <a:gd name="csX3077" fmla="*/ 527173 w 629230"/>
                <a:gd name="csY3077" fmla="*/ 171015 h 729067"/>
                <a:gd name="csX3078" fmla="*/ 527170 w 629230"/>
                <a:gd name="csY3078" fmla="*/ 173943 h 729067"/>
                <a:gd name="csX3079" fmla="*/ 524938 w 629230"/>
                <a:gd name="csY3079" fmla="*/ 172469 h 729067"/>
                <a:gd name="csX3080" fmla="*/ 229435 w 629230"/>
                <a:gd name="csY3080" fmla="*/ 166105 h 729067"/>
                <a:gd name="csX3081" fmla="*/ 229437 w 629230"/>
                <a:gd name="csY3081" fmla="*/ 166111 h 729067"/>
                <a:gd name="csX3082" fmla="*/ 232710 w 629230"/>
                <a:gd name="csY3082" fmla="*/ 168595 h 729067"/>
                <a:gd name="csX3083" fmla="*/ 232710 w 629230"/>
                <a:gd name="csY3083" fmla="*/ 168592 h 729067"/>
                <a:gd name="csX3084" fmla="*/ 130914 w 629230"/>
                <a:gd name="csY3084" fmla="*/ 155547 h 729067"/>
                <a:gd name="csX3085" fmla="*/ 130911 w 629230"/>
                <a:gd name="csY3085" fmla="*/ 155552 h 729067"/>
                <a:gd name="csX3086" fmla="*/ 134226 w 629230"/>
                <a:gd name="csY3086" fmla="*/ 156971 h 729067"/>
                <a:gd name="csX3087" fmla="*/ 134222 w 629230"/>
                <a:gd name="csY3087" fmla="*/ 156963 h 729067"/>
                <a:gd name="csX3088" fmla="*/ 163885 w 629230"/>
                <a:gd name="csY3088" fmla="*/ 153359 h 729067"/>
                <a:gd name="csX3089" fmla="*/ 163838 w 629230"/>
                <a:gd name="csY3089" fmla="*/ 161594 h 729067"/>
                <a:gd name="csX3090" fmla="*/ 136688 w 629230"/>
                <a:gd name="csY3090" fmla="*/ 161560 h 729067"/>
                <a:gd name="csX3091" fmla="*/ 136693 w 629230"/>
                <a:gd name="csY3091" fmla="*/ 161569 h 729067"/>
                <a:gd name="csX3092" fmla="*/ 163846 w 629230"/>
                <a:gd name="csY3092" fmla="*/ 161607 h 729067"/>
                <a:gd name="csX3093" fmla="*/ 163892 w 629230"/>
                <a:gd name="csY3093" fmla="*/ 153359 h 729067"/>
                <a:gd name="csX3094" fmla="*/ 161517 w 629230"/>
                <a:gd name="csY3094" fmla="*/ 146554 h 729067"/>
                <a:gd name="csX3095" fmla="*/ 161506 w 629230"/>
                <a:gd name="csY3095" fmla="*/ 146554 h 729067"/>
                <a:gd name="csX3096" fmla="*/ 160938 w 629230"/>
                <a:gd name="csY3096" fmla="*/ 153269 h 729067"/>
                <a:gd name="csX3097" fmla="*/ 160946 w 629230"/>
                <a:gd name="csY3097" fmla="*/ 153269 h 729067"/>
                <a:gd name="csX3098" fmla="*/ 561113 w 629230"/>
                <a:gd name="csY3098" fmla="*/ 145710 h 729067"/>
                <a:gd name="csX3099" fmla="*/ 568553 w 629230"/>
                <a:gd name="csY3099" fmla="*/ 151024 h 729067"/>
                <a:gd name="csX3100" fmla="*/ 572161 w 629230"/>
                <a:gd name="csY3100" fmla="*/ 150555 h 729067"/>
                <a:gd name="csX3101" fmla="*/ 575281 w 629230"/>
                <a:gd name="csY3101" fmla="*/ 151712 h 729067"/>
                <a:gd name="csX3102" fmla="*/ 578543 w 629230"/>
                <a:gd name="csY3102" fmla="*/ 157072 h 729067"/>
                <a:gd name="csX3103" fmla="*/ 582820 w 629230"/>
                <a:gd name="csY3103" fmla="*/ 157233 h 729067"/>
                <a:gd name="csX3104" fmla="*/ 586444 w 629230"/>
                <a:gd name="csY3104" fmla="*/ 160115 h 729067"/>
                <a:gd name="csX3105" fmla="*/ 588760 w 629230"/>
                <a:gd name="csY3105" fmla="*/ 160341 h 729067"/>
                <a:gd name="csX3106" fmla="*/ 592106 w 629230"/>
                <a:gd name="csY3106" fmla="*/ 162705 h 729067"/>
                <a:gd name="csX3107" fmla="*/ 595123 w 629230"/>
                <a:gd name="csY3107" fmla="*/ 162575 h 729067"/>
                <a:gd name="csX3108" fmla="*/ 597956 w 629230"/>
                <a:gd name="csY3108" fmla="*/ 165748 h 729067"/>
                <a:gd name="csX3109" fmla="*/ 597211 w 629230"/>
                <a:gd name="csY3109" fmla="*/ 167116 h 729067"/>
                <a:gd name="csX3110" fmla="*/ 599839 w 629230"/>
                <a:gd name="csY3110" fmla="*/ 170872 h 729067"/>
                <a:gd name="csX3111" fmla="*/ 601212 w 629230"/>
                <a:gd name="csY3111" fmla="*/ 175323 h 729067"/>
                <a:gd name="csX3112" fmla="*/ 597570 w 629230"/>
                <a:gd name="csY3112" fmla="*/ 173642 h 729067"/>
                <a:gd name="csX3113" fmla="*/ 596070 w 629230"/>
                <a:gd name="csY3113" fmla="*/ 175131 h 729067"/>
                <a:gd name="csX3114" fmla="*/ 596648 w 629230"/>
                <a:gd name="csY3114" fmla="*/ 178952 h 729067"/>
                <a:gd name="csX3115" fmla="*/ 599722 w 629230"/>
                <a:gd name="csY3115" fmla="*/ 180968 h 729067"/>
                <a:gd name="csX3116" fmla="*/ 601008 w 629230"/>
                <a:gd name="csY3116" fmla="*/ 187380 h 729067"/>
                <a:gd name="csX3117" fmla="*/ 599882 w 629230"/>
                <a:gd name="csY3117" fmla="*/ 191418 h 729067"/>
                <a:gd name="csX3118" fmla="*/ 599391 w 629230"/>
                <a:gd name="csY3118" fmla="*/ 201682 h 729067"/>
                <a:gd name="csX3119" fmla="*/ 596737 w 629230"/>
                <a:gd name="csY3119" fmla="*/ 204383 h 729067"/>
                <a:gd name="csX3120" fmla="*/ 594808 w 629230"/>
                <a:gd name="csY3120" fmla="*/ 204120 h 729067"/>
                <a:gd name="csX3121" fmla="*/ 593788 w 629230"/>
                <a:gd name="csY3121" fmla="*/ 205202 h 729067"/>
                <a:gd name="csX3122" fmla="*/ 592520 w 629230"/>
                <a:gd name="csY3122" fmla="*/ 212488 h 729067"/>
                <a:gd name="csX3123" fmla="*/ 589910 w 629230"/>
                <a:gd name="csY3123" fmla="*/ 213261 h 729067"/>
                <a:gd name="csX3124" fmla="*/ 589898 w 629230"/>
                <a:gd name="csY3124" fmla="*/ 214861 h 729067"/>
                <a:gd name="csX3125" fmla="*/ 585832 w 629230"/>
                <a:gd name="csY3125" fmla="*/ 215057 h 729067"/>
                <a:gd name="csX3126" fmla="*/ 584502 w 629230"/>
                <a:gd name="csY3126" fmla="*/ 216189 h 729067"/>
                <a:gd name="csX3127" fmla="*/ 582362 w 629230"/>
                <a:gd name="csY3127" fmla="*/ 223760 h 729067"/>
                <a:gd name="csX3128" fmla="*/ 583633 w 629230"/>
                <a:gd name="csY3128" fmla="*/ 227033 h 729067"/>
                <a:gd name="csX3129" fmla="*/ 587987 w 629230"/>
                <a:gd name="csY3129" fmla="*/ 228729 h 729067"/>
                <a:gd name="csX3130" fmla="*/ 595362 w 629230"/>
                <a:gd name="csY3130" fmla="*/ 225447 h 729067"/>
                <a:gd name="csX3131" fmla="*/ 597341 w 629230"/>
                <a:gd name="csY3131" fmla="*/ 221009 h 729067"/>
                <a:gd name="csX3132" fmla="*/ 599400 w 629230"/>
                <a:gd name="csY3132" fmla="*/ 219173 h 729067"/>
                <a:gd name="csX3133" fmla="*/ 598986 w 629230"/>
                <a:gd name="csY3133" fmla="*/ 217972 h 729067"/>
                <a:gd name="csX3134" fmla="*/ 601329 w 629230"/>
                <a:gd name="csY3134" fmla="*/ 215646 h 729067"/>
                <a:gd name="csX3135" fmla="*/ 606670 w 629230"/>
                <a:gd name="csY3135" fmla="*/ 214514 h 729067"/>
                <a:gd name="csX3136" fmla="*/ 609363 w 629230"/>
                <a:gd name="csY3136" fmla="*/ 212132 h 729067"/>
                <a:gd name="csX3137" fmla="*/ 614122 w 629230"/>
                <a:gd name="csY3137" fmla="*/ 213760 h 729067"/>
                <a:gd name="csX3138" fmla="*/ 618479 w 629230"/>
                <a:gd name="csY3138" fmla="*/ 221040 h 729067"/>
                <a:gd name="csX3139" fmla="*/ 621500 w 629230"/>
                <a:gd name="csY3139" fmla="*/ 243850 h 729067"/>
                <a:gd name="csX3140" fmla="*/ 624508 w 629230"/>
                <a:gd name="csY3140" fmla="*/ 253137 h 729067"/>
                <a:gd name="csX3141" fmla="*/ 622953 w 629230"/>
                <a:gd name="csY3141" fmla="*/ 256475 h 729067"/>
                <a:gd name="csX3142" fmla="*/ 623018 w 629230"/>
                <a:gd name="csY3142" fmla="*/ 261149 h 729067"/>
                <a:gd name="csX3143" fmla="*/ 621494 w 629230"/>
                <a:gd name="csY3143" fmla="*/ 266884 h 729067"/>
                <a:gd name="csX3144" fmla="*/ 617038 w 629230"/>
                <a:gd name="csY3144" fmla="*/ 270178 h 729067"/>
                <a:gd name="csX3145" fmla="*/ 617641 w 629230"/>
                <a:gd name="csY3145" fmla="*/ 269155 h 729067"/>
                <a:gd name="csX3146" fmla="*/ 616311 w 629230"/>
                <a:gd name="csY3146" fmla="*/ 267238 h 729067"/>
                <a:gd name="csX3147" fmla="*/ 618553 w 629230"/>
                <a:gd name="csY3147" fmla="*/ 265600 h 729067"/>
                <a:gd name="csX3148" fmla="*/ 618556 w 629230"/>
                <a:gd name="csY3148" fmla="*/ 264440 h 729067"/>
                <a:gd name="csX3149" fmla="*/ 616642 w 629230"/>
                <a:gd name="csY3149" fmla="*/ 263838 h 729067"/>
                <a:gd name="csX3150" fmla="*/ 613568 w 629230"/>
                <a:gd name="csY3150" fmla="*/ 265646 h 729067"/>
                <a:gd name="csX3151" fmla="*/ 614415 w 629230"/>
                <a:gd name="csY3151" fmla="*/ 268463 h 729067"/>
                <a:gd name="csX3152" fmla="*/ 613003 w 629230"/>
                <a:gd name="csY3152" fmla="*/ 268351 h 729067"/>
                <a:gd name="csX3153" fmla="*/ 611905 w 629230"/>
                <a:gd name="csY3153" fmla="*/ 269995 h 729067"/>
                <a:gd name="csX3154" fmla="*/ 611370 w 629230"/>
                <a:gd name="csY3154" fmla="*/ 274955 h 729067"/>
                <a:gd name="csX3155" fmla="*/ 610551 w 629230"/>
                <a:gd name="csY3155" fmla="*/ 276335 h 729067"/>
                <a:gd name="csX3156" fmla="*/ 605838 w 629230"/>
                <a:gd name="csY3156" fmla="*/ 278624 h 729067"/>
                <a:gd name="csX3157" fmla="*/ 604827 w 629230"/>
                <a:gd name="csY3157" fmla="*/ 286066 h 729067"/>
                <a:gd name="csX3158" fmla="*/ 603324 w 629230"/>
                <a:gd name="csY3158" fmla="*/ 286863 h 729067"/>
                <a:gd name="csX3159" fmla="*/ 603361 w 629230"/>
                <a:gd name="csY3159" fmla="*/ 289025 h 729067"/>
                <a:gd name="csX3160" fmla="*/ 599570 w 629230"/>
                <a:gd name="csY3160" fmla="*/ 292058 h 729067"/>
                <a:gd name="csX3161" fmla="*/ 596611 w 629230"/>
                <a:gd name="csY3161" fmla="*/ 298941 h 729067"/>
                <a:gd name="csX3162" fmla="*/ 559146 w 629230"/>
                <a:gd name="csY3162" fmla="*/ 300439 h 729067"/>
                <a:gd name="csX3163" fmla="*/ 559177 w 629230"/>
                <a:gd name="csY3163" fmla="*/ 305883 h 729067"/>
                <a:gd name="csX3164" fmla="*/ 553543 w 629230"/>
                <a:gd name="csY3164" fmla="*/ 306596 h 729067"/>
                <a:gd name="csX3165" fmla="*/ 555723 w 629230"/>
                <a:gd name="csY3165" fmla="*/ 307725 h 729067"/>
                <a:gd name="csX3166" fmla="*/ 555324 w 629230"/>
                <a:gd name="csY3166" fmla="*/ 308566 h 729067"/>
                <a:gd name="csX3167" fmla="*/ 553720 w 629230"/>
                <a:gd name="csY3167" fmla="*/ 308510 h 729067"/>
                <a:gd name="csX3168" fmla="*/ 553868 w 629230"/>
                <a:gd name="csY3168" fmla="*/ 311047 h 729067"/>
                <a:gd name="csX3169" fmla="*/ 550136 w 629230"/>
                <a:gd name="csY3169" fmla="*/ 311773 h 729067"/>
                <a:gd name="csX3170" fmla="*/ 547371 w 629230"/>
                <a:gd name="csY3170" fmla="*/ 309205 h 729067"/>
                <a:gd name="csX3171" fmla="*/ 529733 w 629230"/>
                <a:gd name="csY3171" fmla="*/ 301184 h 729067"/>
                <a:gd name="csX3172" fmla="*/ 530501 w 629230"/>
                <a:gd name="csY3172" fmla="*/ 299040 h 729067"/>
                <a:gd name="csX3173" fmla="*/ 521638 w 629230"/>
                <a:gd name="csY3173" fmla="*/ 298919 h 729067"/>
                <a:gd name="csX3174" fmla="*/ 521638 w 629230"/>
                <a:gd name="csY3174" fmla="*/ 298094 h 729067"/>
                <a:gd name="csX3175" fmla="*/ 539805 w 629230"/>
                <a:gd name="csY3175" fmla="*/ 298125 h 729067"/>
                <a:gd name="csX3176" fmla="*/ 539799 w 629230"/>
                <a:gd name="csY3176" fmla="*/ 295622 h 729067"/>
                <a:gd name="csX3177" fmla="*/ 536972 w 629230"/>
                <a:gd name="csY3177" fmla="*/ 296143 h 729067"/>
                <a:gd name="csX3178" fmla="*/ 536870 w 629230"/>
                <a:gd name="csY3178" fmla="*/ 283479 h 729067"/>
                <a:gd name="csX3179" fmla="*/ 539619 w 629230"/>
                <a:gd name="csY3179" fmla="*/ 283485 h 729067"/>
                <a:gd name="csX3180" fmla="*/ 539675 w 629230"/>
                <a:gd name="csY3180" fmla="*/ 280566 h 729067"/>
                <a:gd name="csX3181" fmla="*/ 536938 w 629230"/>
                <a:gd name="csY3181" fmla="*/ 279840 h 729067"/>
                <a:gd name="csX3182" fmla="*/ 536870 w 629230"/>
                <a:gd name="csY3182" fmla="*/ 283478 h 729067"/>
                <a:gd name="csX3183" fmla="*/ 536870 w 629230"/>
                <a:gd name="csY3183" fmla="*/ 283476 h 729067"/>
                <a:gd name="csX3184" fmla="*/ 536870 w 629230"/>
                <a:gd name="csY3184" fmla="*/ 283479 h 729067"/>
                <a:gd name="csX3185" fmla="*/ 527656 w 629230"/>
                <a:gd name="csY3185" fmla="*/ 283460 h 729067"/>
                <a:gd name="csX3186" fmla="*/ 527309 w 629230"/>
                <a:gd name="csY3186" fmla="*/ 286742 h 729067"/>
                <a:gd name="csX3187" fmla="*/ 524582 w 629230"/>
                <a:gd name="csY3187" fmla="*/ 286714 h 729067"/>
                <a:gd name="csX3188" fmla="*/ 523911 w 629230"/>
                <a:gd name="csY3188" fmla="*/ 280371 h 729067"/>
                <a:gd name="csX3189" fmla="*/ 517977 w 629230"/>
                <a:gd name="csY3189" fmla="*/ 280343 h 729067"/>
                <a:gd name="csX3190" fmla="*/ 517974 w 629230"/>
                <a:gd name="csY3190" fmla="*/ 278984 h 729067"/>
                <a:gd name="csX3191" fmla="*/ 517263 w 629230"/>
                <a:gd name="csY3191" fmla="*/ 278941 h 729067"/>
                <a:gd name="csX3192" fmla="*/ 520377 w 629230"/>
                <a:gd name="csY3192" fmla="*/ 267356 h 729067"/>
                <a:gd name="csX3193" fmla="*/ 520633 w 629230"/>
                <a:gd name="csY3193" fmla="*/ 255302 h 729067"/>
                <a:gd name="csX3194" fmla="*/ 519585 w 629230"/>
                <a:gd name="csY3194" fmla="*/ 249164 h 729067"/>
                <a:gd name="csX3195" fmla="*/ 511830 w 629230"/>
                <a:gd name="csY3195" fmla="*/ 229114 h 729067"/>
                <a:gd name="csX3196" fmla="*/ 514767 w 629230"/>
                <a:gd name="csY3196" fmla="*/ 221617 h 729067"/>
                <a:gd name="csX3197" fmla="*/ 512483 w 629230"/>
                <a:gd name="csY3197" fmla="*/ 212436 h 729067"/>
                <a:gd name="csX3198" fmla="*/ 515037 w 629230"/>
                <a:gd name="csY3198" fmla="*/ 209725 h 729067"/>
                <a:gd name="csX3199" fmla="*/ 519199 w 629230"/>
                <a:gd name="csY3199" fmla="*/ 201499 h 729067"/>
                <a:gd name="csX3200" fmla="*/ 520510 w 629230"/>
                <a:gd name="csY3200" fmla="*/ 193028 h 729067"/>
                <a:gd name="csX3201" fmla="*/ 519573 w 629230"/>
                <a:gd name="csY3201" fmla="*/ 188226 h 729067"/>
                <a:gd name="csX3202" fmla="*/ 524103 w 629230"/>
                <a:gd name="csY3202" fmla="*/ 186322 h 729067"/>
                <a:gd name="csX3203" fmla="*/ 524715 w 629230"/>
                <a:gd name="csY3203" fmla="*/ 180000 h 729067"/>
                <a:gd name="csX3204" fmla="*/ 526743 w 629230"/>
                <a:gd name="csY3204" fmla="*/ 180218 h 729067"/>
                <a:gd name="csX3205" fmla="*/ 528407 w 629230"/>
                <a:gd name="csY3205" fmla="*/ 177566 h 729067"/>
                <a:gd name="csX3206" fmla="*/ 530092 w 629230"/>
                <a:gd name="csY3206" fmla="*/ 178716 h 729067"/>
                <a:gd name="csX3207" fmla="*/ 531799 w 629230"/>
                <a:gd name="csY3207" fmla="*/ 178298 h 729067"/>
                <a:gd name="csX3208" fmla="*/ 536954 w 629230"/>
                <a:gd name="csY3208" fmla="*/ 169138 h 729067"/>
                <a:gd name="csX3209" fmla="*/ 539088 w 629230"/>
                <a:gd name="csY3209" fmla="*/ 168232 h 729067"/>
                <a:gd name="csX3210" fmla="*/ 539335 w 629230"/>
                <a:gd name="csY3210" fmla="*/ 169507 h 729067"/>
                <a:gd name="csX3211" fmla="*/ 537071 w 629230"/>
                <a:gd name="csY3211" fmla="*/ 171430 h 729067"/>
                <a:gd name="csX3212" fmla="*/ 538389 w 629230"/>
                <a:gd name="csY3212" fmla="*/ 174678 h 729067"/>
                <a:gd name="csX3213" fmla="*/ 536867 w 629230"/>
                <a:gd name="csY3213" fmla="*/ 176188 h 729067"/>
                <a:gd name="csX3214" fmla="*/ 537409 w 629230"/>
                <a:gd name="csY3214" fmla="*/ 179188 h 729067"/>
                <a:gd name="csX3215" fmla="*/ 536032 w 629230"/>
                <a:gd name="csY3215" fmla="*/ 182181 h 729067"/>
                <a:gd name="csX3216" fmla="*/ 536351 w 629230"/>
                <a:gd name="csY3216" fmla="*/ 185013 h 729067"/>
                <a:gd name="csX3217" fmla="*/ 537483 w 629230"/>
                <a:gd name="csY3217" fmla="*/ 185382 h 729067"/>
                <a:gd name="csX3218" fmla="*/ 539294 w 629230"/>
                <a:gd name="csY3218" fmla="*/ 181254 h 729067"/>
                <a:gd name="csX3219" fmla="*/ 538432 w 629230"/>
                <a:gd name="csY3219" fmla="*/ 180404 h 729067"/>
                <a:gd name="csX3220" fmla="*/ 539647 w 629230"/>
                <a:gd name="csY3220" fmla="*/ 177367 h 729067"/>
                <a:gd name="csX3221" fmla="*/ 540872 w 629230"/>
                <a:gd name="csY3221" fmla="*/ 176706 h 729067"/>
                <a:gd name="csX3222" fmla="*/ 540136 w 629230"/>
                <a:gd name="csY3222" fmla="*/ 181923 h 729067"/>
                <a:gd name="csX3223" fmla="*/ 538104 w 629230"/>
                <a:gd name="csY3223" fmla="*/ 185602 h 729067"/>
                <a:gd name="csX3224" fmla="*/ 539452 w 629230"/>
                <a:gd name="csY3224" fmla="*/ 186061 h 729067"/>
                <a:gd name="csX3225" fmla="*/ 543039 w 629230"/>
                <a:gd name="csY3225" fmla="*/ 179023 h 729067"/>
                <a:gd name="csX3226" fmla="*/ 543701 w 629230"/>
                <a:gd name="csY3226" fmla="*/ 165878 h 729067"/>
                <a:gd name="csX3227" fmla="*/ 548478 w 629230"/>
                <a:gd name="csY3227" fmla="*/ 162392 h 729067"/>
                <a:gd name="csX3228" fmla="*/ 552953 w 629230"/>
                <a:gd name="csY3228" fmla="*/ 162367 h 729067"/>
                <a:gd name="csX3229" fmla="*/ 556150 w 629230"/>
                <a:gd name="csY3229" fmla="*/ 161129 h 729067"/>
                <a:gd name="csX3230" fmla="*/ 555980 w 629230"/>
                <a:gd name="csY3230" fmla="*/ 160006 h 729067"/>
                <a:gd name="csX3231" fmla="*/ 552733 w 629230"/>
                <a:gd name="csY3231" fmla="*/ 159433 h 729067"/>
                <a:gd name="csX3232" fmla="*/ 550695 w 629230"/>
                <a:gd name="csY3232" fmla="*/ 155431 h 729067"/>
                <a:gd name="csX3233" fmla="*/ 551805 w 629230"/>
                <a:gd name="csY3233" fmla="*/ 151926 h 729067"/>
                <a:gd name="csX3234" fmla="*/ 555386 w 629230"/>
                <a:gd name="csY3234" fmla="*/ 148759 h 729067"/>
                <a:gd name="csX3235" fmla="*/ 553454 w 629230"/>
                <a:gd name="csY3235" fmla="*/ 146802 h 729067"/>
                <a:gd name="csX3236" fmla="*/ 559131 w 629230"/>
                <a:gd name="csY3236" fmla="*/ 147357 h 729067"/>
                <a:gd name="csX3237" fmla="*/ 559499 w 629230"/>
                <a:gd name="csY3237" fmla="*/ 146014 h 729067"/>
                <a:gd name="csX3238" fmla="*/ 163962 w 629230"/>
                <a:gd name="csY3238" fmla="*/ 139696 h 729067"/>
                <a:gd name="csX3239" fmla="*/ 163946 w 629230"/>
                <a:gd name="csY3239" fmla="*/ 142174 h 729067"/>
                <a:gd name="csX3240" fmla="*/ 159806 w 629230"/>
                <a:gd name="csY3240" fmla="*/ 142174 h 729067"/>
                <a:gd name="csX3241" fmla="*/ 159806 w 629230"/>
                <a:gd name="csY3241" fmla="*/ 146548 h 729067"/>
                <a:gd name="csX3242" fmla="*/ 159814 w 629230"/>
                <a:gd name="csY3242" fmla="*/ 146548 h 729067"/>
                <a:gd name="csX3243" fmla="*/ 159817 w 629230"/>
                <a:gd name="csY3243" fmla="*/ 142183 h 729067"/>
                <a:gd name="csX3244" fmla="*/ 163957 w 629230"/>
                <a:gd name="csY3244" fmla="*/ 142183 h 729067"/>
                <a:gd name="csX3245" fmla="*/ 163972 w 629230"/>
                <a:gd name="csY3245" fmla="*/ 139708 h 729067"/>
                <a:gd name="csX3246" fmla="*/ 226145 w 629230"/>
                <a:gd name="csY3246" fmla="*/ 139935 h 729067"/>
                <a:gd name="csX3247" fmla="*/ 226145 w 629230"/>
                <a:gd name="csY3247" fmla="*/ 139922 h 729067"/>
                <a:gd name="csX3248" fmla="*/ 130561 w 629230"/>
                <a:gd name="csY3248" fmla="*/ 139621 h 729067"/>
                <a:gd name="csX3249" fmla="*/ 130559 w 629230"/>
                <a:gd name="csY3249" fmla="*/ 139621 h 729067"/>
                <a:gd name="csX3250" fmla="*/ 133620 w 629230"/>
                <a:gd name="csY3250" fmla="*/ 142541 h 729067"/>
                <a:gd name="csX3251" fmla="*/ 133619 w 629230"/>
                <a:gd name="csY3251" fmla="*/ 142537 h 729067"/>
                <a:gd name="csX3252" fmla="*/ 557715 w 629230"/>
                <a:gd name="csY3252" fmla="*/ 118877 h 729067"/>
                <a:gd name="csX3253" fmla="*/ 557857 w 629230"/>
                <a:gd name="csY3253" fmla="*/ 119044 h 729067"/>
                <a:gd name="csX3254" fmla="*/ 557908 w 629230"/>
                <a:gd name="csY3254" fmla="*/ 119174 h 729067"/>
                <a:gd name="csX3255" fmla="*/ 557906 w 629230"/>
                <a:gd name="csY3255" fmla="*/ 119173 h 729067"/>
                <a:gd name="csX3256" fmla="*/ 507006 w 629230"/>
                <a:gd name="csY3256" fmla="*/ 118188 h 729067"/>
                <a:gd name="csX3257" fmla="*/ 507115 w 629230"/>
                <a:gd name="csY3257" fmla="*/ 118641 h 729067"/>
                <a:gd name="csX3258" fmla="*/ 506842 w 629230"/>
                <a:gd name="csY3258" fmla="*/ 118480 h 729067"/>
                <a:gd name="csX3259" fmla="*/ 554774 w 629230"/>
                <a:gd name="csY3259" fmla="*/ 118083 h 729067"/>
                <a:gd name="csX3260" fmla="*/ 554877 w 629230"/>
                <a:gd name="csY3260" fmla="*/ 118152 h 729067"/>
                <a:gd name="csX3261" fmla="*/ 554789 w 629230"/>
                <a:gd name="csY3261" fmla="*/ 118163 h 729067"/>
                <a:gd name="csX3262" fmla="*/ 502213 w 629230"/>
                <a:gd name="csY3262" fmla="*/ 118002 h 729067"/>
                <a:gd name="csX3263" fmla="*/ 502448 w 629230"/>
                <a:gd name="csY3263" fmla="*/ 118529 h 729067"/>
                <a:gd name="csX3264" fmla="*/ 502087 w 629230"/>
                <a:gd name="csY3264" fmla="*/ 118331 h 729067"/>
                <a:gd name="csX3265" fmla="*/ 562820 w 629230"/>
                <a:gd name="csY3265" fmla="*/ 117664 h 729067"/>
                <a:gd name="csX3266" fmla="*/ 562776 w 629230"/>
                <a:gd name="csY3266" fmla="*/ 117953 h 729067"/>
                <a:gd name="csX3267" fmla="*/ 562548 w 629230"/>
                <a:gd name="csY3267" fmla="*/ 117748 h 729067"/>
                <a:gd name="csX3268" fmla="*/ 506496 w 629230"/>
                <a:gd name="csY3268" fmla="*/ 116917 h 729067"/>
                <a:gd name="csX3269" fmla="*/ 506660 w 629230"/>
                <a:gd name="csY3269" fmla="*/ 117497 h 729067"/>
                <a:gd name="csX3270" fmla="*/ 506119 w 629230"/>
                <a:gd name="csY3270" fmla="*/ 117044 h 729067"/>
                <a:gd name="csX3271" fmla="*/ 555213 w 629230"/>
                <a:gd name="csY3271" fmla="*/ 116398 h 729067"/>
                <a:gd name="csX3272" fmla="*/ 555213 w 629230"/>
                <a:gd name="csY3272" fmla="*/ 116507 h 729067"/>
                <a:gd name="csX3273" fmla="*/ 555049 w 629230"/>
                <a:gd name="csY3273" fmla="*/ 116560 h 729067"/>
                <a:gd name="csX3274" fmla="*/ 553073 w 629230"/>
                <a:gd name="csY3274" fmla="*/ 116144 h 729067"/>
                <a:gd name="csX3275" fmla="*/ 553287 w 629230"/>
                <a:gd name="csY3275" fmla="*/ 116259 h 729067"/>
                <a:gd name="csX3276" fmla="*/ 553070 w 629230"/>
                <a:gd name="csY3276" fmla="*/ 116309 h 729067"/>
                <a:gd name="csX3277" fmla="*/ 74509 w 629230"/>
                <a:gd name="csY3277" fmla="*/ 115921 h 729067"/>
                <a:gd name="csX3278" fmla="*/ 71098 w 629230"/>
                <a:gd name="csY3278" fmla="*/ 115924 h 729067"/>
                <a:gd name="csX3279" fmla="*/ 71157 w 629230"/>
                <a:gd name="csY3279" fmla="*/ 126262 h 729067"/>
                <a:gd name="csX3280" fmla="*/ 71164 w 629230"/>
                <a:gd name="csY3280" fmla="*/ 126262 h 729067"/>
                <a:gd name="csX3281" fmla="*/ 71102 w 629230"/>
                <a:gd name="csY3281" fmla="*/ 115930 h 729067"/>
                <a:gd name="csX3282" fmla="*/ 74509 w 629230"/>
                <a:gd name="csY3282" fmla="*/ 115927 h 729067"/>
                <a:gd name="csX3283" fmla="*/ 488942 w 629230"/>
                <a:gd name="csY3283" fmla="*/ 115071 h 729067"/>
                <a:gd name="csX3284" fmla="*/ 488889 w 629230"/>
                <a:gd name="csY3284" fmla="*/ 115291 h 729067"/>
                <a:gd name="csX3285" fmla="*/ 488815 w 629230"/>
                <a:gd name="csY3285" fmla="*/ 115145 h 729067"/>
                <a:gd name="csX3286" fmla="*/ 489198 w 629230"/>
                <a:gd name="csY3286" fmla="*/ 113740 h 729067"/>
                <a:gd name="csX3287" fmla="*/ 489201 w 629230"/>
                <a:gd name="csY3287" fmla="*/ 113740 h 729067"/>
                <a:gd name="csX3288" fmla="*/ 489347 w 629230"/>
                <a:gd name="csY3288" fmla="*/ 113976 h 729067"/>
                <a:gd name="csX3289" fmla="*/ 489183 w 629230"/>
                <a:gd name="csY3289" fmla="*/ 113942 h 729067"/>
                <a:gd name="csX3290" fmla="*/ 488314 w 629230"/>
                <a:gd name="csY3290" fmla="*/ 113567 h 729067"/>
                <a:gd name="csX3291" fmla="*/ 488531 w 629230"/>
                <a:gd name="csY3291" fmla="*/ 113638 h 729067"/>
                <a:gd name="csX3292" fmla="*/ 488459 w 629230"/>
                <a:gd name="csY3292" fmla="*/ 113765 h 729067"/>
                <a:gd name="csX3293" fmla="*/ 65149 w 629230"/>
                <a:gd name="csY3293" fmla="*/ 110173 h 729067"/>
                <a:gd name="csX3294" fmla="*/ 63424 w 629230"/>
                <a:gd name="csY3294" fmla="*/ 110183 h 729067"/>
                <a:gd name="csX3295" fmla="*/ 63425 w 629230"/>
                <a:gd name="csY3295" fmla="*/ 110188 h 729067"/>
                <a:gd name="csX3296" fmla="*/ 65149 w 629230"/>
                <a:gd name="csY3296" fmla="*/ 110179 h 729067"/>
                <a:gd name="csX3297" fmla="*/ 121524 w 629230"/>
                <a:gd name="csY3297" fmla="*/ 107810 h 729067"/>
                <a:gd name="csX3298" fmla="*/ 121523 w 629230"/>
                <a:gd name="csY3298" fmla="*/ 107816 h 729067"/>
                <a:gd name="csX3299" fmla="*/ 123101 w 629230"/>
                <a:gd name="csY3299" fmla="*/ 108361 h 729067"/>
                <a:gd name="csX3300" fmla="*/ 123102 w 629230"/>
                <a:gd name="csY3300" fmla="*/ 108359 h 729067"/>
                <a:gd name="csX3301" fmla="*/ 360240 w 629230"/>
                <a:gd name="csY3301" fmla="*/ 106764 h 729067"/>
                <a:gd name="csX3302" fmla="*/ 361830 w 629230"/>
                <a:gd name="csY3302" fmla="*/ 109075 h 729067"/>
                <a:gd name="csX3303" fmla="*/ 361791 w 629230"/>
                <a:gd name="csY3303" fmla="*/ 109046 h 729067"/>
                <a:gd name="csX3304" fmla="*/ 360395 w 629230"/>
                <a:gd name="csY3304" fmla="*/ 107354 h 729067"/>
                <a:gd name="csX3305" fmla="*/ 458843 w 629230"/>
                <a:gd name="csY3305" fmla="*/ 106355 h 729067"/>
                <a:gd name="csX3306" fmla="*/ 458895 w 629230"/>
                <a:gd name="csY3306" fmla="*/ 106355 h 729067"/>
                <a:gd name="csX3307" fmla="*/ 458895 w 629230"/>
                <a:gd name="csY3307" fmla="*/ 106358 h 729067"/>
                <a:gd name="csX3308" fmla="*/ 458908 w 629230"/>
                <a:gd name="csY3308" fmla="*/ 106377 h 729067"/>
                <a:gd name="csX3309" fmla="*/ 127406 w 629230"/>
                <a:gd name="csY3309" fmla="*/ 105688 h 729067"/>
                <a:gd name="csX3310" fmla="*/ 127406 w 629230"/>
                <a:gd name="csY3310" fmla="*/ 107893 h 729067"/>
                <a:gd name="csX3311" fmla="*/ 125131 w 629230"/>
                <a:gd name="csY3311" fmla="*/ 107893 h 729067"/>
                <a:gd name="csX3312" fmla="*/ 125131 w 629230"/>
                <a:gd name="csY3312" fmla="*/ 109457 h 729067"/>
                <a:gd name="csX3313" fmla="*/ 122556 w 629230"/>
                <a:gd name="csY3313" fmla="*/ 109435 h 729067"/>
                <a:gd name="csX3314" fmla="*/ 122553 w 629230"/>
                <a:gd name="csY3314" fmla="*/ 109441 h 729067"/>
                <a:gd name="csX3315" fmla="*/ 125138 w 629230"/>
                <a:gd name="csY3315" fmla="*/ 109463 h 729067"/>
                <a:gd name="csX3316" fmla="*/ 125138 w 629230"/>
                <a:gd name="csY3316" fmla="*/ 107902 h 729067"/>
                <a:gd name="csX3317" fmla="*/ 127414 w 629230"/>
                <a:gd name="csY3317" fmla="*/ 107902 h 729067"/>
                <a:gd name="csX3318" fmla="*/ 127414 w 629230"/>
                <a:gd name="csY3318" fmla="*/ 105694 h 729067"/>
                <a:gd name="csX3319" fmla="*/ 134993 w 629230"/>
                <a:gd name="csY3319" fmla="*/ 105694 h 729067"/>
                <a:gd name="csX3320" fmla="*/ 134992 w 629230"/>
                <a:gd name="csY3320" fmla="*/ 105688 h 729067"/>
                <a:gd name="csX3321" fmla="*/ 91523 w 629230"/>
                <a:gd name="csY3321" fmla="*/ 105614 h 729067"/>
                <a:gd name="csX3322" fmla="*/ 91520 w 629230"/>
                <a:gd name="csY3322" fmla="*/ 105617 h 729067"/>
                <a:gd name="csX3323" fmla="*/ 109043 w 629230"/>
                <a:gd name="csY3323" fmla="*/ 105617 h 729067"/>
                <a:gd name="csX3324" fmla="*/ 109042 w 629230"/>
                <a:gd name="csY3324" fmla="*/ 105614 h 729067"/>
                <a:gd name="csX3325" fmla="*/ 400750 w 629230"/>
                <a:gd name="csY3325" fmla="*/ 102912 h 729067"/>
                <a:gd name="csX3326" fmla="*/ 401613 w 629230"/>
                <a:gd name="csY3326" fmla="*/ 103964 h 729067"/>
                <a:gd name="csX3327" fmla="*/ 398784 w 629230"/>
                <a:gd name="csY3327" fmla="*/ 105061 h 729067"/>
                <a:gd name="csX3328" fmla="*/ 398827 w 629230"/>
                <a:gd name="csY3328" fmla="*/ 105828 h 729067"/>
                <a:gd name="csX3329" fmla="*/ 395629 w 629230"/>
                <a:gd name="csY3329" fmla="*/ 107739 h 729067"/>
                <a:gd name="csX3330" fmla="*/ 395559 w 629230"/>
                <a:gd name="csY3330" fmla="*/ 106383 h 729067"/>
                <a:gd name="csX3331" fmla="*/ 138645 w 629230"/>
                <a:gd name="csY3331" fmla="*/ 102658 h 729067"/>
                <a:gd name="csX3332" fmla="*/ 138637 w 629230"/>
                <a:gd name="csY3332" fmla="*/ 102658 h 729067"/>
                <a:gd name="csX3333" fmla="*/ 138554 w 629230"/>
                <a:gd name="csY3333" fmla="*/ 108883 h 729067"/>
                <a:gd name="csX3334" fmla="*/ 135663 w 629230"/>
                <a:gd name="csY3334" fmla="*/ 108871 h 729067"/>
                <a:gd name="csX3335" fmla="*/ 135664 w 629230"/>
                <a:gd name="csY3335" fmla="*/ 108877 h 729067"/>
                <a:gd name="csX3336" fmla="*/ 138561 w 629230"/>
                <a:gd name="csY3336" fmla="*/ 108889 h 729067"/>
                <a:gd name="csX3337" fmla="*/ 125984 w 629230"/>
                <a:gd name="csY3337" fmla="*/ 101894 h 729067"/>
                <a:gd name="csX3338" fmla="*/ 125984 w 629230"/>
                <a:gd name="csY3338" fmla="*/ 103017 h 729067"/>
                <a:gd name="csX3339" fmla="*/ 125991 w 629230"/>
                <a:gd name="csY3339" fmla="*/ 103017 h 729067"/>
                <a:gd name="csX3340" fmla="*/ 125991 w 629230"/>
                <a:gd name="csY3340" fmla="*/ 101894 h 729067"/>
                <a:gd name="csX3341" fmla="*/ 119640 w 629230"/>
                <a:gd name="csY3341" fmla="*/ 101873 h 729067"/>
                <a:gd name="csX3342" fmla="*/ 121260 w 629230"/>
                <a:gd name="csY3342" fmla="*/ 104543 h 729067"/>
                <a:gd name="csX3343" fmla="*/ 121260 w 629230"/>
                <a:gd name="csY3343" fmla="*/ 104540 h 729067"/>
                <a:gd name="csX3344" fmla="*/ 121964 w 629230"/>
                <a:gd name="csY3344" fmla="*/ 105504 h 729067"/>
                <a:gd name="csX3345" fmla="*/ 119640 w 629230"/>
                <a:gd name="csY3345" fmla="*/ 101873 h 729067"/>
                <a:gd name="csX3346" fmla="*/ 109141 w 629230"/>
                <a:gd name="csY3346" fmla="*/ 100077 h 729067"/>
                <a:gd name="csX3347" fmla="*/ 109224 w 629230"/>
                <a:gd name="csY3347" fmla="*/ 107127 h 729067"/>
                <a:gd name="csX3348" fmla="*/ 109229 w 629230"/>
                <a:gd name="csY3348" fmla="*/ 107164 h 729067"/>
                <a:gd name="csX3349" fmla="*/ 109244 w 629230"/>
                <a:gd name="csY3349" fmla="*/ 104565 h 729067"/>
                <a:gd name="csX3350" fmla="*/ 109148 w 629230"/>
                <a:gd name="csY3350" fmla="*/ 100077 h 729067"/>
                <a:gd name="csX3351" fmla="*/ 82657 w 629230"/>
                <a:gd name="csY3351" fmla="*/ 100049 h 729067"/>
                <a:gd name="csX3352" fmla="*/ 82422 w 629230"/>
                <a:gd name="csY3352" fmla="*/ 100914 h 729067"/>
                <a:gd name="csX3353" fmla="*/ 79481 w 629230"/>
                <a:gd name="csY3353" fmla="*/ 100924 h 729067"/>
                <a:gd name="csX3354" fmla="*/ 79481 w 629230"/>
                <a:gd name="csY3354" fmla="*/ 102624 h 729067"/>
                <a:gd name="csX3355" fmla="*/ 73986 w 629230"/>
                <a:gd name="csY3355" fmla="*/ 102096 h 729067"/>
                <a:gd name="csX3356" fmla="*/ 74305 w 629230"/>
                <a:gd name="csY3356" fmla="*/ 112487 h 729067"/>
                <a:gd name="csX3357" fmla="*/ 74312 w 629230"/>
                <a:gd name="csY3357" fmla="*/ 112487 h 729067"/>
                <a:gd name="csX3358" fmla="*/ 73994 w 629230"/>
                <a:gd name="csY3358" fmla="*/ 102102 h 729067"/>
                <a:gd name="csX3359" fmla="*/ 79485 w 629230"/>
                <a:gd name="csY3359" fmla="*/ 102626 h 729067"/>
                <a:gd name="csX3360" fmla="*/ 79485 w 629230"/>
                <a:gd name="csY3360" fmla="*/ 100927 h 729067"/>
                <a:gd name="csX3361" fmla="*/ 82426 w 629230"/>
                <a:gd name="csY3361" fmla="*/ 100917 h 729067"/>
                <a:gd name="csX3362" fmla="*/ 82663 w 629230"/>
                <a:gd name="csY3362" fmla="*/ 100056 h 729067"/>
                <a:gd name="csX3363" fmla="*/ 186071 w 629230"/>
                <a:gd name="csY3363" fmla="*/ 99180 h 729067"/>
                <a:gd name="csX3364" fmla="*/ 186071 w 629230"/>
                <a:gd name="csY3364" fmla="*/ 100638 h 729067"/>
                <a:gd name="csX3365" fmla="*/ 186082 w 629230"/>
                <a:gd name="csY3365" fmla="*/ 100638 h 729067"/>
                <a:gd name="csX3366" fmla="*/ 186082 w 629230"/>
                <a:gd name="csY3366" fmla="*/ 99180 h 729067"/>
                <a:gd name="csX3367" fmla="*/ 402649 w 629230"/>
                <a:gd name="csY3367" fmla="*/ 99088 h 729067"/>
                <a:gd name="csX3368" fmla="*/ 402841 w 629230"/>
                <a:gd name="csY3368" fmla="*/ 100279 h 729067"/>
                <a:gd name="csX3369" fmla="*/ 402256 w 629230"/>
                <a:gd name="csY3369" fmla="*/ 101516 h 729067"/>
                <a:gd name="csX3370" fmla="*/ 399297 w 629230"/>
                <a:gd name="csY3370" fmla="*/ 101222 h 729067"/>
                <a:gd name="csX3371" fmla="*/ 399866 w 629230"/>
                <a:gd name="csY3371" fmla="*/ 100093 h 729067"/>
                <a:gd name="csX3372" fmla="*/ 92082 w 629230"/>
                <a:gd name="csY3372" fmla="*/ 98470 h 729067"/>
                <a:gd name="csX3373" fmla="*/ 86921 w 629230"/>
                <a:gd name="csY3373" fmla="*/ 98477 h 729067"/>
                <a:gd name="csX3374" fmla="*/ 86924 w 629230"/>
                <a:gd name="csY3374" fmla="*/ 101498 h 729067"/>
                <a:gd name="csX3375" fmla="*/ 84042 w 629230"/>
                <a:gd name="csY3375" fmla="*/ 101501 h 729067"/>
                <a:gd name="csX3376" fmla="*/ 83671 w 629230"/>
                <a:gd name="csY3376" fmla="*/ 101112 h 729067"/>
                <a:gd name="csX3377" fmla="*/ 84046 w 629230"/>
                <a:gd name="csY3377" fmla="*/ 101507 h 729067"/>
                <a:gd name="csX3378" fmla="*/ 86931 w 629230"/>
                <a:gd name="csY3378" fmla="*/ 101503 h 729067"/>
                <a:gd name="csX3379" fmla="*/ 86928 w 629230"/>
                <a:gd name="csY3379" fmla="*/ 98479 h 729067"/>
                <a:gd name="csX3380" fmla="*/ 92083 w 629230"/>
                <a:gd name="csY3380" fmla="*/ 98473 h 729067"/>
                <a:gd name="csX3381" fmla="*/ 406310 w 629230"/>
                <a:gd name="csY3381" fmla="*/ 94730 h 729067"/>
                <a:gd name="csX3382" fmla="*/ 406041 w 629230"/>
                <a:gd name="csY3382" fmla="*/ 97012 h 729067"/>
                <a:gd name="csX3383" fmla="*/ 404365 w 629230"/>
                <a:gd name="csY3383" fmla="*/ 98281 h 729067"/>
                <a:gd name="csX3384" fmla="*/ 404789 w 629230"/>
                <a:gd name="csY3384" fmla="*/ 95350 h 729067"/>
                <a:gd name="csX3385" fmla="*/ 185306 w 629230"/>
                <a:gd name="csY3385" fmla="*/ 94491 h 729067"/>
                <a:gd name="csX3386" fmla="*/ 185305 w 629230"/>
                <a:gd name="csY3386" fmla="*/ 94500 h 729067"/>
                <a:gd name="csX3387" fmla="*/ 186035 w 629230"/>
                <a:gd name="csY3387" fmla="*/ 94500 h 729067"/>
                <a:gd name="csX3388" fmla="*/ 186034 w 629230"/>
                <a:gd name="csY3388" fmla="*/ 94491 h 729067"/>
                <a:gd name="csX3389" fmla="*/ 99855 w 629230"/>
                <a:gd name="csY3389" fmla="*/ 88038 h 729067"/>
                <a:gd name="csX3390" fmla="*/ 100514 w 629230"/>
                <a:gd name="csY3390" fmla="*/ 100034 h 729067"/>
                <a:gd name="csX3391" fmla="*/ 100521 w 629230"/>
                <a:gd name="csY3391" fmla="*/ 100034 h 729067"/>
                <a:gd name="csX3392" fmla="*/ 99863 w 629230"/>
                <a:gd name="csY3392" fmla="*/ 88039 h 729067"/>
                <a:gd name="csX3393" fmla="*/ 98307 w 629230"/>
                <a:gd name="csY3393" fmla="*/ 85719 h 729067"/>
                <a:gd name="csX3394" fmla="*/ 98299 w 629230"/>
                <a:gd name="csY3394" fmla="*/ 85719 h 729067"/>
                <a:gd name="csX3395" fmla="*/ 97790 w 629230"/>
                <a:gd name="csY3395" fmla="*/ 87869 h 729067"/>
                <a:gd name="csX3396" fmla="*/ 97798 w 629230"/>
                <a:gd name="csY3396" fmla="*/ 87869 h 729067"/>
                <a:gd name="csX3397" fmla="*/ 95588 w 629230"/>
                <a:gd name="csY3397" fmla="*/ 83997 h 729067"/>
                <a:gd name="csX3398" fmla="*/ 95415 w 629230"/>
                <a:gd name="csY3398" fmla="*/ 85719 h 729067"/>
                <a:gd name="csX3399" fmla="*/ 95423 w 629230"/>
                <a:gd name="csY3399" fmla="*/ 85719 h 729067"/>
                <a:gd name="csX3400" fmla="*/ 95596 w 629230"/>
                <a:gd name="csY3400" fmla="*/ 83997 h 729067"/>
                <a:gd name="csX3401" fmla="*/ 172141 w 629230"/>
                <a:gd name="csY3401" fmla="*/ 68656 h 729067"/>
                <a:gd name="csX3402" fmla="*/ 142222 w 629230"/>
                <a:gd name="csY3402" fmla="*/ 68720 h 729067"/>
                <a:gd name="csX3403" fmla="*/ 142222 w 629230"/>
                <a:gd name="csY3403" fmla="*/ 68730 h 729067"/>
                <a:gd name="csX3404" fmla="*/ 172148 w 629230"/>
                <a:gd name="csY3404" fmla="*/ 68665 h 729067"/>
                <a:gd name="csX3405" fmla="*/ 450596 w 629230"/>
                <a:gd name="csY3405" fmla="*/ 61560 h 729067"/>
                <a:gd name="csX3406" fmla="*/ 450333 w 629230"/>
                <a:gd name="csY3406" fmla="*/ 62035 h 729067"/>
                <a:gd name="csX3407" fmla="*/ 450092 w 629230"/>
                <a:gd name="csY3407" fmla="*/ 62041 h 729067"/>
                <a:gd name="csX3408" fmla="*/ 450370 w 629230"/>
                <a:gd name="csY3408" fmla="*/ 59707 h 729067"/>
                <a:gd name="csX3409" fmla="*/ 450343 w 629230"/>
                <a:gd name="csY3409" fmla="*/ 60102 h 729067"/>
                <a:gd name="csX3410" fmla="*/ 450343 w 629230"/>
                <a:gd name="csY3410" fmla="*/ 60102 h 729067"/>
                <a:gd name="csX3411" fmla="*/ 449845 w 629230"/>
                <a:gd name="csY3411" fmla="*/ 60114 h 729067"/>
                <a:gd name="csX3412" fmla="*/ 449473 w 629230"/>
                <a:gd name="csY3412" fmla="*/ 58432 h 729067"/>
                <a:gd name="csX3413" fmla="*/ 449606 w 629230"/>
                <a:gd name="csY3413" fmla="*/ 58617 h 729067"/>
                <a:gd name="csX3414" fmla="*/ 449458 w 629230"/>
                <a:gd name="csY3414" fmla="*/ 58621 h 729067"/>
                <a:gd name="csX3415" fmla="*/ 451325 w 629230"/>
                <a:gd name="csY3415" fmla="*/ 56356 h 729067"/>
                <a:gd name="csX3416" fmla="*/ 448144 w 629230"/>
                <a:gd name="csY3416" fmla="*/ 58353 h 729067"/>
                <a:gd name="csX3417" fmla="*/ 450559 w 629230"/>
                <a:gd name="csY3417" fmla="*/ 57597 h 729067"/>
                <a:gd name="csX3418" fmla="*/ 452265 w 629230"/>
                <a:gd name="csY3418" fmla="*/ 52715 h 729067"/>
                <a:gd name="csX3419" fmla="*/ 452127 w 629230"/>
                <a:gd name="csY3419" fmla="*/ 52812 h 729067"/>
                <a:gd name="csX3420" fmla="*/ 452055 w 629230"/>
                <a:gd name="csY3420" fmla="*/ 52797 h 729067"/>
                <a:gd name="csX3421" fmla="*/ 456252 w 629230"/>
                <a:gd name="csY3421" fmla="*/ 50341 h 729067"/>
                <a:gd name="csX3422" fmla="*/ 456548 w 629230"/>
                <a:gd name="csY3422" fmla="*/ 50391 h 729067"/>
                <a:gd name="csX3423" fmla="*/ 456366 w 629230"/>
                <a:gd name="csY3423" fmla="*/ 50490 h 729067"/>
                <a:gd name="csX3424" fmla="*/ 460373 w 629230"/>
                <a:gd name="csY3424" fmla="*/ 49480 h 729067"/>
                <a:gd name="csX3425" fmla="*/ 459978 w 629230"/>
                <a:gd name="csY3425" fmla="*/ 50789 h 729067"/>
                <a:gd name="csX3426" fmla="*/ 453614 w 629230"/>
                <a:gd name="csY3426" fmla="*/ 56823 h 729067"/>
                <a:gd name="csX3427" fmla="*/ 449263 w 629230"/>
                <a:gd name="csY3427" fmla="*/ 58100 h 729067"/>
                <a:gd name="csX3428" fmla="*/ 444582 w 629230"/>
                <a:gd name="csY3428" fmla="*/ 61057 h 729067"/>
                <a:gd name="csX3429" fmla="*/ 444727 w 629230"/>
                <a:gd name="csY3429" fmla="*/ 61729 h 729067"/>
                <a:gd name="csX3430" fmla="*/ 447355 w 629230"/>
                <a:gd name="csY3430" fmla="*/ 61312 h 729067"/>
                <a:gd name="csX3431" fmla="*/ 446904 w 629230"/>
                <a:gd name="csY3431" fmla="*/ 61803 h 729067"/>
                <a:gd name="csX3432" fmla="*/ 440438 w 629230"/>
                <a:gd name="csY3432" fmla="*/ 64472 h 729067"/>
                <a:gd name="csX3433" fmla="*/ 437538 w 629230"/>
                <a:gd name="csY3433" fmla="*/ 62663 h 729067"/>
                <a:gd name="csX3434" fmla="*/ 439711 w 629230"/>
                <a:gd name="csY3434" fmla="*/ 59941 h 729067"/>
                <a:gd name="csX3435" fmla="*/ 447262 w 629230"/>
                <a:gd name="csY3435" fmla="*/ 56231 h 729067"/>
                <a:gd name="csX3436" fmla="*/ 452127 w 629230"/>
                <a:gd name="csY3436" fmla="*/ 52812 h 729067"/>
                <a:gd name="csX3437" fmla="*/ 452296 w 629230"/>
                <a:gd name="csY3437" fmla="*/ 52847 h 729067"/>
                <a:gd name="csX3438" fmla="*/ 452296 w 629230"/>
                <a:gd name="csY3438" fmla="*/ 52848 h 729067"/>
                <a:gd name="csX3439" fmla="*/ 452365 w 629230"/>
                <a:gd name="csY3439" fmla="*/ 52676 h 729067"/>
                <a:gd name="csX3440" fmla="*/ 452265 w 629230"/>
                <a:gd name="csY3440" fmla="*/ 52715 h 729067"/>
                <a:gd name="csX3441" fmla="*/ 453985 w 629230"/>
                <a:gd name="csY3441" fmla="*/ 51506 h 729067"/>
                <a:gd name="csX3442" fmla="*/ 462705 w 629230"/>
                <a:gd name="csY3442" fmla="*/ 47465 h 729067"/>
                <a:gd name="csX3443" fmla="*/ 462123 w 629230"/>
                <a:gd name="csY3443" fmla="*/ 47950 h 729067"/>
                <a:gd name="csX3444" fmla="*/ 461960 w 629230"/>
                <a:gd name="csY3444" fmla="*/ 48085 h 729067"/>
                <a:gd name="csX3445" fmla="*/ 89605 w 629230"/>
                <a:gd name="csY3445" fmla="*/ 34427 h 729067"/>
                <a:gd name="csX3446" fmla="*/ 89605 w 629230"/>
                <a:gd name="csY3446" fmla="*/ 34429 h 729067"/>
                <a:gd name="csX3447" fmla="*/ 89605 w 629230"/>
                <a:gd name="csY3447" fmla="*/ 34427 h 729067"/>
                <a:gd name="csX3448" fmla="*/ 89523 w 629230"/>
                <a:gd name="csY3448" fmla="*/ 27168 h 729067"/>
                <a:gd name="csX3449" fmla="*/ 89515 w 629230"/>
                <a:gd name="csY3449" fmla="*/ 27168 h 729067"/>
                <a:gd name="csX3450" fmla="*/ 89605 w 629230"/>
                <a:gd name="csY3450" fmla="*/ 34427 h 729067"/>
                <a:gd name="csX3451" fmla="*/ 85171 w 629230"/>
                <a:gd name="csY3451" fmla="*/ 47005 h 729067"/>
                <a:gd name="csX3452" fmla="*/ 61469 w 629230"/>
                <a:gd name="csY3452" fmla="*/ 47070 h 729067"/>
                <a:gd name="csX3453" fmla="*/ 41670 w 629230"/>
                <a:gd name="csY3453" fmla="*/ 57465 h 729067"/>
                <a:gd name="csX3454" fmla="*/ 33726 w 629230"/>
                <a:gd name="csY3454" fmla="*/ 57450 h 729067"/>
                <a:gd name="csX3455" fmla="*/ 33686 w 629230"/>
                <a:gd name="csY3455" fmla="*/ 124600 h 729067"/>
                <a:gd name="csX3456" fmla="*/ 33690 w 629230"/>
                <a:gd name="csY3456" fmla="*/ 124600 h 729067"/>
                <a:gd name="csX3457" fmla="*/ 33731 w 629230"/>
                <a:gd name="csY3457" fmla="*/ 57454 h 729067"/>
                <a:gd name="csX3458" fmla="*/ 41678 w 629230"/>
                <a:gd name="csY3458" fmla="*/ 57469 h 729067"/>
                <a:gd name="csX3459" fmla="*/ 61473 w 629230"/>
                <a:gd name="csY3459" fmla="*/ 47073 h 729067"/>
                <a:gd name="csX3460" fmla="*/ 85178 w 629230"/>
                <a:gd name="csY3460" fmla="*/ 47008 h 729067"/>
                <a:gd name="csX3461" fmla="*/ 89612 w 629230"/>
                <a:gd name="csY3461" fmla="*/ 34431 h 729067"/>
                <a:gd name="csX3462" fmla="*/ 276545 w 629230"/>
                <a:gd name="csY3462" fmla="*/ 0 h 729067"/>
                <a:gd name="csX3463" fmla="*/ 279139 w 629230"/>
                <a:gd name="csY3463" fmla="*/ 1308 h 729067"/>
                <a:gd name="csX3464" fmla="*/ 281894 w 629230"/>
                <a:gd name="csY3464" fmla="*/ 594 h 729067"/>
                <a:gd name="csX3465" fmla="*/ 285753 w 629230"/>
                <a:gd name="csY3465" fmla="*/ 2657 h 729067"/>
                <a:gd name="csX3466" fmla="*/ 287556 w 629230"/>
                <a:gd name="csY3466" fmla="*/ 16066 h 729067"/>
                <a:gd name="csX3467" fmla="*/ 288409 w 629230"/>
                <a:gd name="csY3467" fmla="*/ 16067 h 729067"/>
                <a:gd name="csX3468" fmla="*/ 289390 w 629230"/>
                <a:gd name="csY3468" fmla="*/ 20894 h 729067"/>
                <a:gd name="csX3469" fmla="*/ 289080 w 629230"/>
                <a:gd name="csY3469" fmla="*/ 24819 h 729067"/>
                <a:gd name="csX3470" fmla="*/ 290543 w 629230"/>
                <a:gd name="csY3470" fmla="*/ 26816 h 729067"/>
                <a:gd name="csX3471" fmla="*/ 295691 w 629230"/>
                <a:gd name="csY3471" fmla="*/ 28833 h 729067"/>
                <a:gd name="csX3472" fmla="*/ 296677 w 629230"/>
                <a:gd name="csY3472" fmla="*/ 28067 h 729067"/>
                <a:gd name="csX3473" fmla="*/ 300103 w 629230"/>
                <a:gd name="csY3473" fmla="*/ 28200 h 729067"/>
                <a:gd name="csX3474" fmla="*/ 301919 w 629230"/>
                <a:gd name="csY3474" fmla="*/ 30609 h 729067"/>
                <a:gd name="csX3475" fmla="*/ 312395 w 629230"/>
                <a:gd name="csY3475" fmla="*/ 31476 h 729067"/>
                <a:gd name="csX3476" fmla="*/ 313659 w 629230"/>
                <a:gd name="csY3476" fmla="*/ 36121 h 729067"/>
                <a:gd name="csX3477" fmla="*/ 322587 w 629230"/>
                <a:gd name="csY3477" fmla="*/ 34899 h 729067"/>
                <a:gd name="csX3478" fmla="*/ 322676 w 629230"/>
                <a:gd name="csY3478" fmla="*/ 32994 h 729067"/>
                <a:gd name="csX3479" fmla="*/ 328397 w 629230"/>
                <a:gd name="csY3479" fmla="*/ 30887 h 729067"/>
                <a:gd name="csX3480" fmla="*/ 330493 w 629230"/>
                <a:gd name="csY3480" fmla="*/ 31691 h 729067"/>
                <a:gd name="csX3481" fmla="*/ 336588 w 629230"/>
                <a:gd name="csY3481" fmla="*/ 31354 h 729067"/>
                <a:gd name="csX3482" fmla="*/ 336727 w 629230"/>
                <a:gd name="csY3482" fmla="*/ 32314 h 729067"/>
                <a:gd name="csX3483" fmla="*/ 342785 w 629230"/>
                <a:gd name="csY3483" fmla="*/ 35162 h 729067"/>
                <a:gd name="csX3484" fmla="*/ 345326 w 629230"/>
                <a:gd name="csY3484" fmla="*/ 35014 h 729067"/>
                <a:gd name="csX3485" fmla="*/ 345536 w 629230"/>
                <a:gd name="csY3485" fmla="*/ 36643 h 729067"/>
                <a:gd name="csX3486" fmla="*/ 343582 w 629230"/>
                <a:gd name="csY3486" fmla="*/ 36992 h 729067"/>
                <a:gd name="csX3487" fmla="*/ 343205 w 629230"/>
                <a:gd name="csY3487" fmla="*/ 38306 h 729067"/>
                <a:gd name="csX3488" fmla="*/ 344751 w 629230"/>
                <a:gd name="csY3488" fmla="*/ 39389 h 729067"/>
                <a:gd name="csX3489" fmla="*/ 348814 w 629230"/>
                <a:gd name="csY3489" fmla="*/ 38930 h 729067"/>
                <a:gd name="csX3490" fmla="*/ 350206 w 629230"/>
                <a:gd name="csY3490" fmla="*/ 40316 h 729067"/>
                <a:gd name="csX3491" fmla="*/ 349832 w 629230"/>
                <a:gd name="csY3491" fmla="*/ 42881 h 729067"/>
                <a:gd name="csX3492" fmla="*/ 352584 w 629230"/>
                <a:gd name="csY3492" fmla="*/ 48282 h 729067"/>
                <a:gd name="csX3493" fmla="*/ 355302 w 629230"/>
                <a:gd name="csY3493" fmla="*/ 47134 h 729067"/>
                <a:gd name="csX3494" fmla="*/ 354303 w 629230"/>
                <a:gd name="csY3494" fmla="*/ 44335 h 729067"/>
                <a:gd name="csX3495" fmla="*/ 355506 w 629230"/>
                <a:gd name="csY3495" fmla="*/ 42754 h 729067"/>
                <a:gd name="csX3496" fmla="*/ 361158 w 629230"/>
                <a:gd name="csY3496" fmla="*/ 42578 h 729067"/>
                <a:gd name="csX3497" fmla="*/ 362664 w 629230"/>
                <a:gd name="csY3497" fmla="*/ 44133 h 729067"/>
                <a:gd name="csX3498" fmla="*/ 362488 w 629230"/>
                <a:gd name="csY3498" fmla="*/ 46430 h 729067"/>
                <a:gd name="csX3499" fmla="*/ 363821 w 629230"/>
                <a:gd name="csY3499" fmla="*/ 47760 h 729067"/>
                <a:gd name="csX3500" fmla="*/ 370453 w 629230"/>
                <a:gd name="csY3500" fmla="*/ 49148 h 729067"/>
                <a:gd name="csX3501" fmla="*/ 370534 w 629230"/>
                <a:gd name="csY3501" fmla="*/ 52605 h 729067"/>
                <a:gd name="csX3502" fmla="*/ 374705 w 629230"/>
                <a:gd name="csY3502" fmla="*/ 52868 h 729067"/>
                <a:gd name="csX3503" fmla="*/ 374489 w 629230"/>
                <a:gd name="csY3503" fmla="*/ 55507 h 729067"/>
                <a:gd name="csX3504" fmla="*/ 382705 w 629230"/>
                <a:gd name="csY3504" fmla="*/ 54077 h 729067"/>
                <a:gd name="csX3505" fmla="*/ 387720 w 629230"/>
                <a:gd name="csY3505" fmla="*/ 49901 h 729067"/>
                <a:gd name="csX3506" fmla="*/ 393106 w 629230"/>
                <a:gd name="csY3506" fmla="*/ 47235 h 729067"/>
                <a:gd name="csX3507" fmla="*/ 394371 w 629230"/>
                <a:gd name="csY3507" fmla="*/ 47493 h 729067"/>
                <a:gd name="csX3508" fmla="*/ 394451 w 629230"/>
                <a:gd name="csY3508" fmla="*/ 50056 h 729067"/>
                <a:gd name="csX3509" fmla="*/ 396044 w 629230"/>
                <a:gd name="csY3509" fmla="*/ 50595 h 729067"/>
                <a:gd name="csX3510" fmla="*/ 395497 w 629230"/>
                <a:gd name="csY3510" fmla="*/ 51697 h 729067"/>
                <a:gd name="csX3511" fmla="*/ 396764 w 629230"/>
                <a:gd name="csY3511" fmla="*/ 53576 h 729067"/>
                <a:gd name="csX3512" fmla="*/ 401452 w 629230"/>
                <a:gd name="csY3512" fmla="*/ 52228 h 729067"/>
                <a:gd name="csX3513" fmla="*/ 402083 w 629230"/>
                <a:gd name="csY3513" fmla="*/ 53370 h 729067"/>
                <a:gd name="csX3514" fmla="*/ 404516 w 629230"/>
                <a:gd name="csY3514" fmla="*/ 52846 h 729067"/>
                <a:gd name="csX3515" fmla="*/ 407061 w 629230"/>
                <a:gd name="csY3515" fmla="*/ 53577 h 729067"/>
                <a:gd name="csX3516" fmla="*/ 413574 w 629230"/>
                <a:gd name="csY3516" fmla="*/ 52710 h 729067"/>
                <a:gd name="csX3517" fmla="*/ 416647 w 629230"/>
                <a:gd name="csY3517" fmla="*/ 53832 h 729067"/>
                <a:gd name="csX3518" fmla="*/ 417482 w 629230"/>
                <a:gd name="csY3518" fmla="*/ 56133 h 729067"/>
                <a:gd name="csX3519" fmla="*/ 420095 w 629230"/>
                <a:gd name="csY3519" fmla="*/ 57799 h 729067"/>
                <a:gd name="csX3520" fmla="*/ 423737 w 629230"/>
                <a:gd name="csY3520" fmla="*/ 56355 h 729067"/>
                <a:gd name="csX3521" fmla="*/ 430948 w 629230"/>
                <a:gd name="csY3521" fmla="*/ 57115 h 729067"/>
                <a:gd name="csX3522" fmla="*/ 427494 w 629230"/>
                <a:gd name="csY3522" fmla="*/ 57684 h 729067"/>
                <a:gd name="csX3523" fmla="*/ 427012 w 629230"/>
                <a:gd name="csY3523" fmla="*/ 59131 h 729067"/>
                <a:gd name="csX3524" fmla="*/ 425859 w 629230"/>
                <a:gd name="csY3524" fmla="*/ 58915 h 729067"/>
                <a:gd name="csX3525" fmla="*/ 423026 w 629230"/>
                <a:gd name="csY3525" fmla="*/ 61600 h 729067"/>
                <a:gd name="csX3526" fmla="*/ 415754 w 629230"/>
                <a:gd name="csY3526" fmla="*/ 65109 h 729067"/>
                <a:gd name="csX3527" fmla="*/ 403379 w 629230"/>
                <a:gd name="csY3527" fmla="*/ 69098 h 729067"/>
                <a:gd name="csX3528" fmla="*/ 396616 w 629230"/>
                <a:gd name="csY3528" fmla="*/ 73090 h 729067"/>
                <a:gd name="csX3529" fmla="*/ 388134 w 629230"/>
                <a:gd name="csY3529" fmla="*/ 80074 h 729067"/>
                <a:gd name="csX3530" fmla="*/ 377188 w 629230"/>
                <a:gd name="csY3530" fmla="*/ 92710 h 729067"/>
                <a:gd name="csX3531" fmla="*/ 368020 w 629230"/>
                <a:gd name="csY3531" fmla="*/ 100716 h 729067"/>
                <a:gd name="csX3532" fmla="*/ 360252 w 629230"/>
                <a:gd name="csY3532" fmla="*/ 106011 h 729067"/>
                <a:gd name="csX3533" fmla="*/ 359937 w 629230"/>
                <a:gd name="csY3533" fmla="*/ 107655 h 729067"/>
                <a:gd name="csX3534" fmla="*/ 361791 w 629230"/>
                <a:gd name="csY3534" fmla="*/ 109046 h 729067"/>
                <a:gd name="csX3535" fmla="*/ 361904 w 629230"/>
                <a:gd name="csY3535" fmla="*/ 109184 h 729067"/>
                <a:gd name="csX3536" fmla="*/ 361830 w 629230"/>
                <a:gd name="csY3536" fmla="*/ 109075 h 729067"/>
                <a:gd name="csX3537" fmla="*/ 363883 w 629230"/>
                <a:gd name="csY3537" fmla="*/ 110617 h 729067"/>
                <a:gd name="csX3538" fmla="*/ 368224 w 629230"/>
                <a:gd name="csY3538" fmla="*/ 110015 h 729067"/>
                <a:gd name="csX3539" fmla="*/ 378700 w 629230"/>
                <a:gd name="csY3539" fmla="*/ 106067 h 729067"/>
                <a:gd name="csX3540" fmla="*/ 379182 w 629230"/>
                <a:gd name="csY3540" fmla="*/ 106606 h 729067"/>
                <a:gd name="csX3541" fmla="*/ 384721 w 629230"/>
                <a:gd name="csY3541" fmla="*/ 102397 h 729067"/>
                <a:gd name="csX3542" fmla="*/ 384767 w 629230"/>
                <a:gd name="csY3542" fmla="*/ 103992 h 729067"/>
                <a:gd name="csX3543" fmla="*/ 385998 w 629230"/>
                <a:gd name="csY3543" fmla="*/ 102887 h 729067"/>
                <a:gd name="csX3544" fmla="*/ 387002 w 629230"/>
                <a:gd name="csY3544" fmla="*/ 103477 h 729067"/>
                <a:gd name="csX3545" fmla="*/ 390577 w 629230"/>
                <a:gd name="csY3545" fmla="*/ 100151 h 729067"/>
                <a:gd name="csX3546" fmla="*/ 392052 w 629230"/>
                <a:gd name="csY3546" fmla="*/ 100551 h 729067"/>
                <a:gd name="csX3547" fmla="*/ 393539 w 629230"/>
                <a:gd name="csY3547" fmla="*/ 99299 h 729067"/>
                <a:gd name="csX3548" fmla="*/ 396644 w 629230"/>
                <a:gd name="csY3548" fmla="*/ 102211 h 729067"/>
                <a:gd name="csX3549" fmla="*/ 393023 w 629230"/>
                <a:gd name="csY3549" fmla="*/ 107372 h 729067"/>
                <a:gd name="csX3550" fmla="*/ 393648 w 629230"/>
                <a:gd name="csY3550" fmla="*/ 109299 h 729067"/>
                <a:gd name="csX3551" fmla="*/ 395899 w 629230"/>
                <a:gd name="csY3551" fmla="*/ 108719 h 729067"/>
                <a:gd name="csX3552" fmla="*/ 399436 w 629230"/>
                <a:gd name="csY3552" fmla="*/ 112782 h 729067"/>
                <a:gd name="csX3553" fmla="*/ 405240 w 629230"/>
                <a:gd name="csY3553" fmla="*/ 115266 h 729067"/>
                <a:gd name="csX3554" fmla="*/ 408051 w 629230"/>
                <a:gd name="csY3554" fmla="*/ 113359 h 729067"/>
                <a:gd name="csX3555" fmla="*/ 416548 w 629230"/>
                <a:gd name="csY3555" fmla="*/ 110694 h 729067"/>
                <a:gd name="csX3556" fmla="*/ 422241 w 629230"/>
                <a:gd name="csY3556" fmla="*/ 105307 h 729067"/>
                <a:gd name="csX3557" fmla="*/ 433456 w 629230"/>
                <a:gd name="csY3557" fmla="*/ 103874 h 729067"/>
                <a:gd name="csX3558" fmla="*/ 438555 w 629230"/>
                <a:gd name="csY3558" fmla="*/ 101026 h 729067"/>
                <a:gd name="csX3559" fmla="*/ 441081 w 629230"/>
                <a:gd name="csY3559" fmla="*/ 97974 h 729067"/>
                <a:gd name="csX3560" fmla="*/ 445484 w 629230"/>
                <a:gd name="csY3560" fmla="*/ 97543 h 729067"/>
                <a:gd name="csX3561" fmla="*/ 447655 w 629230"/>
                <a:gd name="csY3561" fmla="*/ 93545 h 729067"/>
                <a:gd name="csX3562" fmla="*/ 456119 w 629230"/>
                <a:gd name="csY3562" fmla="*/ 87899 h 729067"/>
                <a:gd name="csX3563" fmla="*/ 460287 w 629230"/>
                <a:gd name="csY3563" fmla="*/ 82884 h 729067"/>
                <a:gd name="csX3564" fmla="*/ 465946 w 629230"/>
                <a:gd name="csY3564" fmla="*/ 79640 h 729067"/>
                <a:gd name="csX3565" fmla="*/ 477083 w 629230"/>
                <a:gd name="csY3565" fmla="*/ 78549 h 729067"/>
                <a:gd name="csX3566" fmla="*/ 479570 w 629230"/>
                <a:gd name="csY3566" fmla="*/ 79909 h 729067"/>
                <a:gd name="csX3567" fmla="*/ 479771 w 629230"/>
                <a:gd name="csY3567" fmla="*/ 81587 h 729067"/>
                <a:gd name="csX3568" fmla="*/ 473206 w 629230"/>
                <a:gd name="csY3568" fmla="*/ 82127 h 729067"/>
                <a:gd name="csX3569" fmla="*/ 473462 w 629230"/>
                <a:gd name="csY3569" fmla="*/ 84227 h 729067"/>
                <a:gd name="csX3570" fmla="*/ 465689 w 629230"/>
                <a:gd name="csY3570" fmla="*/ 89711 h 729067"/>
                <a:gd name="csX3571" fmla="*/ 465574 w 629230"/>
                <a:gd name="csY3571" fmla="*/ 91870 h 729067"/>
                <a:gd name="csX3572" fmla="*/ 464291 w 629230"/>
                <a:gd name="csY3572" fmla="*/ 92087 h 729067"/>
                <a:gd name="csX3573" fmla="*/ 461787 w 629230"/>
                <a:gd name="csY3573" fmla="*/ 97093 h 729067"/>
                <a:gd name="csX3574" fmla="*/ 459873 w 629230"/>
                <a:gd name="csY3574" fmla="*/ 98529 h 729067"/>
                <a:gd name="csX3575" fmla="*/ 458586 w 629230"/>
                <a:gd name="csY3575" fmla="*/ 107521 h 729067"/>
                <a:gd name="csX3576" fmla="*/ 461344 w 629230"/>
                <a:gd name="csY3576" fmla="*/ 104277 h 729067"/>
                <a:gd name="csX3577" fmla="*/ 461233 w 629230"/>
                <a:gd name="csY3577" fmla="*/ 103089 h 729067"/>
                <a:gd name="csX3578" fmla="*/ 462182 w 629230"/>
                <a:gd name="csY3578" fmla="*/ 103473 h 729067"/>
                <a:gd name="csX3579" fmla="*/ 467995 w 629230"/>
                <a:gd name="csY3579" fmla="*/ 99035 h 729067"/>
                <a:gd name="csX3580" fmla="*/ 469678 w 629230"/>
                <a:gd name="csY3580" fmla="*/ 100905 h 729067"/>
                <a:gd name="csX3581" fmla="*/ 474637 w 629230"/>
                <a:gd name="csY3581" fmla="*/ 101336 h 729067"/>
                <a:gd name="csX3582" fmla="*/ 478988 w 629230"/>
                <a:gd name="csY3582" fmla="*/ 103110 h 729067"/>
                <a:gd name="csX3583" fmla="*/ 479362 w 629230"/>
                <a:gd name="csY3583" fmla="*/ 104612 h 729067"/>
                <a:gd name="csX3584" fmla="*/ 480636 w 629230"/>
                <a:gd name="csY3584" fmla="*/ 104019 h 729067"/>
                <a:gd name="csX3585" fmla="*/ 482968 w 629230"/>
                <a:gd name="csY3585" fmla="*/ 106395 h 729067"/>
                <a:gd name="csX3586" fmla="*/ 485488 w 629230"/>
                <a:gd name="csY3586" fmla="*/ 111792 h 729067"/>
                <a:gd name="csX3587" fmla="*/ 488741 w 629230"/>
                <a:gd name="csY3587" fmla="*/ 113954 h 729067"/>
                <a:gd name="csX3588" fmla="*/ 488466 w 629230"/>
                <a:gd name="csY3588" fmla="*/ 116333 h 729067"/>
                <a:gd name="csX3589" fmla="*/ 489638 w 629230"/>
                <a:gd name="csY3589" fmla="*/ 117621 h 729067"/>
                <a:gd name="csX3590" fmla="*/ 495748 w 629230"/>
                <a:gd name="csY3590" fmla="*/ 117888 h 729067"/>
                <a:gd name="csX3591" fmla="*/ 498988 w 629230"/>
                <a:gd name="csY3591" fmla="*/ 116352 h 729067"/>
                <a:gd name="csX3592" fmla="*/ 500194 w 629230"/>
                <a:gd name="csY3592" fmla="*/ 116994 h 729067"/>
                <a:gd name="csX3593" fmla="*/ 500673 w 629230"/>
                <a:gd name="csY3593" fmla="*/ 118759 h 729067"/>
                <a:gd name="csX3594" fmla="*/ 503320 w 629230"/>
                <a:gd name="csY3594" fmla="*/ 120263 h 729067"/>
                <a:gd name="csX3595" fmla="*/ 505550 w 629230"/>
                <a:gd name="csY3595" fmla="*/ 118483 h 729067"/>
                <a:gd name="csX3596" fmla="*/ 507470 w 629230"/>
                <a:gd name="csY3596" fmla="*/ 120084 h 729067"/>
                <a:gd name="csX3597" fmla="*/ 507167 w 629230"/>
                <a:gd name="csY3597" fmla="*/ 115909 h 729067"/>
                <a:gd name="csX3598" fmla="*/ 508017 w 629230"/>
                <a:gd name="csY3598" fmla="*/ 115229 h 729067"/>
                <a:gd name="csX3599" fmla="*/ 509403 w 629230"/>
                <a:gd name="csY3599" fmla="*/ 116315 h 729067"/>
                <a:gd name="csX3600" fmla="*/ 508883 w 629230"/>
                <a:gd name="csY3600" fmla="*/ 118216 h 729067"/>
                <a:gd name="csX3601" fmla="*/ 509894 w 629230"/>
                <a:gd name="csY3601" fmla="*/ 117931 h 729067"/>
                <a:gd name="csX3602" fmla="*/ 510528 w 629230"/>
                <a:gd name="csY3602" fmla="*/ 119106 h 729067"/>
                <a:gd name="csX3603" fmla="*/ 513723 w 629230"/>
                <a:gd name="csY3603" fmla="*/ 115611 h 729067"/>
                <a:gd name="csX3604" fmla="*/ 516982 w 629230"/>
                <a:gd name="csY3604" fmla="*/ 114553 h 729067"/>
                <a:gd name="csX3605" fmla="*/ 522124 w 629230"/>
                <a:gd name="csY3605" fmla="*/ 110918 h 729067"/>
                <a:gd name="csX3606" fmla="*/ 523812 w 629230"/>
                <a:gd name="csY3606" fmla="*/ 111507 h 729067"/>
                <a:gd name="csX3607" fmla="*/ 529873 w 629230"/>
                <a:gd name="csY3607" fmla="*/ 110065 h 729067"/>
                <a:gd name="csX3608" fmla="*/ 539947 w 629230"/>
                <a:gd name="csY3608" fmla="*/ 110663 h 729067"/>
                <a:gd name="csX3609" fmla="*/ 546836 w 629230"/>
                <a:gd name="csY3609" fmla="*/ 107574 h 729067"/>
                <a:gd name="csX3610" fmla="*/ 554817 w 629230"/>
                <a:gd name="csY3610" fmla="*/ 106798 h 729067"/>
                <a:gd name="csX3611" fmla="*/ 553234 w 629230"/>
                <a:gd name="csY3611" fmla="*/ 109271 h 729067"/>
                <a:gd name="csX3612" fmla="*/ 553135 w 629230"/>
                <a:gd name="csY3612" fmla="*/ 115670 h 729067"/>
                <a:gd name="csX3613" fmla="*/ 552288 w 629230"/>
                <a:gd name="csY3613" fmla="*/ 116839 h 729067"/>
                <a:gd name="csX3614" fmla="*/ 553219 w 629230"/>
                <a:gd name="csY3614" fmla="*/ 118365 h 729067"/>
                <a:gd name="csX3615" fmla="*/ 554789 w 629230"/>
                <a:gd name="csY3615" fmla="*/ 118163 h 729067"/>
                <a:gd name="csX3616" fmla="*/ 554808 w 629230"/>
                <a:gd name="csY3616" fmla="*/ 118266 h 729067"/>
                <a:gd name="csX3617" fmla="*/ 554969 w 629230"/>
                <a:gd name="csY3617" fmla="*/ 118213 h 729067"/>
                <a:gd name="csX3618" fmla="*/ 554877 w 629230"/>
                <a:gd name="csY3618" fmla="*/ 118152 h 729067"/>
                <a:gd name="csX3619" fmla="*/ 555603 w 629230"/>
                <a:gd name="csY3619" fmla="*/ 118058 h 729067"/>
                <a:gd name="csX3620" fmla="*/ 557906 w 629230"/>
                <a:gd name="csY3620" fmla="*/ 119173 h 729067"/>
                <a:gd name="csX3621" fmla="*/ 557909 w 629230"/>
                <a:gd name="csY3621" fmla="*/ 119178 h 729067"/>
                <a:gd name="csX3622" fmla="*/ 557908 w 629230"/>
                <a:gd name="csY3622" fmla="*/ 119174 h 729067"/>
                <a:gd name="csX3623" fmla="*/ 557909 w 629230"/>
                <a:gd name="csY3623" fmla="*/ 119175 h 729067"/>
                <a:gd name="csX3624" fmla="*/ 557909 w 629230"/>
                <a:gd name="csY3624" fmla="*/ 119171 h 729067"/>
                <a:gd name="csX3625" fmla="*/ 559356 w 629230"/>
                <a:gd name="csY3625" fmla="*/ 119755 h 729067"/>
                <a:gd name="csX3626" fmla="*/ 562665 w 629230"/>
                <a:gd name="csY3626" fmla="*/ 118092 h 729067"/>
                <a:gd name="csX3627" fmla="*/ 564103 w 629230"/>
                <a:gd name="csY3627" fmla="*/ 118319 h 729067"/>
                <a:gd name="csX3628" fmla="*/ 565297 w 629230"/>
                <a:gd name="csY3628" fmla="*/ 116259 h 729067"/>
                <a:gd name="csX3629" fmla="*/ 568064 w 629230"/>
                <a:gd name="csY3629" fmla="*/ 120322 h 729067"/>
                <a:gd name="csX3630" fmla="*/ 569684 w 629230"/>
                <a:gd name="csY3630" fmla="*/ 117608 h 729067"/>
                <a:gd name="csX3631" fmla="*/ 573630 w 629230"/>
                <a:gd name="csY3631" fmla="*/ 117934 h 729067"/>
                <a:gd name="csX3632" fmla="*/ 574984 w 629230"/>
                <a:gd name="csY3632" fmla="*/ 116302 h 729067"/>
                <a:gd name="csX3633" fmla="*/ 577640 w 629230"/>
                <a:gd name="csY3633" fmla="*/ 116454 h 729067"/>
                <a:gd name="csX3634" fmla="*/ 577170 w 629230"/>
                <a:gd name="csY3634" fmla="*/ 120880 h 729067"/>
                <a:gd name="csX3635" fmla="*/ 578491 w 629230"/>
                <a:gd name="csY3635" fmla="*/ 127289 h 729067"/>
                <a:gd name="csX3636" fmla="*/ 577143 w 629230"/>
                <a:gd name="csY3636" fmla="*/ 128564 h 729067"/>
                <a:gd name="csX3637" fmla="*/ 575167 w 629230"/>
                <a:gd name="csY3637" fmla="*/ 128257 h 729067"/>
                <a:gd name="csX3638" fmla="*/ 574295 w 629230"/>
                <a:gd name="csY3638" fmla="*/ 130471 h 729067"/>
                <a:gd name="csX3639" fmla="*/ 577746 w 629230"/>
                <a:gd name="csY3639" fmla="*/ 130301 h 729067"/>
                <a:gd name="csX3640" fmla="*/ 580436 w 629230"/>
                <a:gd name="csY3640" fmla="*/ 132215 h 729067"/>
                <a:gd name="csX3641" fmla="*/ 579183 w 629230"/>
                <a:gd name="csY3641" fmla="*/ 133592 h 729067"/>
                <a:gd name="csX3642" fmla="*/ 580402 w 629230"/>
                <a:gd name="csY3642" fmla="*/ 135242 h 729067"/>
                <a:gd name="csX3643" fmla="*/ 584626 w 629230"/>
                <a:gd name="csY3643" fmla="*/ 137655 h 729067"/>
                <a:gd name="csX3644" fmla="*/ 585383 w 629230"/>
                <a:gd name="csY3644" fmla="*/ 136387 h 729067"/>
                <a:gd name="csX3645" fmla="*/ 586787 w 629230"/>
                <a:gd name="csY3645" fmla="*/ 137562 h 729067"/>
                <a:gd name="csX3646" fmla="*/ 587572 w 629230"/>
                <a:gd name="csY3646" fmla="*/ 136675 h 729067"/>
                <a:gd name="csX3647" fmla="*/ 586190 w 629230"/>
                <a:gd name="csY3647" fmla="*/ 133126 h 729067"/>
                <a:gd name="csX3648" fmla="*/ 592597 w 629230"/>
                <a:gd name="csY3648" fmla="*/ 133871 h 729067"/>
                <a:gd name="csX3649" fmla="*/ 593918 w 629230"/>
                <a:gd name="csY3649" fmla="*/ 136951 h 729067"/>
                <a:gd name="csX3650" fmla="*/ 595529 w 629230"/>
                <a:gd name="csY3650" fmla="*/ 137844 h 729067"/>
                <a:gd name="csX3651" fmla="*/ 594527 w 629230"/>
                <a:gd name="csY3651" fmla="*/ 140171 h 729067"/>
                <a:gd name="csX3652" fmla="*/ 593129 w 629230"/>
                <a:gd name="csY3652" fmla="*/ 140831 h 729067"/>
                <a:gd name="csX3653" fmla="*/ 590510 w 629230"/>
                <a:gd name="csY3653" fmla="*/ 139538 h 729067"/>
                <a:gd name="csX3654" fmla="*/ 587474 w 629230"/>
                <a:gd name="csY3654" fmla="*/ 140065 h 729067"/>
                <a:gd name="csX3655" fmla="*/ 584409 w 629230"/>
                <a:gd name="csY3655" fmla="*/ 138644 h 729067"/>
                <a:gd name="csX3656" fmla="*/ 578126 w 629230"/>
                <a:gd name="csY3656" fmla="*/ 138235 h 729067"/>
                <a:gd name="csX3657" fmla="*/ 570881 w 629230"/>
                <a:gd name="csY3657" fmla="*/ 140068 h 729067"/>
                <a:gd name="csX3658" fmla="*/ 567943 w 629230"/>
                <a:gd name="csY3658" fmla="*/ 137856 h 729067"/>
                <a:gd name="csX3659" fmla="*/ 566620 w 629230"/>
                <a:gd name="csY3659" fmla="*/ 138595 h 729067"/>
                <a:gd name="csX3660" fmla="*/ 566292 w 629230"/>
                <a:gd name="csY3660" fmla="*/ 136498 h 729067"/>
                <a:gd name="csX3661" fmla="*/ 563228 w 629230"/>
                <a:gd name="csY3661" fmla="*/ 135325 h 729067"/>
                <a:gd name="csX3662" fmla="*/ 562242 w 629230"/>
                <a:gd name="csY3662" fmla="*/ 136334 h 729067"/>
                <a:gd name="csX3663" fmla="*/ 562446 w 629230"/>
                <a:gd name="csY3663" fmla="*/ 138440 h 729067"/>
                <a:gd name="csX3664" fmla="*/ 560983 w 629230"/>
                <a:gd name="csY3664" fmla="*/ 139526 h 729067"/>
                <a:gd name="csX3665" fmla="*/ 562010 w 629230"/>
                <a:gd name="csY3665" fmla="*/ 143164 h 729067"/>
                <a:gd name="csX3666" fmla="*/ 560760 w 629230"/>
                <a:gd name="csY3666" fmla="*/ 143849 h 729067"/>
                <a:gd name="csX3667" fmla="*/ 553469 w 629230"/>
                <a:gd name="csY3667" fmla="*/ 136973 h 729067"/>
                <a:gd name="csX3668" fmla="*/ 544675 w 629230"/>
                <a:gd name="csY3668" fmla="*/ 133753 h 729067"/>
                <a:gd name="csX3669" fmla="*/ 540191 w 629230"/>
                <a:gd name="csY3669" fmla="*/ 133582 h 729067"/>
                <a:gd name="csX3670" fmla="*/ 534808 w 629230"/>
                <a:gd name="csY3670" fmla="*/ 138961 h 729067"/>
                <a:gd name="csX3671" fmla="*/ 531716 w 629230"/>
                <a:gd name="csY3671" fmla="*/ 138179 h 729067"/>
                <a:gd name="csX3672" fmla="*/ 529455 w 629230"/>
                <a:gd name="csY3672" fmla="*/ 138682 h 729067"/>
                <a:gd name="csX3673" fmla="*/ 528893 w 629230"/>
                <a:gd name="csY3673" fmla="*/ 140562 h 729067"/>
                <a:gd name="csX3674" fmla="*/ 524570 w 629230"/>
                <a:gd name="csY3674" fmla="*/ 138759 h 729067"/>
                <a:gd name="csX3675" fmla="*/ 518945 w 629230"/>
                <a:gd name="csY3675" fmla="*/ 139671 h 729067"/>
                <a:gd name="csX3676" fmla="*/ 517684 w 629230"/>
                <a:gd name="csY3676" fmla="*/ 141086 h 729067"/>
                <a:gd name="csX3677" fmla="*/ 516932 w 629230"/>
                <a:gd name="csY3677" fmla="*/ 145316 h 729067"/>
                <a:gd name="csX3678" fmla="*/ 512486 w 629230"/>
                <a:gd name="csY3678" fmla="*/ 147109 h 729067"/>
                <a:gd name="csX3679" fmla="*/ 511864 w 629230"/>
                <a:gd name="csY3679" fmla="*/ 148831 h 729067"/>
                <a:gd name="csX3680" fmla="*/ 510671 w 629230"/>
                <a:gd name="csY3680" fmla="*/ 148691 h 729067"/>
                <a:gd name="csX3681" fmla="*/ 510491 w 629230"/>
                <a:gd name="csY3681" fmla="*/ 150469 h 729067"/>
                <a:gd name="csX3682" fmla="*/ 509387 w 629230"/>
                <a:gd name="csY3682" fmla="*/ 150748 h 729067"/>
                <a:gd name="csX3683" fmla="*/ 509690 w 629230"/>
                <a:gd name="csY3683" fmla="*/ 152798 h 729067"/>
                <a:gd name="csX3684" fmla="*/ 506923 w 629230"/>
                <a:gd name="csY3684" fmla="*/ 150043 h 729067"/>
                <a:gd name="csX3685" fmla="*/ 508357 w 629230"/>
                <a:gd name="csY3685" fmla="*/ 149070 h 729067"/>
                <a:gd name="csX3686" fmla="*/ 509304 w 629230"/>
                <a:gd name="csY3686" fmla="*/ 145946 h 729067"/>
                <a:gd name="csX3687" fmla="*/ 510605 w 629230"/>
                <a:gd name="csY3687" fmla="*/ 146095 h 729067"/>
                <a:gd name="csX3688" fmla="*/ 511320 w 629230"/>
                <a:gd name="csY3688" fmla="*/ 144923 h 729067"/>
                <a:gd name="csX3689" fmla="*/ 511750 w 629230"/>
                <a:gd name="csY3689" fmla="*/ 141706 h 729067"/>
                <a:gd name="csX3690" fmla="*/ 510605 w 629230"/>
                <a:gd name="csY3690" fmla="*/ 141371 h 729067"/>
                <a:gd name="csX3691" fmla="*/ 508895 w 629230"/>
                <a:gd name="csY3691" fmla="*/ 143915 h 729067"/>
                <a:gd name="csX3692" fmla="*/ 505179 w 629230"/>
                <a:gd name="csY3692" fmla="*/ 142885 h 729067"/>
                <a:gd name="csX3693" fmla="*/ 505417 w 629230"/>
                <a:gd name="csY3693" fmla="*/ 144798 h 729067"/>
                <a:gd name="csX3694" fmla="*/ 503629 w 629230"/>
                <a:gd name="csY3694" fmla="*/ 148285 h 729067"/>
                <a:gd name="csX3695" fmla="*/ 500200 w 629230"/>
                <a:gd name="csY3695" fmla="*/ 150220 h 729067"/>
                <a:gd name="csX3696" fmla="*/ 499542 w 629230"/>
                <a:gd name="csY3696" fmla="*/ 144826 h 729067"/>
                <a:gd name="csX3697" fmla="*/ 498367 w 629230"/>
                <a:gd name="csY3697" fmla="*/ 143784 h 729067"/>
                <a:gd name="csX3698" fmla="*/ 497600 w 629230"/>
                <a:gd name="csY3698" fmla="*/ 148825 h 729067"/>
                <a:gd name="csX3699" fmla="*/ 494523 w 629230"/>
                <a:gd name="csY3699" fmla="*/ 150651 h 729067"/>
                <a:gd name="csX3700" fmla="*/ 490274 w 629230"/>
                <a:gd name="csY3700" fmla="*/ 159870 h 729067"/>
                <a:gd name="csX3701" fmla="*/ 482816 w 629230"/>
                <a:gd name="csY3701" fmla="*/ 170677 h 729067"/>
                <a:gd name="csX3702" fmla="*/ 483333 w 629230"/>
                <a:gd name="csY3702" fmla="*/ 172600 h 729067"/>
                <a:gd name="csX3703" fmla="*/ 482012 w 629230"/>
                <a:gd name="csY3703" fmla="*/ 177249 h 729067"/>
                <a:gd name="csX3704" fmla="*/ 478280 w 629230"/>
                <a:gd name="csY3704" fmla="*/ 177696 h 729067"/>
                <a:gd name="csX3705" fmla="*/ 476310 w 629230"/>
                <a:gd name="csY3705" fmla="*/ 178989 h 729067"/>
                <a:gd name="csX3706" fmla="*/ 476480 w 629230"/>
                <a:gd name="csY3706" fmla="*/ 180947 h 729067"/>
                <a:gd name="csX3707" fmla="*/ 472365 w 629230"/>
                <a:gd name="csY3707" fmla="*/ 187134 h 729067"/>
                <a:gd name="csX3708" fmla="*/ 471951 w 629230"/>
                <a:gd name="csY3708" fmla="*/ 191390 h 729067"/>
                <a:gd name="csX3709" fmla="*/ 470788 w 629230"/>
                <a:gd name="csY3709" fmla="*/ 192798 h 729067"/>
                <a:gd name="csX3710" fmla="*/ 472714 w 629230"/>
                <a:gd name="csY3710" fmla="*/ 194417 h 729067"/>
                <a:gd name="csX3711" fmla="*/ 473852 w 629230"/>
                <a:gd name="csY3711" fmla="*/ 194200 h 729067"/>
                <a:gd name="csX3712" fmla="*/ 475550 w 629230"/>
                <a:gd name="csY3712" fmla="*/ 191424 h 729067"/>
                <a:gd name="csX3713" fmla="*/ 478577 w 629230"/>
                <a:gd name="csY3713" fmla="*/ 189861 h 729067"/>
                <a:gd name="csX3714" fmla="*/ 482563 w 629230"/>
                <a:gd name="csY3714" fmla="*/ 182587 h 729067"/>
                <a:gd name="csX3715" fmla="*/ 487287 w 629230"/>
                <a:gd name="csY3715" fmla="*/ 180493 h 729067"/>
                <a:gd name="csX3716" fmla="*/ 488716 w 629230"/>
                <a:gd name="csY3716" fmla="*/ 181542 h 729067"/>
                <a:gd name="csX3717" fmla="*/ 488166 w 629230"/>
                <a:gd name="csY3717" fmla="*/ 179758 h 729067"/>
                <a:gd name="csX3718" fmla="*/ 491991 w 629230"/>
                <a:gd name="csY3718" fmla="*/ 173210 h 729067"/>
                <a:gd name="csX3719" fmla="*/ 492720 w 629230"/>
                <a:gd name="csY3719" fmla="*/ 169885 h 729067"/>
                <a:gd name="csX3720" fmla="*/ 495949 w 629230"/>
                <a:gd name="csY3720" fmla="*/ 168964 h 729067"/>
                <a:gd name="csX3721" fmla="*/ 496255 w 629230"/>
                <a:gd name="csY3721" fmla="*/ 166409 h 729067"/>
                <a:gd name="csX3722" fmla="*/ 497652 w 629230"/>
                <a:gd name="csY3722" fmla="*/ 165019 h 729067"/>
                <a:gd name="csX3723" fmla="*/ 499833 w 629230"/>
                <a:gd name="csY3723" fmla="*/ 165103 h 729067"/>
                <a:gd name="csX3724" fmla="*/ 499610 w 629230"/>
                <a:gd name="csY3724" fmla="*/ 168003 h 729067"/>
                <a:gd name="csX3725" fmla="*/ 498110 w 629230"/>
                <a:gd name="csY3725" fmla="*/ 168170 h 729067"/>
                <a:gd name="csX3726" fmla="*/ 497909 w 629230"/>
                <a:gd name="csY3726" fmla="*/ 172910 h 729067"/>
                <a:gd name="csX3727" fmla="*/ 494761 w 629230"/>
                <a:gd name="csY3727" fmla="*/ 176167 h 729067"/>
                <a:gd name="csX3728" fmla="*/ 493639 w 629230"/>
                <a:gd name="csY3728" fmla="*/ 181154 h 729067"/>
                <a:gd name="csX3729" fmla="*/ 490658 w 629230"/>
                <a:gd name="csY3729" fmla="*/ 184306 h 729067"/>
                <a:gd name="csX3730" fmla="*/ 486440 w 629230"/>
                <a:gd name="csY3730" fmla="*/ 193589 h 729067"/>
                <a:gd name="csX3731" fmla="*/ 484331 w 629230"/>
                <a:gd name="csY3731" fmla="*/ 202405 h 729067"/>
                <a:gd name="csX3732" fmla="*/ 485219 w 629230"/>
                <a:gd name="csY3732" fmla="*/ 207305 h 729067"/>
                <a:gd name="csX3733" fmla="*/ 481567 w 629230"/>
                <a:gd name="csY3733" fmla="*/ 210658 h 729067"/>
                <a:gd name="csX3734" fmla="*/ 479121 w 629230"/>
                <a:gd name="csY3734" fmla="*/ 219170 h 729067"/>
                <a:gd name="csX3735" fmla="*/ 480033 w 629230"/>
                <a:gd name="csY3735" fmla="*/ 226462 h 729067"/>
                <a:gd name="csX3736" fmla="*/ 477646 w 629230"/>
                <a:gd name="csY3736" fmla="*/ 231158 h 729067"/>
                <a:gd name="csX3737" fmla="*/ 477563 w 629230"/>
                <a:gd name="csY3737" fmla="*/ 233804 h 729067"/>
                <a:gd name="csX3738" fmla="*/ 475395 w 629230"/>
                <a:gd name="csY3738" fmla="*/ 238038 h 729067"/>
                <a:gd name="csX3739" fmla="*/ 474322 w 629230"/>
                <a:gd name="csY3739" fmla="*/ 242907 h 729067"/>
                <a:gd name="csX3740" fmla="*/ 475562 w 629230"/>
                <a:gd name="csY3740" fmla="*/ 249496 h 729067"/>
                <a:gd name="csX3741" fmla="*/ 474761 w 629230"/>
                <a:gd name="csY3741" fmla="*/ 251683 h 729067"/>
                <a:gd name="csX3742" fmla="*/ 476143 w 629230"/>
                <a:gd name="csY3742" fmla="*/ 253692 h 729067"/>
                <a:gd name="csX3743" fmla="*/ 476722 w 629230"/>
                <a:gd name="csY3743" fmla="*/ 258426 h 729067"/>
                <a:gd name="csX3744" fmla="*/ 478286 w 629230"/>
                <a:gd name="csY3744" fmla="*/ 260290 h 729067"/>
                <a:gd name="csX3745" fmla="*/ 476839 w 629230"/>
                <a:gd name="csY3745" fmla="*/ 266568 h 729067"/>
                <a:gd name="csX3746" fmla="*/ 477365 w 629230"/>
                <a:gd name="csY3746" fmla="*/ 271158 h 729067"/>
                <a:gd name="csX3747" fmla="*/ 449140 w 629230"/>
                <a:gd name="csY3747" fmla="*/ 271121 h 729067"/>
                <a:gd name="csX3748" fmla="*/ 446230 w 629230"/>
                <a:gd name="csY3748" fmla="*/ 271534 h 729067"/>
                <a:gd name="csX3749" fmla="*/ 446223 w 629230"/>
                <a:gd name="csY3749" fmla="*/ 273528 h 729067"/>
                <a:gd name="csX3750" fmla="*/ 443033 w 629230"/>
                <a:gd name="csY3750" fmla="*/ 272911 h 729067"/>
                <a:gd name="csX3751" fmla="*/ 443030 w 629230"/>
                <a:gd name="csY3751" fmla="*/ 274142 h 729067"/>
                <a:gd name="csX3752" fmla="*/ 441115 w 629230"/>
                <a:gd name="csY3752" fmla="*/ 274142 h 729067"/>
                <a:gd name="csX3753" fmla="*/ 440200 w 629230"/>
                <a:gd name="csY3753" fmla="*/ 270960 h 729067"/>
                <a:gd name="csX3754" fmla="*/ 409671 w 629230"/>
                <a:gd name="csY3754" fmla="*/ 270582 h 729067"/>
                <a:gd name="csX3755" fmla="*/ 409043 w 629230"/>
                <a:gd name="csY3755" fmla="*/ 272520 h 729067"/>
                <a:gd name="csX3756" fmla="*/ 416564 w 629230"/>
                <a:gd name="csY3756" fmla="*/ 272523 h 729067"/>
                <a:gd name="csX3757" fmla="*/ 416564 w 629230"/>
                <a:gd name="csY3757" fmla="*/ 273569 h 729067"/>
                <a:gd name="csX3758" fmla="*/ 415129 w 629230"/>
                <a:gd name="csY3758" fmla="*/ 274254 h 729067"/>
                <a:gd name="csX3759" fmla="*/ 415123 w 629230"/>
                <a:gd name="csY3759" fmla="*/ 277657 h 729067"/>
                <a:gd name="csX3760" fmla="*/ 416248 w 629230"/>
                <a:gd name="csY3760" fmla="*/ 277657 h 729067"/>
                <a:gd name="csX3761" fmla="*/ 415144 w 629230"/>
                <a:gd name="csY3761" fmla="*/ 278829 h 729067"/>
                <a:gd name="csX3762" fmla="*/ 415141 w 629230"/>
                <a:gd name="csY3762" fmla="*/ 281171 h 729067"/>
                <a:gd name="csX3763" fmla="*/ 419010 w 629230"/>
                <a:gd name="csY3763" fmla="*/ 281140 h 729067"/>
                <a:gd name="csX3764" fmla="*/ 420843 w 629230"/>
                <a:gd name="csY3764" fmla="*/ 283494 h 729067"/>
                <a:gd name="csX3765" fmla="*/ 420840 w 629230"/>
                <a:gd name="csY3765" fmla="*/ 286069 h 729067"/>
                <a:gd name="csX3766" fmla="*/ 421582 w 629230"/>
                <a:gd name="csY3766" fmla="*/ 286069 h 729067"/>
                <a:gd name="csX3767" fmla="*/ 422340 w 629230"/>
                <a:gd name="csY3767" fmla="*/ 288314 h 729067"/>
                <a:gd name="csX3768" fmla="*/ 421492 w 629230"/>
                <a:gd name="csY3768" fmla="*/ 291816 h 729067"/>
                <a:gd name="csX3769" fmla="*/ 415382 w 629230"/>
                <a:gd name="csY3769" fmla="*/ 291869 h 729067"/>
                <a:gd name="csX3770" fmla="*/ 414971 w 629230"/>
                <a:gd name="csY3770" fmla="*/ 293144 h 729067"/>
                <a:gd name="csX3771" fmla="*/ 412627 w 629230"/>
                <a:gd name="csY3771" fmla="*/ 293929 h 729067"/>
                <a:gd name="csX3772" fmla="*/ 412321 w 629230"/>
                <a:gd name="csY3772" fmla="*/ 296373 h 729067"/>
                <a:gd name="csX3773" fmla="*/ 410670 w 629230"/>
                <a:gd name="csY3773" fmla="*/ 297257 h 729067"/>
                <a:gd name="csX3774" fmla="*/ 410840 w 629230"/>
                <a:gd name="csY3774" fmla="*/ 301041 h 729067"/>
                <a:gd name="csX3775" fmla="*/ 412887 w 629230"/>
                <a:gd name="csY3775" fmla="*/ 302341 h 729067"/>
                <a:gd name="csX3776" fmla="*/ 412439 w 629230"/>
                <a:gd name="csY3776" fmla="*/ 310762 h 729067"/>
                <a:gd name="csX3777" fmla="*/ 414903 w 629230"/>
                <a:gd name="csY3777" fmla="*/ 311190 h 729067"/>
                <a:gd name="csX3778" fmla="*/ 416876 w 629230"/>
                <a:gd name="csY3778" fmla="*/ 308231 h 729067"/>
                <a:gd name="csX3779" fmla="*/ 422569 w 629230"/>
                <a:gd name="csY3779" fmla="*/ 306776 h 729067"/>
                <a:gd name="csX3780" fmla="*/ 434090 w 629230"/>
                <a:gd name="csY3780" fmla="*/ 306978 h 729067"/>
                <a:gd name="csX3781" fmla="*/ 436412 w 629230"/>
                <a:gd name="csY3781" fmla="*/ 304493 h 729067"/>
                <a:gd name="csX3782" fmla="*/ 440052 w 629230"/>
                <a:gd name="csY3782" fmla="*/ 304490 h 729067"/>
                <a:gd name="csX3783" fmla="*/ 440055 w 629230"/>
                <a:gd name="csY3783" fmla="*/ 307701 h 729067"/>
                <a:gd name="csX3784" fmla="*/ 441146 w 629230"/>
                <a:gd name="csY3784" fmla="*/ 307989 h 729067"/>
                <a:gd name="csX3785" fmla="*/ 442742 w 629230"/>
                <a:gd name="csY3785" fmla="*/ 307334 h 729067"/>
                <a:gd name="csX3786" fmla="*/ 442742 w 629230"/>
                <a:gd name="csY3786" fmla="*/ 306063 h 729067"/>
                <a:gd name="csX3787" fmla="*/ 450973 w 629230"/>
                <a:gd name="csY3787" fmla="*/ 305700 h 729067"/>
                <a:gd name="csX3788" fmla="*/ 450976 w 629230"/>
                <a:gd name="csY3788" fmla="*/ 304797 h 729067"/>
                <a:gd name="csX3789" fmla="*/ 455042 w 629230"/>
                <a:gd name="csY3789" fmla="*/ 304800 h 729067"/>
                <a:gd name="csX3790" fmla="*/ 455040 w 629230"/>
                <a:gd name="csY3790" fmla="*/ 305517 h 729067"/>
                <a:gd name="csX3791" fmla="*/ 457093 w 629230"/>
                <a:gd name="csY3791" fmla="*/ 302638 h 729067"/>
                <a:gd name="csX3792" fmla="*/ 457770 w 629230"/>
                <a:gd name="csY3792" fmla="*/ 303259 h 729067"/>
                <a:gd name="csX3793" fmla="*/ 457763 w 629230"/>
                <a:gd name="csY3793" fmla="*/ 307899 h 729067"/>
                <a:gd name="csX3794" fmla="*/ 455621 w 629230"/>
                <a:gd name="csY3794" fmla="*/ 308190 h 729067"/>
                <a:gd name="csX3795" fmla="*/ 455639 w 629230"/>
                <a:gd name="csY3795" fmla="*/ 309158 h 729067"/>
                <a:gd name="csX3796" fmla="*/ 454195 w 629230"/>
                <a:gd name="csY3796" fmla="*/ 309577 h 729067"/>
                <a:gd name="csX3797" fmla="*/ 454186 w 629230"/>
                <a:gd name="csY3797" fmla="*/ 316023 h 729067"/>
                <a:gd name="csX3798" fmla="*/ 443558 w 629230"/>
                <a:gd name="csY3798" fmla="*/ 316016 h 729067"/>
                <a:gd name="csX3799" fmla="*/ 440163 w 629230"/>
                <a:gd name="csY3799" fmla="*/ 319481 h 729067"/>
                <a:gd name="csX3800" fmla="*/ 439823 w 629230"/>
                <a:gd name="csY3800" fmla="*/ 330247 h 729067"/>
                <a:gd name="csX3801" fmla="*/ 441332 w 629230"/>
                <a:gd name="csY3801" fmla="*/ 332456 h 729067"/>
                <a:gd name="csX3802" fmla="*/ 447046 w 629230"/>
                <a:gd name="csY3802" fmla="*/ 332459 h 729067"/>
                <a:gd name="csX3803" fmla="*/ 447049 w 629230"/>
                <a:gd name="csY3803" fmla="*/ 331587 h 729067"/>
                <a:gd name="csX3804" fmla="*/ 448190 w 629230"/>
                <a:gd name="csY3804" fmla="*/ 331587 h 729067"/>
                <a:gd name="csX3805" fmla="*/ 448193 w 629230"/>
                <a:gd name="csY3805" fmla="*/ 329872 h 729067"/>
                <a:gd name="csX3806" fmla="*/ 452049 w 629230"/>
                <a:gd name="csY3806" fmla="*/ 329611 h 729067"/>
                <a:gd name="csX3807" fmla="*/ 452043 w 629230"/>
                <a:gd name="csY3807" fmla="*/ 333681 h 729067"/>
                <a:gd name="csX3808" fmla="*/ 453215 w 629230"/>
                <a:gd name="csY3808" fmla="*/ 334528 h 729067"/>
                <a:gd name="csX3809" fmla="*/ 462355 w 629230"/>
                <a:gd name="csY3809" fmla="*/ 334729 h 729067"/>
                <a:gd name="csX3810" fmla="*/ 462365 w 629230"/>
                <a:gd name="csY3810" fmla="*/ 329444 h 729067"/>
                <a:gd name="csX3811" fmla="*/ 468376 w 629230"/>
                <a:gd name="csY3811" fmla="*/ 329444 h 729067"/>
                <a:gd name="csX3812" fmla="*/ 468317 w 629230"/>
                <a:gd name="csY3812" fmla="*/ 325818 h 729067"/>
                <a:gd name="csX3813" fmla="*/ 484854 w 629230"/>
                <a:gd name="csY3813" fmla="*/ 325368 h 729067"/>
                <a:gd name="csX3814" fmla="*/ 485012 w 629230"/>
                <a:gd name="csY3814" fmla="*/ 299927 h 729067"/>
                <a:gd name="csX3815" fmla="*/ 486372 w 629230"/>
                <a:gd name="csY3815" fmla="*/ 301283 h 729067"/>
                <a:gd name="csX3816" fmla="*/ 487748 w 629230"/>
                <a:gd name="csY3816" fmla="*/ 300830 h 729067"/>
                <a:gd name="csX3817" fmla="*/ 487733 w 629230"/>
                <a:gd name="csY3817" fmla="*/ 302427 h 729067"/>
                <a:gd name="csX3818" fmla="*/ 492087 w 629230"/>
                <a:gd name="csY3818" fmla="*/ 303200 h 729067"/>
                <a:gd name="csX3819" fmla="*/ 504944 w 629230"/>
                <a:gd name="csY3819" fmla="*/ 298088 h 729067"/>
                <a:gd name="csX3820" fmla="*/ 504097 w 629230"/>
                <a:gd name="csY3820" fmla="*/ 298910 h 729067"/>
                <a:gd name="csX3821" fmla="*/ 505123 w 629230"/>
                <a:gd name="csY3821" fmla="*/ 301668 h 729067"/>
                <a:gd name="csX3822" fmla="*/ 510942 w 629230"/>
                <a:gd name="csY3822" fmla="*/ 302052 h 729067"/>
                <a:gd name="csX3823" fmla="*/ 511005 w 629230"/>
                <a:gd name="csY3823" fmla="*/ 304133 h 729067"/>
                <a:gd name="csX3824" fmla="*/ 516304 w 629230"/>
                <a:gd name="csY3824" fmla="*/ 303752 h 729067"/>
                <a:gd name="csX3825" fmla="*/ 516153 w 629230"/>
                <a:gd name="csY3825" fmla="*/ 305871 h 729067"/>
                <a:gd name="csX3826" fmla="*/ 517857 w 629230"/>
                <a:gd name="csY3826" fmla="*/ 306025 h 729067"/>
                <a:gd name="csX3827" fmla="*/ 516830 w 629230"/>
                <a:gd name="csY3827" fmla="*/ 308398 h 729067"/>
                <a:gd name="csX3828" fmla="*/ 519492 w 629230"/>
                <a:gd name="csY3828" fmla="*/ 308315 h 729067"/>
                <a:gd name="csX3829" fmla="*/ 521434 w 629230"/>
                <a:gd name="csY3829" fmla="*/ 306435 h 729067"/>
                <a:gd name="csX3830" fmla="*/ 521598 w 629230"/>
                <a:gd name="csY3830" fmla="*/ 304621 h 729067"/>
                <a:gd name="csX3831" fmla="*/ 524795 w 629230"/>
                <a:gd name="csY3831" fmla="*/ 304695 h 729067"/>
                <a:gd name="csX3832" fmla="*/ 525123 w 629230"/>
                <a:gd name="csY3832" fmla="*/ 302443 h 729067"/>
                <a:gd name="csX3833" fmla="*/ 526048 w 629230"/>
                <a:gd name="csY3833" fmla="*/ 302579 h 729067"/>
                <a:gd name="csX3834" fmla="*/ 526107 w 629230"/>
                <a:gd name="csY3834" fmla="*/ 304003 h 729067"/>
                <a:gd name="csX3835" fmla="*/ 528812 w 629230"/>
                <a:gd name="csY3835" fmla="*/ 303926 h 729067"/>
                <a:gd name="csX3836" fmla="*/ 535847 w 629230"/>
                <a:gd name="csY3836" fmla="*/ 311100 h 729067"/>
                <a:gd name="csX3837" fmla="*/ 535612 w 629230"/>
                <a:gd name="csY3837" fmla="*/ 335337 h 729067"/>
                <a:gd name="csX3838" fmla="*/ 531107 w 629230"/>
                <a:gd name="csY3838" fmla="*/ 335071 h 729067"/>
                <a:gd name="csX3839" fmla="*/ 530256 w 629230"/>
                <a:gd name="csY3839" fmla="*/ 341510 h 729067"/>
                <a:gd name="csX3840" fmla="*/ 530299 w 629230"/>
                <a:gd name="csY3840" fmla="*/ 360936 h 729067"/>
                <a:gd name="csX3841" fmla="*/ 532860 w 629230"/>
                <a:gd name="csY3841" fmla="*/ 361221 h 729067"/>
                <a:gd name="csX3842" fmla="*/ 533865 w 629230"/>
                <a:gd name="csY3842" fmla="*/ 360425 h 729067"/>
                <a:gd name="csX3843" fmla="*/ 533157 w 629230"/>
                <a:gd name="csY3843" fmla="*/ 362918 h 729067"/>
                <a:gd name="csX3844" fmla="*/ 535906 w 629230"/>
                <a:gd name="csY3844" fmla="*/ 362946 h 729067"/>
                <a:gd name="csX3845" fmla="*/ 536156 w 629230"/>
                <a:gd name="csY3845" fmla="*/ 358864 h 729067"/>
                <a:gd name="csX3846" fmla="*/ 542158 w 629230"/>
                <a:gd name="csY3846" fmla="*/ 358902 h 729067"/>
                <a:gd name="csX3847" fmla="*/ 542653 w 629230"/>
                <a:gd name="csY3847" fmla="*/ 357174 h 729067"/>
                <a:gd name="csX3848" fmla="*/ 545024 w 629230"/>
                <a:gd name="csY3848" fmla="*/ 357192 h 729067"/>
                <a:gd name="csX3849" fmla="*/ 545024 w 629230"/>
                <a:gd name="csY3849" fmla="*/ 358334 h 729067"/>
                <a:gd name="csX3850" fmla="*/ 546994 w 629230"/>
                <a:gd name="csY3850" fmla="*/ 357723 h 729067"/>
                <a:gd name="csX3851" fmla="*/ 546982 w 629230"/>
                <a:gd name="csY3851" fmla="*/ 360645 h 729067"/>
                <a:gd name="csX3852" fmla="*/ 559032 w 629230"/>
                <a:gd name="csY3852" fmla="*/ 360248 h 729067"/>
                <a:gd name="csX3853" fmla="*/ 558763 w 629230"/>
                <a:gd name="csY3853" fmla="*/ 393291 h 729067"/>
                <a:gd name="csX3854" fmla="*/ 556654 w 629230"/>
                <a:gd name="csY3854" fmla="*/ 394981 h 729067"/>
                <a:gd name="csX3855" fmla="*/ 558497 w 629230"/>
                <a:gd name="csY3855" fmla="*/ 398071 h 729067"/>
                <a:gd name="csX3856" fmla="*/ 557211 w 629230"/>
                <a:gd name="csY3856" fmla="*/ 400189 h 729067"/>
                <a:gd name="csX3857" fmla="*/ 559703 w 629230"/>
                <a:gd name="csY3857" fmla="*/ 401576 h 729067"/>
                <a:gd name="csX3858" fmla="*/ 558497 w 629230"/>
                <a:gd name="csY3858" fmla="*/ 402937 h 729067"/>
                <a:gd name="csX3859" fmla="*/ 558961 w 629230"/>
                <a:gd name="csY3859" fmla="*/ 404498 h 729067"/>
                <a:gd name="csX3860" fmla="*/ 557288 w 629230"/>
                <a:gd name="csY3860" fmla="*/ 404265 h 729067"/>
                <a:gd name="csX3861" fmla="*/ 556607 w 629230"/>
                <a:gd name="csY3861" fmla="*/ 406818 h 729067"/>
                <a:gd name="csX3862" fmla="*/ 556067 w 629230"/>
                <a:gd name="csY3862" fmla="*/ 404612 h 729067"/>
                <a:gd name="csX3863" fmla="*/ 554125 w 629230"/>
                <a:gd name="csY3863" fmla="*/ 404767 h 729067"/>
                <a:gd name="csX3864" fmla="*/ 550071 w 629230"/>
                <a:gd name="csY3864" fmla="*/ 408117 h 729067"/>
                <a:gd name="csX3865" fmla="*/ 551907 w 629230"/>
                <a:gd name="csY3865" fmla="*/ 410555 h 729067"/>
                <a:gd name="csX3866" fmla="*/ 555980 w 629230"/>
                <a:gd name="csY3866" fmla="*/ 410310 h 729067"/>
                <a:gd name="csX3867" fmla="*/ 554938 w 629230"/>
                <a:gd name="csY3867" fmla="*/ 408424 h 729067"/>
                <a:gd name="csX3868" fmla="*/ 555618 w 629230"/>
                <a:gd name="csY3868" fmla="*/ 408834 h 729067"/>
                <a:gd name="csX3869" fmla="*/ 558707 w 629230"/>
                <a:gd name="csY3869" fmla="*/ 406663 h 729067"/>
                <a:gd name="csX3870" fmla="*/ 558027 w 629230"/>
                <a:gd name="csY3870" fmla="*/ 408219 h 729067"/>
                <a:gd name="csX3871" fmla="*/ 560485 w 629230"/>
                <a:gd name="csY3871" fmla="*/ 409863 h 729067"/>
                <a:gd name="csX3872" fmla="*/ 556939 w 629230"/>
                <a:gd name="csY3872" fmla="*/ 407934 h 729067"/>
                <a:gd name="csX3873" fmla="*/ 556419 w 629230"/>
                <a:gd name="csY3873" fmla="*/ 409646 h 729067"/>
                <a:gd name="csX3874" fmla="*/ 557906 w 629230"/>
                <a:gd name="csY3874" fmla="*/ 410307 h 729067"/>
                <a:gd name="csX3875" fmla="*/ 553729 w 629230"/>
                <a:gd name="csY3875" fmla="*/ 412447 h 729067"/>
                <a:gd name="csX3876" fmla="*/ 550275 w 629230"/>
                <a:gd name="csY3876" fmla="*/ 410254 h 729067"/>
                <a:gd name="csX3877" fmla="*/ 550068 w 629230"/>
                <a:gd name="csY3877" fmla="*/ 408936 h 729067"/>
                <a:gd name="csX3878" fmla="*/ 548754 w 629230"/>
                <a:gd name="csY3878" fmla="*/ 409162 h 729067"/>
                <a:gd name="csX3879" fmla="*/ 545507 w 629230"/>
                <a:gd name="csY3879" fmla="*/ 406476 h 729067"/>
                <a:gd name="csX3880" fmla="*/ 544935 w 629230"/>
                <a:gd name="csY3880" fmla="*/ 410651 h 729067"/>
                <a:gd name="csX3881" fmla="*/ 544557 w 629230"/>
                <a:gd name="csY3881" fmla="*/ 406759 h 729067"/>
                <a:gd name="csX3882" fmla="*/ 541997 w 629230"/>
                <a:gd name="csY3882" fmla="*/ 406480 h 729067"/>
                <a:gd name="csX3883" fmla="*/ 541369 w 629230"/>
                <a:gd name="csY3883" fmla="*/ 407888 h 729067"/>
                <a:gd name="csX3884" fmla="*/ 542511 w 629230"/>
                <a:gd name="csY3884" fmla="*/ 412559 h 729067"/>
                <a:gd name="csX3885" fmla="*/ 541858 w 629230"/>
                <a:gd name="csY3885" fmla="*/ 413747 h 729067"/>
                <a:gd name="csX3886" fmla="*/ 545358 w 629230"/>
                <a:gd name="csY3886" fmla="*/ 414656 h 729067"/>
                <a:gd name="csX3887" fmla="*/ 544511 w 629230"/>
                <a:gd name="csY3887" fmla="*/ 416142 h 729067"/>
                <a:gd name="csX3888" fmla="*/ 544786 w 629230"/>
                <a:gd name="csY3888" fmla="*/ 418958 h 729067"/>
                <a:gd name="csX3889" fmla="*/ 546994 w 629230"/>
                <a:gd name="csY3889" fmla="*/ 418034 h 729067"/>
                <a:gd name="csX3890" fmla="*/ 548623 w 629230"/>
                <a:gd name="csY3890" fmla="*/ 418812 h 729067"/>
                <a:gd name="csX3891" fmla="*/ 548392 w 629230"/>
                <a:gd name="csY3891" fmla="*/ 417360 h 729067"/>
                <a:gd name="csX3892" fmla="*/ 549050 w 629230"/>
                <a:gd name="csY3892" fmla="*/ 417080 h 729067"/>
                <a:gd name="csX3893" fmla="*/ 549060 w 629230"/>
                <a:gd name="csY3893" fmla="*/ 418409 h 729067"/>
                <a:gd name="csX3894" fmla="*/ 550838 w 629230"/>
                <a:gd name="csY3894" fmla="*/ 419265 h 729067"/>
                <a:gd name="csX3895" fmla="*/ 551672 w 629230"/>
                <a:gd name="csY3895" fmla="*/ 418031 h 729067"/>
                <a:gd name="csX3896" fmla="*/ 550952 w 629230"/>
                <a:gd name="csY3896" fmla="*/ 417652 h 729067"/>
                <a:gd name="csX3897" fmla="*/ 552071 w 629230"/>
                <a:gd name="csY3897" fmla="*/ 417311 h 729067"/>
                <a:gd name="csX3898" fmla="*/ 551997 w 629230"/>
                <a:gd name="csY3898" fmla="*/ 415407 h 729067"/>
                <a:gd name="csX3899" fmla="*/ 553104 w 629230"/>
                <a:gd name="csY3899" fmla="*/ 416275 h 729067"/>
                <a:gd name="csX3900" fmla="*/ 555392 w 629230"/>
                <a:gd name="csY3900" fmla="*/ 415307 h 729067"/>
                <a:gd name="csX3901" fmla="*/ 555024 w 629230"/>
                <a:gd name="csY3901" fmla="*/ 416917 h 729067"/>
                <a:gd name="csX3902" fmla="*/ 554245 w 629230"/>
                <a:gd name="csY3902" fmla="*/ 415906 h 729067"/>
                <a:gd name="csX3903" fmla="*/ 551691 w 629230"/>
                <a:gd name="csY3903" fmla="*/ 418443 h 729067"/>
                <a:gd name="csX3904" fmla="*/ 552275 w 629230"/>
                <a:gd name="csY3904" fmla="*/ 421275 h 729067"/>
                <a:gd name="csX3905" fmla="*/ 551066 w 629230"/>
                <a:gd name="csY3905" fmla="*/ 419861 h 729067"/>
                <a:gd name="csX3906" fmla="*/ 550729 w 629230"/>
                <a:gd name="csY3906" fmla="*/ 421387 h 729067"/>
                <a:gd name="csX3907" fmla="*/ 549285 w 629230"/>
                <a:gd name="csY3907" fmla="*/ 419625 h 729067"/>
                <a:gd name="csX3908" fmla="*/ 548546 w 629230"/>
                <a:gd name="csY3908" fmla="*/ 420921 h 729067"/>
                <a:gd name="csX3909" fmla="*/ 547396 w 629230"/>
                <a:gd name="csY3909" fmla="*/ 420571 h 729067"/>
                <a:gd name="csX3910" fmla="*/ 546855 w 629230"/>
                <a:gd name="csY3910" fmla="*/ 420202 h 729067"/>
                <a:gd name="csX3911" fmla="*/ 547798 w 629230"/>
                <a:gd name="csY3911" fmla="*/ 419240 h 729067"/>
                <a:gd name="csX3912" fmla="*/ 546515 w 629230"/>
                <a:gd name="csY3912" fmla="*/ 418576 h 729067"/>
                <a:gd name="csX3913" fmla="*/ 545191 w 629230"/>
                <a:gd name="csY3913" fmla="*/ 421039 h 729067"/>
                <a:gd name="csX3914" fmla="*/ 541431 w 629230"/>
                <a:gd name="csY3914" fmla="*/ 421464 h 729067"/>
                <a:gd name="csX3915" fmla="*/ 542674 w 629230"/>
                <a:gd name="csY3915" fmla="*/ 423679 h 729067"/>
                <a:gd name="csX3916" fmla="*/ 545550 w 629230"/>
                <a:gd name="csY3916" fmla="*/ 424129 h 729067"/>
                <a:gd name="csX3917" fmla="*/ 545386 w 629230"/>
                <a:gd name="csY3917" fmla="*/ 422984 h 729067"/>
                <a:gd name="csX3918" fmla="*/ 546274 w 629230"/>
                <a:gd name="csY3918" fmla="*/ 422860 h 729067"/>
                <a:gd name="csX3919" fmla="*/ 546583 w 629230"/>
                <a:gd name="csY3919" fmla="*/ 424324 h 729067"/>
                <a:gd name="csX3920" fmla="*/ 547343 w 629230"/>
                <a:gd name="csY3920" fmla="*/ 423868 h 729067"/>
                <a:gd name="csX3921" fmla="*/ 546518 w 629230"/>
                <a:gd name="csY3921" fmla="*/ 420983 h 729067"/>
                <a:gd name="csX3922" fmla="*/ 547755 w 629230"/>
                <a:gd name="csY3922" fmla="*/ 424169 h 729067"/>
                <a:gd name="csX3923" fmla="*/ 548240 w 629230"/>
                <a:gd name="csY3923" fmla="*/ 422807 h 729067"/>
                <a:gd name="csX3924" fmla="*/ 549301 w 629230"/>
                <a:gd name="csY3924" fmla="*/ 423121 h 729067"/>
                <a:gd name="csX3925" fmla="*/ 549826 w 629230"/>
                <a:gd name="csY3925" fmla="*/ 421191 h 729067"/>
                <a:gd name="csX3926" fmla="*/ 550847 w 629230"/>
                <a:gd name="csY3926" fmla="*/ 422649 h 729067"/>
                <a:gd name="csX3927" fmla="*/ 551759 w 629230"/>
                <a:gd name="csY3927" fmla="*/ 421573 h 729067"/>
                <a:gd name="csX3928" fmla="*/ 552600 w 629230"/>
                <a:gd name="csY3928" fmla="*/ 422922 h 729067"/>
                <a:gd name="csX3929" fmla="*/ 549694 w 629230"/>
                <a:gd name="csY3929" fmla="*/ 422807 h 729067"/>
                <a:gd name="csX3930" fmla="*/ 548806 w 629230"/>
                <a:gd name="csY3930" fmla="*/ 424333 h 729067"/>
                <a:gd name="csX3931" fmla="*/ 552316 w 629230"/>
                <a:gd name="csY3931" fmla="*/ 424975 h 729067"/>
                <a:gd name="csX3932" fmla="*/ 552081 w 629230"/>
                <a:gd name="csY3932" fmla="*/ 427053 h 729067"/>
                <a:gd name="csX3933" fmla="*/ 551484 w 629230"/>
                <a:gd name="csY3933" fmla="*/ 427233 h 729067"/>
                <a:gd name="csX3934" fmla="*/ 551379 w 629230"/>
                <a:gd name="csY3934" fmla="*/ 425357 h 729067"/>
                <a:gd name="csX3935" fmla="*/ 548583 w 629230"/>
                <a:gd name="csY3935" fmla="*/ 424786 h 729067"/>
                <a:gd name="csX3936" fmla="*/ 548083 w 629230"/>
                <a:gd name="csY3936" fmla="*/ 425695 h 729067"/>
                <a:gd name="csX3937" fmla="*/ 550275 w 629230"/>
                <a:gd name="csY3937" fmla="*/ 430168 h 729067"/>
                <a:gd name="csX3938" fmla="*/ 548927 w 629230"/>
                <a:gd name="csY3938" fmla="*/ 429885 h 729067"/>
                <a:gd name="csX3939" fmla="*/ 547965 w 629230"/>
                <a:gd name="csY3939" fmla="*/ 426669 h 729067"/>
                <a:gd name="csX3940" fmla="*/ 546747 w 629230"/>
                <a:gd name="csY3940" fmla="*/ 426951 h 729067"/>
                <a:gd name="csX3941" fmla="*/ 547099 w 629230"/>
                <a:gd name="csY3941" fmla="*/ 425751 h 729067"/>
                <a:gd name="csX3942" fmla="*/ 546283 w 629230"/>
                <a:gd name="csY3942" fmla="*/ 425407 h 729067"/>
                <a:gd name="csX3943" fmla="*/ 545643 w 629230"/>
                <a:gd name="csY3943" fmla="*/ 426393 h 729067"/>
                <a:gd name="csX3944" fmla="*/ 546178 w 629230"/>
                <a:gd name="csY3944" fmla="*/ 427330 h 729067"/>
                <a:gd name="csX3945" fmla="*/ 544845 w 629230"/>
                <a:gd name="csY3945" fmla="*/ 427333 h 729067"/>
                <a:gd name="csX3946" fmla="*/ 544913 w 629230"/>
                <a:gd name="csY3946" fmla="*/ 426471 h 729067"/>
                <a:gd name="csX3947" fmla="*/ 542891 w 629230"/>
                <a:gd name="csY3947" fmla="*/ 425360 h 729067"/>
                <a:gd name="csX3948" fmla="*/ 542139 w 629230"/>
                <a:gd name="csY3948" fmla="*/ 427754 h 729067"/>
                <a:gd name="csX3949" fmla="*/ 539319 w 629230"/>
                <a:gd name="csY3949" fmla="*/ 428533 h 729067"/>
                <a:gd name="csX3950" fmla="*/ 539183 w 629230"/>
                <a:gd name="csY3950" fmla="*/ 430283 h 729067"/>
                <a:gd name="csX3951" fmla="*/ 538670 w 629230"/>
                <a:gd name="csY3951" fmla="*/ 429324 h 729067"/>
                <a:gd name="csX3952" fmla="*/ 535930 w 629230"/>
                <a:gd name="csY3952" fmla="*/ 429464 h 729067"/>
                <a:gd name="csX3953" fmla="*/ 534706 w 629230"/>
                <a:gd name="csY3953" fmla="*/ 432984 h 729067"/>
                <a:gd name="csX3954" fmla="*/ 533936 w 629230"/>
                <a:gd name="csY3954" fmla="*/ 431911 h 729067"/>
                <a:gd name="csX3955" fmla="*/ 535241 w 629230"/>
                <a:gd name="csY3955" fmla="*/ 428933 h 729067"/>
                <a:gd name="csX3956" fmla="*/ 529746 w 629230"/>
                <a:gd name="csY3956" fmla="*/ 430450 h 729067"/>
                <a:gd name="csX3957" fmla="*/ 529084 w 629230"/>
                <a:gd name="csY3957" fmla="*/ 431610 h 729067"/>
                <a:gd name="csX3958" fmla="*/ 532779 w 629230"/>
                <a:gd name="csY3958" fmla="*/ 432246 h 729067"/>
                <a:gd name="csX3959" fmla="*/ 533438 w 629230"/>
                <a:gd name="csY3959" fmla="*/ 433164 h 729067"/>
                <a:gd name="csX3960" fmla="*/ 533432 w 629230"/>
                <a:gd name="csY3960" fmla="*/ 437330 h 729067"/>
                <a:gd name="csX3961" fmla="*/ 531255 w 629230"/>
                <a:gd name="csY3961" fmla="*/ 436399 h 729067"/>
                <a:gd name="csX3962" fmla="*/ 528265 w 629230"/>
                <a:gd name="csY3962" fmla="*/ 437631 h 729067"/>
                <a:gd name="csX3963" fmla="*/ 526388 w 629230"/>
                <a:gd name="csY3963" fmla="*/ 436564 h 729067"/>
                <a:gd name="csX3964" fmla="*/ 526165 w 629230"/>
                <a:gd name="csY3964" fmla="*/ 438170 h 729067"/>
                <a:gd name="csX3965" fmla="*/ 522096 w 629230"/>
                <a:gd name="csY3965" fmla="*/ 439566 h 729067"/>
                <a:gd name="csX3966" fmla="*/ 519563 w 629230"/>
                <a:gd name="csY3966" fmla="*/ 444241 h 729067"/>
                <a:gd name="csX3967" fmla="*/ 519505 w 629230"/>
                <a:gd name="csY3967" fmla="*/ 446105 h 729067"/>
                <a:gd name="csX3968" fmla="*/ 517198 w 629230"/>
                <a:gd name="csY3968" fmla="*/ 445850 h 729067"/>
                <a:gd name="csX3969" fmla="*/ 517090 w 629230"/>
                <a:gd name="csY3969" fmla="*/ 446998 h 729067"/>
                <a:gd name="csX3970" fmla="*/ 515952 w 629230"/>
                <a:gd name="csY3970" fmla="*/ 446560 h 729067"/>
                <a:gd name="csX3971" fmla="*/ 515105 w 629230"/>
                <a:gd name="csY3971" fmla="*/ 448353 h 729067"/>
                <a:gd name="csX3972" fmla="*/ 514709 w 629230"/>
                <a:gd name="csY3972" fmla="*/ 447650 h 729067"/>
                <a:gd name="csX3973" fmla="*/ 511573 w 629230"/>
                <a:gd name="csY3973" fmla="*/ 448177 h 729067"/>
                <a:gd name="csX3974" fmla="*/ 509427 w 629230"/>
                <a:gd name="csY3974" fmla="*/ 446840 h 729067"/>
                <a:gd name="csX3975" fmla="*/ 506836 w 629230"/>
                <a:gd name="csY3975" fmla="*/ 447488 h 729067"/>
                <a:gd name="csX3976" fmla="*/ 506941 w 629230"/>
                <a:gd name="csY3976" fmla="*/ 446437 h 729067"/>
                <a:gd name="csX3977" fmla="*/ 505877 w 629230"/>
                <a:gd name="csY3977" fmla="*/ 446278 h 729067"/>
                <a:gd name="csX3978" fmla="*/ 503218 w 629230"/>
                <a:gd name="csY3978" fmla="*/ 447017 h 729067"/>
                <a:gd name="csX3979" fmla="*/ 502352 w 629230"/>
                <a:gd name="csY3979" fmla="*/ 448682 h 729067"/>
                <a:gd name="csX3980" fmla="*/ 504007 w 629230"/>
                <a:gd name="csY3980" fmla="*/ 451130 h 729067"/>
                <a:gd name="csX3981" fmla="*/ 502841 w 629230"/>
                <a:gd name="csY3981" fmla="*/ 453146 h 729067"/>
                <a:gd name="csX3982" fmla="*/ 503660 w 629230"/>
                <a:gd name="csY3982" fmla="*/ 453943 h 729067"/>
                <a:gd name="csX3983" fmla="*/ 500534 w 629230"/>
                <a:gd name="csY3983" fmla="*/ 454318 h 729067"/>
                <a:gd name="csX3984" fmla="*/ 497872 w 629230"/>
                <a:gd name="csY3984" fmla="*/ 461561 h 729067"/>
                <a:gd name="csX3985" fmla="*/ 496286 w 629230"/>
                <a:gd name="csY3985" fmla="*/ 461561 h 729067"/>
                <a:gd name="csX3986" fmla="*/ 495095 w 629230"/>
                <a:gd name="csY3986" fmla="*/ 460004 h 729067"/>
                <a:gd name="csX3987" fmla="*/ 493821 w 629230"/>
                <a:gd name="csY3987" fmla="*/ 461840 h 729067"/>
                <a:gd name="csX3988" fmla="*/ 492452 w 629230"/>
                <a:gd name="csY3988" fmla="*/ 460484 h 729067"/>
                <a:gd name="csX3989" fmla="*/ 490123 w 629230"/>
                <a:gd name="csY3989" fmla="*/ 460851 h 729067"/>
                <a:gd name="csX3990" fmla="*/ 487303 w 629230"/>
                <a:gd name="csY3990" fmla="*/ 462088 h 729067"/>
                <a:gd name="csX3991" fmla="*/ 486078 w 629230"/>
                <a:gd name="csY3991" fmla="*/ 463599 h 729067"/>
                <a:gd name="csX3992" fmla="*/ 486147 w 629230"/>
                <a:gd name="csY3992" fmla="*/ 465320 h 729067"/>
                <a:gd name="csX3993" fmla="*/ 485432 w 629230"/>
                <a:gd name="csY3993" fmla="*/ 463704 h 729067"/>
                <a:gd name="csX3994" fmla="*/ 481883 w 629230"/>
                <a:gd name="csY3994" fmla="*/ 462141 h 729067"/>
                <a:gd name="csX3995" fmla="*/ 479369 w 629230"/>
                <a:gd name="csY3995" fmla="*/ 462060 h 729067"/>
                <a:gd name="csX3996" fmla="*/ 475930 w 629230"/>
                <a:gd name="csY3996" fmla="*/ 463636 h 729067"/>
                <a:gd name="csX3997" fmla="*/ 476437 w 629230"/>
                <a:gd name="csY3997" fmla="*/ 461449 h 729067"/>
                <a:gd name="csX3998" fmla="*/ 473967 w 629230"/>
                <a:gd name="csY3998" fmla="*/ 460950 h 729067"/>
                <a:gd name="csX3999" fmla="*/ 471938 w 629230"/>
                <a:gd name="csY3999" fmla="*/ 464957 h 729067"/>
                <a:gd name="csX4000" fmla="*/ 469981 w 629230"/>
                <a:gd name="csY4000" fmla="*/ 465364 h 729067"/>
                <a:gd name="csX4001" fmla="*/ 468722 w 629230"/>
                <a:gd name="csY4001" fmla="*/ 464390 h 729067"/>
                <a:gd name="csX4002" fmla="*/ 468036 w 629230"/>
                <a:gd name="csY4002" fmla="*/ 466424 h 729067"/>
                <a:gd name="csX4003" fmla="*/ 465426 w 629230"/>
                <a:gd name="csY4003" fmla="*/ 466976 h 729067"/>
                <a:gd name="csX4004" fmla="*/ 464217 w 629230"/>
                <a:gd name="csY4004" fmla="*/ 465447 h 729067"/>
                <a:gd name="csX4005" fmla="*/ 462686 w 629230"/>
                <a:gd name="csY4005" fmla="*/ 465289 h 729067"/>
                <a:gd name="csX4006" fmla="*/ 462049 w 629230"/>
                <a:gd name="csY4006" fmla="*/ 467907 h 729067"/>
                <a:gd name="csX4007" fmla="*/ 462977 w 629230"/>
                <a:gd name="csY4007" fmla="*/ 468106 h 729067"/>
                <a:gd name="csX4008" fmla="*/ 463101 w 629230"/>
                <a:gd name="csY4008" fmla="*/ 469368 h 729067"/>
                <a:gd name="csX4009" fmla="*/ 461088 w 629230"/>
                <a:gd name="csY4009" fmla="*/ 467231 h 729067"/>
                <a:gd name="csX4010" fmla="*/ 458670 w 629230"/>
                <a:gd name="csY4010" fmla="*/ 467603 h 729067"/>
                <a:gd name="csX4011" fmla="*/ 457850 w 629230"/>
                <a:gd name="csY4011" fmla="*/ 470475 h 729067"/>
                <a:gd name="csX4012" fmla="*/ 453265 w 629230"/>
                <a:gd name="csY4012" fmla="*/ 470066 h 729067"/>
                <a:gd name="csX4013" fmla="*/ 453416 w 629230"/>
                <a:gd name="csY4013" fmla="*/ 471245 h 729067"/>
                <a:gd name="csX4014" fmla="*/ 452105 w 629230"/>
                <a:gd name="csY4014" fmla="*/ 472082 h 729067"/>
                <a:gd name="csX4015" fmla="*/ 450259 w 629230"/>
                <a:gd name="csY4015" fmla="*/ 469783 h 729067"/>
                <a:gd name="csX4016" fmla="*/ 446527 w 629230"/>
                <a:gd name="csY4016" fmla="*/ 469182 h 729067"/>
                <a:gd name="csX4017" fmla="*/ 445985 w 629230"/>
                <a:gd name="csY4017" fmla="*/ 469855 h 729067"/>
                <a:gd name="csX4018" fmla="*/ 444266 w 629230"/>
                <a:gd name="csY4018" fmla="*/ 468841 h 729067"/>
                <a:gd name="csX4019" fmla="*/ 444174 w 629230"/>
                <a:gd name="csY4019" fmla="*/ 470361 h 729067"/>
                <a:gd name="csX4020" fmla="*/ 441786 w 629230"/>
                <a:gd name="csY4020" fmla="*/ 468422 h 729067"/>
                <a:gd name="csX4021" fmla="*/ 435781 w 629230"/>
                <a:gd name="csY4021" fmla="*/ 478884 h 729067"/>
                <a:gd name="csX4022" fmla="*/ 434353 w 629230"/>
                <a:gd name="csY4022" fmla="*/ 479343 h 729067"/>
                <a:gd name="csX4023" fmla="*/ 431928 w 629230"/>
                <a:gd name="csY4023" fmla="*/ 484725 h 729067"/>
                <a:gd name="csX4024" fmla="*/ 431112 w 629230"/>
                <a:gd name="csY4024" fmla="*/ 484182 h 729067"/>
                <a:gd name="csX4025" fmla="*/ 431895 w 629230"/>
                <a:gd name="csY4025" fmla="*/ 482045 h 729067"/>
                <a:gd name="csX4026" fmla="*/ 430910 w 629230"/>
                <a:gd name="csY4026" fmla="*/ 480688 h 729067"/>
                <a:gd name="csX4027" fmla="*/ 429005 w 629230"/>
                <a:gd name="csY4027" fmla="*/ 481496 h 729067"/>
                <a:gd name="csX4028" fmla="*/ 430350 w 629230"/>
                <a:gd name="csY4028" fmla="*/ 484672 h 729067"/>
                <a:gd name="csX4029" fmla="*/ 430303 w 629230"/>
                <a:gd name="csY4029" fmla="*/ 484701 h 729067"/>
                <a:gd name="csX4030" fmla="*/ 429705 w 629230"/>
                <a:gd name="csY4030" fmla="*/ 485606 h 729067"/>
                <a:gd name="csX4031" fmla="*/ 430330 w 629230"/>
                <a:gd name="csY4031" fmla="*/ 488518 h 729067"/>
                <a:gd name="csX4032" fmla="*/ 427677 w 629230"/>
                <a:gd name="csY4032" fmla="*/ 489033 h 729067"/>
                <a:gd name="csX4033" fmla="*/ 429872 w 629230"/>
                <a:gd name="csY4033" fmla="*/ 490801 h 729067"/>
                <a:gd name="csX4034" fmla="*/ 429643 w 629230"/>
                <a:gd name="csY4034" fmla="*/ 491794 h 729067"/>
                <a:gd name="csX4035" fmla="*/ 425342 w 629230"/>
                <a:gd name="csY4035" fmla="*/ 492067 h 729067"/>
                <a:gd name="csX4036" fmla="*/ 428320 w 629230"/>
                <a:gd name="csY4036" fmla="*/ 494834 h 729067"/>
                <a:gd name="csX4037" fmla="*/ 424585 w 629230"/>
                <a:gd name="csY4037" fmla="*/ 500147 h 729067"/>
                <a:gd name="csX4038" fmla="*/ 426929 w 629230"/>
                <a:gd name="csY4038" fmla="*/ 503708 h 729067"/>
                <a:gd name="csX4039" fmla="*/ 423957 w 629230"/>
                <a:gd name="csY4039" fmla="*/ 503646 h 729067"/>
                <a:gd name="csX4040" fmla="*/ 423509 w 629230"/>
                <a:gd name="csY4040" fmla="*/ 504713 h 729067"/>
                <a:gd name="csX4041" fmla="*/ 425321 w 629230"/>
                <a:gd name="csY4041" fmla="*/ 506288 h 729067"/>
                <a:gd name="csX4042" fmla="*/ 423252 w 629230"/>
                <a:gd name="csY4042" fmla="*/ 506732 h 729067"/>
                <a:gd name="csX4043" fmla="*/ 422176 w 629230"/>
                <a:gd name="csY4043" fmla="*/ 508357 h 729067"/>
                <a:gd name="csX4044" fmla="*/ 418487 w 629230"/>
                <a:gd name="csY4044" fmla="*/ 509142 h 729067"/>
                <a:gd name="csX4045" fmla="*/ 419455 w 629230"/>
                <a:gd name="csY4045" fmla="*/ 511515 h 729067"/>
                <a:gd name="csX4046" fmla="*/ 418725 w 629230"/>
                <a:gd name="csY4046" fmla="*/ 512241 h 729067"/>
                <a:gd name="csX4047" fmla="*/ 421359 w 629230"/>
                <a:gd name="csY4047" fmla="*/ 511692 h 729067"/>
                <a:gd name="csX4048" fmla="*/ 418475 w 629230"/>
                <a:gd name="csY4048" fmla="*/ 513937 h 729067"/>
                <a:gd name="csX4049" fmla="*/ 419699 w 629230"/>
                <a:gd name="csY4049" fmla="*/ 516388 h 729067"/>
                <a:gd name="csX4050" fmla="*/ 416511 w 629230"/>
                <a:gd name="csY4050" fmla="*/ 515122 h 729067"/>
                <a:gd name="csX4051" fmla="*/ 415954 w 629230"/>
                <a:gd name="csY4051" fmla="*/ 519970 h 729067"/>
                <a:gd name="csX4052" fmla="*/ 414971 w 629230"/>
                <a:gd name="csY4052" fmla="*/ 517681 h 729067"/>
                <a:gd name="csX4053" fmla="*/ 412633 w 629230"/>
                <a:gd name="csY4053" fmla="*/ 519707 h 729067"/>
                <a:gd name="csX4054" fmla="*/ 412754 w 629230"/>
                <a:gd name="csY4054" fmla="*/ 521164 h 729067"/>
                <a:gd name="csX4055" fmla="*/ 413592 w 629230"/>
                <a:gd name="csY4055" fmla="*/ 521103 h 729067"/>
                <a:gd name="csX4056" fmla="*/ 413731 w 629230"/>
                <a:gd name="csY4056" fmla="*/ 519862 h 729067"/>
                <a:gd name="csX4057" fmla="*/ 415246 w 629230"/>
                <a:gd name="csY4057" fmla="*/ 520851 h 729067"/>
                <a:gd name="csX4058" fmla="*/ 414315 w 629230"/>
                <a:gd name="csY4058" fmla="*/ 523497 h 729067"/>
                <a:gd name="csX4059" fmla="*/ 412683 w 629230"/>
                <a:gd name="csY4059" fmla="*/ 524362 h 729067"/>
                <a:gd name="csX4060" fmla="*/ 415030 w 629230"/>
                <a:gd name="csY4060" fmla="*/ 525941 h 729067"/>
                <a:gd name="csX4061" fmla="*/ 414087 w 629230"/>
                <a:gd name="csY4061" fmla="*/ 527408 h 729067"/>
                <a:gd name="csX4062" fmla="*/ 415509 w 629230"/>
                <a:gd name="csY4062" fmla="*/ 529083 h 729067"/>
                <a:gd name="csX4063" fmla="*/ 412921 w 629230"/>
                <a:gd name="csY4063" fmla="*/ 529378 h 729067"/>
                <a:gd name="csX4064" fmla="*/ 411829 w 629230"/>
                <a:gd name="csY4064" fmla="*/ 532579 h 729067"/>
                <a:gd name="csX4065" fmla="*/ 409319 w 629230"/>
                <a:gd name="csY4065" fmla="*/ 532281 h 729067"/>
                <a:gd name="csX4066" fmla="*/ 408846 w 629230"/>
                <a:gd name="csY4066" fmla="*/ 533817 h 729067"/>
                <a:gd name="csX4067" fmla="*/ 419730 w 629230"/>
                <a:gd name="csY4067" fmla="*/ 533857 h 729067"/>
                <a:gd name="csX4068" fmla="*/ 419721 w 629230"/>
                <a:gd name="csY4068" fmla="*/ 536794 h 729067"/>
                <a:gd name="csX4069" fmla="*/ 410970 w 629230"/>
                <a:gd name="csY4069" fmla="*/ 543593 h 729067"/>
                <a:gd name="csX4070" fmla="*/ 410624 w 629230"/>
                <a:gd name="csY4070" fmla="*/ 546928 h 729067"/>
                <a:gd name="csX4071" fmla="*/ 411870 w 629230"/>
                <a:gd name="csY4071" fmla="*/ 548466 h 729067"/>
                <a:gd name="csX4072" fmla="*/ 411260 w 629230"/>
                <a:gd name="csY4072" fmla="*/ 556072 h 729067"/>
                <a:gd name="csX4073" fmla="*/ 413617 w 629230"/>
                <a:gd name="csY4073" fmla="*/ 558007 h 729067"/>
                <a:gd name="csX4074" fmla="*/ 413617 w 629230"/>
                <a:gd name="csY4074" fmla="*/ 559230 h 729067"/>
                <a:gd name="csX4075" fmla="*/ 412658 w 629230"/>
                <a:gd name="csY4075" fmla="*/ 559223 h 729067"/>
                <a:gd name="csX4076" fmla="*/ 413301 w 629230"/>
                <a:gd name="csY4076" fmla="*/ 561488 h 729067"/>
                <a:gd name="csX4077" fmla="*/ 411276 w 629230"/>
                <a:gd name="csY4077" fmla="*/ 561125 h 729067"/>
                <a:gd name="csX4078" fmla="*/ 411282 w 629230"/>
                <a:gd name="csY4078" fmla="*/ 563839 h 729067"/>
                <a:gd name="csX4079" fmla="*/ 409498 w 629230"/>
                <a:gd name="csY4079" fmla="*/ 563246 h 729067"/>
                <a:gd name="csX4080" fmla="*/ 409835 w 629230"/>
                <a:gd name="csY4080" fmla="*/ 565191 h 729067"/>
                <a:gd name="csX4081" fmla="*/ 408879 w 629230"/>
                <a:gd name="csY4081" fmla="*/ 565188 h 729067"/>
                <a:gd name="csX4082" fmla="*/ 408103 w 629230"/>
                <a:gd name="csY4082" fmla="*/ 567387 h 729067"/>
                <a:gd name="csX4083" fmla="*/ 408097 w 629230"/>
                <a:gd name="csY4083" fmla="*/ 569478 h 729067"/>
                <a:gd name="csX4084" fmla="*/ 409260 w 629230"/>
                <a:gd name="csY4084" fmla="*/ 569481 h 729067"/>
                <a:gd name="csX4085" fmla="*/ 409260 w 629230"/>
                <a:gd name="csY4085" fmla="*/ 570374 h 729067"/>
                <a:gd name="csX4086" fmla="*/ 409971 w 629230"/>
                <a:gd name="csY4086" fmla="*/ 570560 h 729067"/>
                <a:gd name="csX4087" fmla="*/ 409974 w 629230"/>
                <a:gd name="csY4087" fmla="*/ 569167 h 729067"/>
                <a:gd name="csX4088" fmla="*/ 411332 w 629230"/>
                <a:gd name="csY4088" fmla="*/ 569171 h 729067"/>
                <a:gd name="csX4089" fmla="*/ 410580 w 629230"/>
                <a:gd name="csY4089" fmla="*/ 572620 h 729067"/>
                <a:gd name="csX4090" fmla="*/ 412513 w 629230"/>
                <a:gd name="csY4090" fmla="*/ 571804 h 729067"/>
                <a:gd name="csX4091" fmla="*/ 413196 w 629230"/>
                <a:gd name="csY4091" fmla="*/ 573826 h 729067"/>
                <a:gd name="csX4092" fmla="*/ 413564 w 629230"/>
                <a:gd name="csY4092" fmla="*/ 573029 h 729067"/>
                <a:gd name="csX4093" fmla="*/ 417698 w 629230"/>
                <a:gd name="csY4093" fmla="*/ 572762 h 729067"/>
                <a:gd name="csX4094" fmla="*/ 417698 w 629230"/>
                <a:gd name="csY4094" fmla="*/ 574003 h 729067"/>
                <a:gd name="csX4095" fmla="*/ 419248 w 629230"/>
                <a:gd name="csY4095" fmla="*/ 574397 h 729067"/>
                <a:gd name="csX4096" fmla="*/ 417909 w 629230"/>
                <a:gd name="csY4096" fmla="*/ 577390 h 729067"/>
                <a:gd name="csX4097" fmla="*/ 423400 w 629230"/>
                <a:gd name="csY4097" fmla="*/ 576990 h 729067"/>
                <a:gd name="csX4098" fmla="*/ 423128 w 629230"/>
                <a:gd name="csY4098" fmla="*/ 578436 h 729067"/>
                <a:gd name="csX4099" fmla="*/ 424625 w 629230"/>
                <a:gd name="csY4099" fmla="*/ 578442 h 729067"/>
                <a:gd name="csX4100" fmla="*/ 425565 w 629230"/>
                <a:gd name="csY4100" fmla="*/ 579794 h 729067"/>
                <a:gd name="csX4101" fmla="*/ 424421 w 629230"/>
                <a:gd name="csY4101" fmla="*/ 588212 h 729067"/>
                <a:gd name="csX4102" fmla="*/ 427884 w 629230"/>
                <a:gd name="csY4102" fmla="*/ 589373 h 729067"/>
                <a:gd name="csX4103" fmla="*/ 429074 w 629230"/>
                <a:gd name="csY4103" fmla="*/ 588088 h 729067"/>
                <a:gd name="csX4104" fmla="*/ 430880 w 629230"/>
                <a:gd name="csY4104" fmla="*/ 590837 h 729067"/>
                <a:gd name="csX4105" fmla="*/ 430339 w 629230"/>
                <a:gd name="csY4105" fmla="*/ 593712 h 729067"/>
                <a:gd name="csX4106" fmla="*/ 422868 w 629230"/>
                <a:gd name="csY4106" fmla="*/ 594360 h 729067"/>
                <a:gd name="csX4107" fmla="*/ 422003 w 629230"/>
                <a:gd name="csY4107" fmla="*/ 596652 h 729067"/>
                <a:gd name="csX4108" fmla="*/ 424251 w 629230"/>
                <a:gd name="csY4108" fmla="*/ 596658 h 729067"/>
                <a:gd name="csX4109" fmla="*/ 425648 w 629230"/>
                <a:gd name="csY4109" fmla="*/ 598290 h 729067"/>
                <a:gd name="csX4110" fmla="*/ 427958 w 629230"/>
                <a:gd name="csY4110" fmla="*/ 597946 h 729067"/>
                <a:gd name="csX4111" fmla="*/ 426978 w 629230"/>
                <a:gd name="csY4111" fmla="*/ 601051 h 729067"/>
                <a:gd name="csX4112" fmla="*/ 424662 w 629230"/>
                <a:gd name="csY4112" fmla="*/ 601742 h 729067"/>
                <a:gd name="csX4113" fmla="*/ 424653 w 629230"/>
                <a:gd name="csY4113" fmla="*/ 604280 h 729067"/>
                <a:gd name="csX4114" fmla="*/ 426728 w 629230"/>
                <a:gd name="csY4114" fmla="*/ 604903 h 729067"/>
                <a:gd name="csX4115" fmla="*/ 426112 w 629230"/>
                <a:gd name="csY4115" fmla="*/ 610675 h 729067"/>
                <a:gd name="csX4116" fmla="*/ 423153 w 629230"/>
                <a:gd name="csY4116" fmla="*/ 612958 h 729067"/>
                <a:gd name="csX4117" fmla="*/ 421149 w 629230"/>
                <a:gd name="csY4117" fmla="*/ 612930 h 729067"/>
                <a:gd name="csX4118" fmla="*/ 417012 w 629230"/>
                <a:gd name="csY4118" fmla="*/ 616349 h 729067"/>
                <a:gd name="csX4119" fmla="*/ 417015 w 629230"/>
                <a:gd name="csY4119" fmla="*/ 619236 h 729067"/>
                <a:gd name="csX4120" fmla="*/ 428311 w 629230"/>
                <a:gd name="csY4120" fmla="*/ 619205 h 729067"/>
                <a:gd name="csX4121" fmla="*/ 428342 w 629230"/>
                <a:gd name="csY4121" fmla="*/ 621597 h 729067"/>
                <a:gd name="csX4122" fmla="*/ 424671 w 629230"/>
                <a:gd name="csY4122" fmla="*/ 621271 h 729067"/>
                <a:gd name="csX4123" fmla="*/ 424665 w 629230"/>
                <a:gd name="csY4123" fmla="*/ 623746 h 729067"/>
                <a:gd name="csX4124" fmla="*/ 423673 w 629230"/>
                <a:gd name="csY4124" fmla="*/ 623889 h 729067"/>
                <a:gd name="csX4125" fmla="*/ 422903 w 629230"/>
                <a:gd name="csY4125" fmla="*/ 623889 h 729067"/>
                <a:gd name="csX4126" fmla="*/ 423357 w 629230"/>
                <a:gd name="csY4126" fmla="*/ 622273 h 729067"/>
                <a:gd name="csX4127" fmla="*/ 420757 w 629230"/>
                <a:gd name="csY4127" fmla="*/ 622412 h 729067"/>
                <a:gd name="csX4128" fmla="*/ 420753 w 629230"/>
                <a:gd name="csY4128" fmla="*/ 623666 h 729067"/>
                <a:gd name="csX4129" fmla="*/ 416684 w 629230"/>
                <a:gd name="csY4129" fmla="*/ 623653 h 729067"/>
                <a:gd name="csX4130" fmla="*/ 416687 w 629230"/>
                <a:gd name="csY4130" fmla="*/ 622617 h 729067"/>
                <a:gd name="csX4131" fmla="*/ 414742 w 629230"/>
                <a:gd name="csY4131" fmla="*/ 622611 h 729067"/>
                <a:gd name="csX4132" fmla="*/ 415061 w 629230"/>
                <a:gd name="csY4132" fmla="*/ 624590 h 729067"/>
                <a:gd name="csX4133" fmla="*/ 413453 w 629230"/>
                <a:gd name="csY4133" fmla="*/ 624357 h 729067"/>
                <a:gd name="csX4134" fmla="*/ 413450 w 629230"/>
                <a:gd name="csY4134" fmla="*/ 625235 h 729067"/>
                <a:gd name="csX4135" fmla="*/ 414680 w 629230"/>
                <a:gd name="csY4135" fmla="*/ 625490 h 729067"/>
                <a:gd name="csX4136" fmla="*/ 414090 w 629230"/>
                <a:gd name="csY4136" fmla="*/ 627134 h 729067"/>
                <a:gd name="csX4137" fmla="*/ 412729 w 629230"/>
                <a:gd name="csY4137" fmla="*/ 628393 h 729067"/>
                <a:gd name="csX4138" fmla="*/ 410568 w 629230"/>
                <a:gd name="csY4138" fmla="*/ 628387 h 729067"/>
                <a:gd name="csX4139" fmla="*/ 411007 w 629230"/>
                <a:gd name="csY4139" fmla="*/ 630198 h 729067"/>
                <a:gd name="csX4140" fmla="*/ 408654 w 629230"/>
                <a:gd name="csY4140" fmla="*/ 630198 h 729067"/>
                <a:gd name="csX4141" fmla="*/ 407952 w 629230"/>
                <a:gd name="csY4141" fmla="*/ 631960 h 729067"/>
                <a:gd name="csX4142" fmla="*/ 407828 w 629230"/>
                <a:gd name="csY4142" fmla="*/ 641439 h 729067"/>
                <a:gd name="csX4143" fmla="*/ 410058 w 629230"/>
                <a:gd name="csY4143" fmla="*/ 641287 h 729067"/>
                <a:gd name="csX4144" fmla="*/ 410602 w 629230"/>
                <a:gd name="csY4144" fmla="*/ 642217 h 729067"/>
                <a:gd name="csX4145" fmla="*/ 409254 w 629230"/>
                <a:gd name="csY4145" fmla="*/ 643533 h 729067"/>
                <a:gd name="csX4146" fmla="*/ 410608 w 629230"/>
                <a:gd name="csY4146" fmla="*/ 643796 h 729067"/>
                <a:gd name="csX4147" fmla="*/ 411477 w 629230"/>
                <a:gd name="csY4147" fmla="*/ 649733 h 729067"/>
                <a:gd name="csX4148" fmla="*/ 412377 w 629230"/>
                <a:gd name="csY4148" fmla="*/ 649736 h 729067"/>
                <a:gd name="csX4149" fmla="*/ 412377 w 629230"/>
                <a:gd name="csY4149" fmla="*/ 648164 h 729067"/>
                <a:gd name="csX4150" fmla="*/ 415048 w 629230"/>
                <a:gd name="csY4150" fmla="*/ 648170 h 729067"/>
                <a:gd name="csX4151" fmla="*/ 414328 w 629230"/>
                <a:gd name="csY4151" fmla="*/ 652828 h 729067"/>
                <a:gd name="csX4152" fmla="*/ 415846 w 629230"/>
                <a:gd name="csY4152" fmla="*/ 653294 h 729067"/>
                <a:gd name="csX4153" fmla="*/ 415614 w 629230"/>
                <a:gd name="csY4153" fmla="*/ 655623 h 729067"/>
                <a:gd name="csX4154" fmla="*/ 417136 w 629230"/>
                <a:gd name="csY4154" fmla="*/ 659563 h 729067"/>
                <a:gd name="csX4155" fmla="*/ 418978 w 629230"/>
                <a:gd name="csY4155" fmla="*/ 659541 h 729067"/>
                <a:gd name="csX4156" fmla="*/ 419455 w 629230"/>
                <a:gd name="csY4156" fmla="*/ 661396 h 729067"/>
                <a:gd name="csX4157" fmla="*/ 421777 w 629230"/>
                <a:gd name="csY4157" fmla="*/ 661386 h 729067"/>
                <a:gd name="csX4158" fmla="*/ 421777 w 629230"/>
                <a:gd name="csY4158" fmla="*/ 663713 h 729067"/>
                <a:gd name="csX4159" fmla="*/ 424721 w 629230"/>
                <a:gd name="csY4159" fmla="*/ 663694 h 729067"/>
                <a:gd name="csX4160" fmla="*/ 421372 w 629230"/>
                <a:gd name="csY4160" fmla="*/ 674516 h 729067"/>
                <a:gd name="csX4161" fmla="*/ 423620 w 629230"/>
                <a:gd name="csY4161" fmla="*/ 679122 h 729067"/>
                <a:gd name="csX4162" fmla="*/ 425942 w 629230"/>
                <a:gd name="csY4162" fmla="*/ 681157 h 729067"/>
                <a:gd name="csX4163" fmla="*/ 427819 w 629230"/>
                <a:gd name="csY4163" fmla="*/ 688421 h 729067"/>
                <a:gd name="csX4164" fmla="*/ 428908 w 629230"/>
                <a:gd name="csY4164" fmla="*/ 689646 h 729067"/>
                <a:gd name="csX4165" fmla="*/ 430361 w 629230"/>
                <a:gd name="csY4165" fmla="*/ 689644 h 729067"/>
                <a:gd name="csX4166" fmla="*/ 427099 w 629230"/>
                <a:gd name="csY4166" fmla="*/ 691046 h 729067"/>
                <a:gd name="csX4167" fmla="*/ 424650 w 629230"/>
                <a:gd name="csY4167" fmla="*/ 693586 h 729067"/>
                <a:gd name="csX4168" fmla="*/ 425042 w 629230"/>
                <a:gd name="csY4168" fmla="*/ 694585 h 729067"/>
                <a:gd name="csX4169" fmla="*/ 422250 w 629230"/>
                <a:gd name="csY4169" fmla="*/ 694048 h 729067"/>
                <a:gd name="csX4170" fmla="*/ 421183 w 629230"/>
                <a:gd name="csY4170" fmla="*/ 695273 h 729067"/>
                <a:gd name="csX4171" fmla="*/ 421706 w 629230"/>
                <a:gd name="csY4171" fmla="*/ 697116 h 729067"/>
                <a:gd name="csX4172" fmla="*/ 424724 w 629230"/>
                <a:gd name="csY4172" fmla="*/ 696709 h 729067"/>
                <a:gd name="csX4173" fmla="*/ 424328 w 629230"/>
                <a:gd name="csY4173" fmla="*/ 698301 h 729067"/>
                <a:gd name="csX4174" fmla="*/ 425185 w 629230"/>
                <a:gd name="csY4174" fmla="*/ 699209 h 729067"/>
                <a:gd name="csX4175" fmla="*/ 427859 w 629230"/>
                <a:gd name="csY4175" fmla="*/ 699433 h 729067"/>
                <a:gd name="csX4176" fmla="*/ 428728 w 629230"/>
                <a:gd name="csY4176" fmla="*/ 695577 h 729067"/>
                <a:gd name="csX4177" fmla="*/ 430908 w 629230"/>
                <a:gd name="csY4177" fmla="*/ 694340 h 729067"/>
                <a:gd name="csX4178" fmla="*/ 431443 w 629230"/>
                <a:gd name="csY4178" fmla="*/ 692919 h 729067"/>
                <a:gd name="csX4179" fmla="*/ 434436 w 629230"/>
                <a:gd name="csY4179" fmla="*/ 693688 h 729067"/>
                <a:gd name="csX4180" fmla="*/ 432770 w 629230"/>
                <a:gd name="csY4180" fmla="*/ 695689 h 729067"/>
                <a:gd name="csX4181" fmla="*/ 434248 w 629230"/>
                <a:gd name="csY4181" fmla="*/ 696551 h 729067"/>
                <a:gd name="csX4182" fmla="*/ 434554 w 629230"/>
                <a:gd name="csY4182" fmla="*/ 698195 h 729067"/>
                <a:gd name="csX4183" fmla="*/ 435992 w 629230"/>
                <a:gd name="csY4183" fmla="*/ 697826 h 729067"/>
                <a:gd name="csX4184" fmla="*/ 437142 w 629230"/>
                <a:gd name="csY4184" fmla="*/ 695605 h 729067"/>
                <a:gd name="csX4185" fmla="*/ 438651 w 629230"/>
                <a:gd name="csY4185" fmla="*/ 696269 h 729067"/>
                <a:gd name="csX4186" fmla="*/ 438292 w 629230"/>
                <a:gd name="csY4186" fmla="*/ 697755 h 729067"/>
                <a:gd name="csX4187" fmla="*/ 435803 w 629230"/>
                <a:gd name="csY4187" fmla="*/ 698955 h 729067"/>
                <a:gd name="csX4188" fmla="*/ 438153 w 629230"/>
                <a:gd name="csY4188" fmla="*/ 699278 h 729067"/>
                <a:gd name="csX4189" fmla="*/ 434124 w 629230"/>
                <a:gd name="csY4189" fmla="*/ 700478 h 729067"/>
                <a:gd name="csX4190" fmla="*/ 435540 w 629230"/>
                <a:gd name="csY4190" fmla="*/ 701998 h 729067"/>
                <a:gd name="csX4191" fmla="*/ 437034 w 629230"/>
                <a:gd name="csY4191" fmla="*/ 701461 h 729067"/>
                <a:gd name="csX4192" fmla="*/ 437204 w 629230"/>
                <a:gd name="csY4192" fmla="*/ 703071 h 729067"/>
                <a:gd name="csX4193" fmla="*/ 434062 w 629230"/>
                <a:gd name="csY4193" fmla="*/ 702051 h 729067"/>
                <a:gd name="csX4194" fmla="*/ 433020 w 629230"/>
                <a:gd name="csY4194" fmla="*/ 704913 h 729067"/>
                <a:gd name="csX4195" fmla="*/ 430123 w 629230"/>
                <a:gd name="csY4195" fmla="*/ 703468 h 729067"/>
                <a:gd name="csX4196" fmla="*/ 426820 w 629230"/>
                <a:gd name="csY4196" fmla="*/ 703288 h 729067"/>
                <a:gd name="csX4197" fmla="*/ 427003 w 629230"/>
                <a:gd name="csY4197" fmla="*/ 704495 h 729067"/>
                <a:gd name="csX4198" fmla="*/ 431350 w 629230"/>
                <a:gd name="csY4198" fmla="*/ 707212 h 729067"/>
                <a:gd name="csX4199" fmla="*/ 426861 w 629230"/>
                <a:gd name="csY4199" fmla="*/ 705689 h 729067"/>
                <a:gd name="csX4200" fmla="*/ 425475 w 629230"/>
                <a:gd name="csY4200" fmla="*/ 710608 h 729067"/>
                <a:gd name="csX4201" fmla="*/ 428505 w 629230"/>
                <a:gd name="csY4201" fmla="*/ 713062 h 729067"/>
                <a:gd name="csX4202" fmla="*/ 430175 w 629230"/>
                <a:gd name="csY4202" fmla="*/ 712528 h 729067"/>
                <a:gd name="csX4203" fmla="*/ 430716 w 629230"/>
                <a:gd name="csY4203" fmla="*/ 714672 h 729067"/>
                <a:gd name="csX4204" fmla="*/ 431576 w 629230"/>
                <a:gd name="csY4204" fmla="*/ 713887 h 729067"/>
                <a:gd name="csX4205" fmla="*/ 435311 w 629230"/>
                <a:gd name="csY4205" fmla="*/ 714821 h 729067"/>
                <a:gd name="csX4206" fmla="*/ 435027 w 629230"/>
                <a:gd name="csY4206" fmla="*/ 715819 h 729067"/>
                <a:gd name="csX4207" fmla="*/ 436876 w 629230"/>
                <a:gd name="csY4207" fmla="*/ 715602 h 729067"/>
                <a:gd name="csX4208" fmla="*/ 438026 w 629230"/>
                <a:gd name="csY4208" fmla="*/ 717051 h 729067"/>
                <a:gd name="csX4209" fmla="*/ 439702 w 629230"/>
                <a:gd name="csY4209" fmla="*/ 716130 h 729067"/>
                <a:gd name="csX4210" fmla="*/ 441873 w 629230"/>
                <a:gd name="csY4210" fmla="*/ 718921 h 729067"/>
                <a:gd name="csX4211" fmla="*/ 441858 w 629230"/>
                <a:gd name="csY4211" fmla="*/ 720295 h 729067"/>
                <a:gd name="csX4212" fmla="*/ 443812 w 629230"/>
                <a:gd name="csY4212" fmla="*/ 719836 h 729067"/>
                <a:gd name="csX4213" fmla="*/ 444588 w 629230"/>
                <a:gd name="csY4213" fmla="*/ 721111 h 729067"/>
                <a:gd name="csX4214" fmla="*/ 443317 w 629230"/>
                <a:gd name="csY4214" fmla="*/ 721806 h 729067"/>
                <a:gd name="csX4215" fmla="*/ 443951 w 629230"/>
                <a:gd name="csY4215" fmla="*/ 722560 h 729067"/>
                <a:gd name="csX4216" fmla="*/ 442903 w 629230"/>
                <a:gd name="csY4216" fmla="*/ 724541 h 729067"/>
                <a:gd name="csX4217" fmla="*/ 441285 w 629230"/>
                <a:gd name="csY4217" fmla="*/ 724576 h 729067"/>
                <a:gd name="csX4218" fmla="*/ 439968 w 629230"/>
                <a:gd name="csY4218" fmla="*/ 726458 h 729067"/>
                <a:gd name="csX4219" fmla="*/ 437649 w 629230"/>
                <a:gd name="csY4219" fmla="*/ 724135 h 729067"/>
                <a:gd name="csX4220" fmla="*/ 433367 w 629230"/>
                <a:gd name="csY4220" fmla="*/ 729067 h 729067"/>
                <a:gd name="csX4221" fmla="*/ 435463 w 629230"/>
                <a:gd name="csY4221" fmla="*/ 725472 h 729067"/>
                <a:gd name="csX4222" fmla="*/ 434915 w 629230"/>
                <a:gd name="csY4222" fmla="*/ 724467 h 729067"/>
                <a:gd name="csX4223" fmla="*/ 433527 w 629230"/>
                <a:gd name="csY4223" fmla="*/ 724020 h 729067"/>
                <a:gd name="csX4224" fmla="*/ 431418 w 629230"/>
                <a:gd name="csY4224" fmla="*/ 720022 h 729067"/>
                <a:gd name="csX4225" fmla="*/ 425562 w 629230"/>
                <a:gd name="csY4225" fmla="*/ 717470 h 729067"/>
                <a:gd name="csX4226" fmla="*/ 421381 w 629230"/>
                <a:gd name="csY4226" fmla="*/ 716998 h 729067"/>
                <a:gd name="csX4227" fmla="*/ 422315 w 629230"/>
                <a:gd name="csY4227" fmla="*/ 714442 h 729067"/>
                <a:gd name="csX4228" fmla="*/ 421400 w 629230"/>
                <a:gd name="csY4228" fmla="*/ 711799 h 729067"/>
                <a:gd name="csX4229" fmla="*/ 419133 w 629230"/>
                <a:gd name="csY4229" fmla="*/ 713323 h 729067"/>
                <a:gd name="csX4230" fmla="*/ 416953 w 629230"/>
                <a:gd name="csY4230" fmla="*/ 712274 h 729067"/>
                <a:gd name="csX4231" fmla="*/ 416301 w 629230"/>
                <a:gd name="csY4231" fmla="*/ 715376 h 729067"/>
                <a:gd name="csX4232" fmla="*/ 417031 w 629230"/>
                <a:gd name="csY4232" fmla="*/ 717532 h 729067"/>
                <a:gd name="csX4233" fmla="*/ 414671 w 629230"/>
                <a:gd name="csY4233" fmla="*/ 719222 h 729067"/>
                <a:gd name="csX4234" fmla="*/ 416121 w 629230"/>
                <a:gd name="csY4234" fmla="*/ 720125 h 729067"/>
                <a:gd name="csX4235" fmla="*/ 418641 w 629230"/>
                <a:gd name="csY4235" fmla="*/ 718580 h 729067"/>
                <a:gd name="csX4236" fmla="*/ 412535 w 629230"/>
                <a:gd name="csY4236" fmla="*/ 723447 h 729067"/>
                <a:gd name="csX4237" fmla="*/ 407770 w 629230"/>
                <a:gd name="csY4237" fmla="*/ 724926 h 729067"/>
                <a:gd name="csX4238" fmla="*/ 410896 w 629230"/>
                <a:gd name="csY4238" fmla="*/ 723291 h 729067"/>
                <a:gd name="csX4239" fmla="*/ 409022 w 629230"/>
                <a:gd name="csY4239" fmla="*/ 721269 h 729067"/>
                <a:gd name="csX4240" fmla="*/ 409885 w 629230"/>
                <a:gd name="csY4240" fmla="*/ 720345 h 729067"/>
                <a:gd name="csX4241" fmla="*/ 408205 w 629230"/>
                <a:gd name="csY4241" fmla="*/ 718087 h 729067"/>
                <a:gd name="csX4242" fmla="*/ 406699 w 629230"/>
                <a:gd name="csY4242" fmla="*/ 718844 h 729067"/>
                <a:gd name="csX4243" fmla="*/ 406384 w 629230"/>
                <a:gd name="csY4243" fmla="*/ 720460 h 729067"/>
                <a:gd name="csX4244" fmla="*/ 404390 w 629230"/>
                <a:gd name="csY4244" fmla="*/ 720720 h 729067"/>
                <a:gd name="csX4245" fmla="*/ 403777 w 629230"/>
                <a:gd name="csY4245" fmla="*/ 719969 h 729067"/>
                <a:gd name="csX4246" fmla="*/ 404987 w 629230"/>
                <a:gd name="csY4246" fmla="*/ 718499 h 729067"/>
                <a:gd name="csX4247" fmla="*/ 403351 w 629230"/>
                <a:gd name="csY4247" fmla="*/ 717649 h 729067"/>
                <a:gd name="csX4248" fmla="*/ 401384 w 629230"/>
                <a:gd name="csY4248" fmla="*/ 718115 h 729067"/>
                <a:gd name="csX4249" fmla="*/ 401220 w 629230"/>
                <a:gd name="csY4249" fmla="*/ 719058 h 729067"/>
                <a:gd name="csX4250" fmla="*/ 402426 w 629230"/>
                <a:gd name="csY4250" fmla="*/ 719734 h 729067"/>
                <a:gd name="csX4251" fmla="*/ 399983 w 629230"/>
                <a:gd name="csY4251" fmla="*/ 720205 h 729067"/>
                <a:gd name="csX4252" fmla="*/ 399622 w 629230"/>
                <a:gd name="csY4252" fmla="*/ 722721 h 729067"/>
                <a:gd name="csX4253" fmla="*/ 396421 w 629230"/>
                <a:gd name="csY4253" fmla="*/ 723195 h 729067"/>
                <a:gd name="csX4254" fmla="*/ 395342 w 629230"/>
                <a:gd name="csY4254" fmla="*/ 724743 h 729067"/>
                <a:gd name="csX4255" fmla="*/ 399881 w 629230"/>
                <a:gd name="csY4255" fmla="*/ 724653 h 729067"/>
                <a:gd name="csX4256" fmla="*/ 394371 w 629230"/>
                <a:gd name="csY4256" fmla="*/ 725509 h 729067"/>
                <a:gd name="csX4257" fmla="*/ 391041 w 629230"/>
                <a:gd name="csY4257" fmla="*/ 721089 h 729067"/>
                <a:gd name="csX4258" fmla="*/ 387414 w 629230"/>
                <a:gd name="csY4258" fmla="*/ 720875 h 729067"/>
                <a:gd name="csX4259" fmla="*/ 382367 w 629230"/>
                <a:gd name="csY4259" fmla="*/ 718999 h 729067"/>
                <a:gd name="csX4260" fmla="*/ 380895 w 629230"/>
                <a:gd name="csY4260" fmla="*/ 717184 h 729067"/>
                <a:gd name="csX4261" fmla="*/ 383177 w 629230"/>
                <a:gd name="csY4261" fmla="*/ 715184 h 729067"/>
                <a:gd name="csX4262" fmla="*/ 384588 w 629230"/>
                <a:gd name="csY4262" fmla="*/ 715181 h 729067"/>
                <a:gd name="csX4263" fmla="*/ 383941 w 629230"/>
                <a:gd name="csY4263" fmla="*/ 713099 h 729067"/>
                <a:gd name="csX4264" fmla="*/ 377763 w 629230"/>
                <a:gd name="csY4264" fmla="*/ 709709 h 729067"/>
                <a:gd name="csX4265" fmla="*/ 375478 w 629230"/>
                <a:gd name="csY4265" fmla="*/ 710122 h 729067"/>
                <a:gd name="csX4266" fmla="*/ 374863 w 629230"/>
                <a:gd name="csY4266" fmla="*/ 706948 h 729067"/>
                <a:gd name="csX4267" fmla="*/ 372259 w 629230"/>
                <a:gd name="csY4267" fmla="*/ 706920 h 729067"/>
                <a:gd name="csX4268" fmla="*/ 372698 w 629230"/>
                <a:gd name="csY4268" fmla="*/ 703502 h 729067"/>
                <a:gd name="csX4269" fmla="*/ 369436 w 629230"/>
                <a:gd name="csY4269" fmla="*/ 703325 h 729067"/>
                <a:gd name="csX4270" fmla="*/ 365926 w 629230"/>
                <a:gd name="csY4270" fmla="*/ 704498 h 729067"/>
                <a:gd name="csX4271" fmla="*/ 366641 w 629230"/>
                <a:gd name="csY4271" fmla="*/ 701464 h 729067"/>
                <a:gd name="csX4272" fmla="*/ 365698 w 629230"/>
                <a:gd name="csY4272" fmla="*/ 700568 h 729067"/>
                <a:gd name="csX4273" fmla="*/ 361130 w 629230"/>
                <a:gd name="csY4273" fmla="*/ 702569 h 729067"/>
                <a:gd name="csX4274" fmla="*/ 358592 w 629230"/>
                <a:gd name="csY4274" fmla="*/ 704932 h 729067"/>
                <a:gd name="csX4275" fmla="*/ 359618 w 629230"/>
                <a:gd name="csY4275" fmla="*/ 707293 h 729067"/>
                <a:gd name="csX4276" fmla="*/ 363626 w 629230"/>
                <a:gd name="csY4276" fmla="*/ 707724 h 729067"/>
                <a:gd name="csX4277" fmla="*/ 366412 w 629230"/>
                <a:gd name="csY4277" fmla="*/ 706917 h 729067"/>
                <a:gd name="csX4278" fmla="*/ 370537 w 629230"/>
                <a:gd name="csY4278" fmla="*/ 709079 h 729067"/>
                <a:gd name="csX4279" fmla="*/ 368938 w 629230"/>
                <a:gd name="csY4279" fmla="*/ 711455 h 729067"/>
                <a:gd name="csX4280" fmla="*/ 367544 w 629230"/>
                <a:gd name="csY4280" fmla="*/ 711927 h 729067"/>
                <a:gd name="csX4281" fmla="*/ 361406 w 629230"/>
                <a:gd name="csY4281" fmla="*/ 708465 h 729067"/>
                <a:gd name="csX4282" fmla="*/ 354222 w 629230"/>
                <a:gd name="csY4282" fmla="*/ 710075 h 729067"/>
                <a:gd name="csX4283" fmla="*/ 345840 w 629230"/>
                <a:gd name="csY4283" fmla="*/ 708642 h 729067"/>
                <a:gd name="csX4284" fmla="*/ 329161 w 629230"/>
                <a:gd name="csY4284" fmla="*/ 702404 h 729067"/>
                <a:gd name="csX4285" fmla="*/ 315094 w 629230"/>
                <a:gd name="csY4285" fmla="*/ 703698 h 729067"/>
                <a:gd name="csX4286" fmla="*/ 312064 w 629230"/>
                <a:gd name="csY4286" fmla="*/ 705596 h 729067"/>
                <a:gd name="csX4287" fmla="*/ 306504 w 629230"/>
                <a:gd name="csY4287" fmla="*/ 705745 h 729067"/>
                <a:gd name="csX4288" fmla="*/ 298375 w 629230"/>
                <a:gd name="csY4288" fmla="*/ 709185 h 729067"/>
                <a:gd name="csX4289" fmla="*/ 298267 w 629230"/>
                <a:gd name="csY4289" fmla="*/ 698952 h 729067"/>
                <a:gd name="csX4290" fmla="*/ 281272 w 629230"/>
                <a:gd name="csY4290" fmla="*/ 699054 h 729067"/>
                <a:gd name="csX4291" fmla="*/ 281272 w 629230"/>
                <a:gd name="csY4291" fmla="*/ 696560 h 729067"/>
                <a:gd name="csX4292" fmla="*/ 279887 w 629230"/>
                <a:gd name="csY4292" fmla="*/ 695630 h 729067"/>
                <a:gd name="csX4293" fmla="*/ 276204 w 629230"/>
                <a:gd name="csY4293" fmla="*/ 684532 h 729067"/>
                <a:gd name="csX4294" fmla="*/ 250867 w 629230"/>
                <a:gd name="csY4294" fmla="*/ 688319 h 729067"/>
                <a:gd name="csX4295" fmla="*/ 250836 w 629230"/>
                <a:gd name="csY4295" fmla="*/ 685664 h 729067"/>
                <a:gd name="csX4296" fmla="*/ 249312 w 629230"/>
                <a:gd name="csY4296" fmla="*/ 685134 h 729067"/>
                <a:gd name="csX4297" fmla="*/ 248551 w 629230"/>
                <a:gd name="csY4297" fmla="*/ 682931 h 729067"/>
                <a:gd name="csX4298" fmla="*/ 245527 w 629230"/>
                <a:gd name="csY4298" fmla="*/ 683797 h 729067"/>
                <a:gd name="csX4299" fmla="*/ 245679 w 629230"/>
                <a:gd name="csY4299" fmla="*/ 681222 h 729067"/>
                <a:gd name="csX4300" fmla="*/ 244556 w 629230"/>
                <a:gd name="csY4300" fmla="*/ 681154 h 729067"/>
                <a:gd name="csX4301" fmla="*/ 243650 w 629230"/>
                <a:gd name="csY4301" fmla="*/ 678477 h 729067"/>
                <a:gd name="csX4302" fmla="*/ 258301 w 629230"/>
                <a:gd name="csY4302" fmla="*/ 677388 h 729067"/>
                <a:gd name="csX4303" fmla="*/ 256019 w 629230"/>
                <a:gd name="csY4303" fmla="*/ 665707 h 729067"/>
                <a:gd name="csX4304" fmla="*/ 278255 w 629230"/>
                <a:gd name="csY4304" fmla="*/ 648889 h 729067"/>
                <a:gd name="csX4305" fmla="*/ 280561 w 629230"/>
                <a:gd name="csY4305" fmla="*/ 649584 h 729067"/>
                <a:gd name="csX4306" fmla="*/ 282104 w 629230"/>
                <a:gd name="csY4306" fmla="*/ 651600 h 729067"/>
                <a:gd name="csX4307" fmla="*/ 281792 w 629230"/>
                <a:gd name="csY4307" fmla="*/ 652639 h 729067"/>
                <a:gd name="csX4308" fmla="*/ 283490 w 629230"/>
                <a:gd name="csY4308" fmla="*/ 653353 h 729067"/>
                <a:gd name="csX4309" fmla="*/ 283842 w 629230"/>
                <a:gd name="csY4309" fmla="*/ 658489 h 729067"/>
                <a:gd name="csX4310" fmla="*/ 295685 w 629230"/>
                <a:gd name="csY4310" fmla="*/ 659423 h 729067"/>
                <a:gd name="csX4311" fmla="*/ 308669 w 629230"/>
                <a:gd name="csY4311" fmla="*/ 653657 h 729067"/>
                <a:gd name="csX4312" fmla="*/ 316615 w 629230"/>
                <a:gd name="csY4312" fmla="*/ 653799 h 729067"/>
                <a:gd name="csX4313" fmla="*/ 317206 w 629230"/>
                <a:gd name="csY4313" fmla="*/ 652373 h 729067"/>
                <a:gd name="csX4314" fmla="*/ 314890 w 629230"/>
                <a:gd name="csY4314" fmla="*/ 648827 h 729067"/>
                <a:gd name="csX4315" fmla="*/ 315509 w 629230"/>
                <a:gd name="csY4315" fmla="*/ 647456 h 729067"/>
                <a:gd name="csX4316" fmla="*/ 313560 w 629230"/>
                <a:gd name="csY4316" fmla="*/ 646737 h 729067"/>
                <a:gd name="csX4317" fmla="*/ 312556 w 629230"/>
                <a:gd name="csY4317" fmla="*/ 645068 h 729067"/>
                <a:gd name="csX4318" fmla="*/ 313063 w 629230"/>
                <a:gd name="csY4318" fmla="*/ 643112 h 729067"/>
                <a:gd name="csX4319" fmla="*/ 312526 w 629230"/>
                <a:gd name="csY4319" fmla="*/ 645112 h 729067"/>
                <a:gd name="csX4320" fmla="*/ 310810 w 629230"/>
                <a:gd name="csY4320" fmla="*/ 644277 h 729067"/>
                <a:gd name="csX4321" fmla="*/ 308481 w 629230"/>
                <a:gd name="csY4321" fmla="*/ 645633 h 729067"/>
                <a:gd name="csX4322" fmla="*/ 305578 w 629230"/>
                <a:gd name="csY4322" fmla="*/ 643995 h 729067"/>
                <a:gd name="csX4323" fmla="*/ 297161 w 629230"/>
                <a:gd name="csY4323" fmla="*/ 642937 h 729067"/>
                <a:gd name="csX4324" fmla="*/ 295704 w 629230"/>
                <a:gd name="csY4324" fmla="*/ 636824 h 729067"/>
                <a:gd name="csX4325" fmla="*/ 286830 w 629230"/>
                <a:gd name="csY4325" fmla="*/ 636833 h 729067"/>
                <a:gd name="csX4326" fmla="*/ 281144 w 629230"/>
                <a:gd name="csY4326" fmla="*/ 631957 h 729067"/>
                <a:gd name="csX4327" fmla="*/ 281082 w 629230"/>
                <a:gd name="csY4327" fmla="*/ 614497 h 729067"/>
                <a:gd name="csX4328" fmla="*/ 280423 w 629230"/>
                <a:gd name="csY4328" fmla="*/ 615167 h 729067"/>
                <a:gd name="csX4329" fmla="*/ 280173 w 629230"/>
                <a:gd name="csY4329" fmla="*/ 614187 h 729067"/>
                <a:gd name="csX4330" fmla="*/ 277464 w 629230"/>
                <a:gd name="csY4330" fmla="*/ 614308 h 729067"/>
                <a:gd name="csX4331" fmla="*/ 276645 w 629230"/>
                <a:gd name="csY4331" fmla="*/ 613365 h 729067"/>
                <a:gd name="csX4332" fmla="*/ 275748 w 629230"/>
                <a:gd name="csY4332" fmla="*/ 614376 h 729067"/>
                <a:gd name="csX4333" fmla="*/ 275145 w 629230"/>
                <a:gd name="csY4333" fmla="*/ 613371 h 729067"/>
                <a:gd name="csX4334" fmla="*/ 274245 w 629230"/>
                <a:gd name="csY4334" fmla="*/ 613743 h 729067"/>
                <a:gd name="csX4335" fmla="*/ 271286 w 629230"/>
                <a:gd name="csY4335" fmla="*/ 612174 h 729067"/>
                <a:gd name="csX4336" fmla="*/ 267776 w 629230"/>
                <a:gd name="csY4336" fmla="*/ 612270 h 729067"/>
                <a:gd name="csX4337" fmla="*/ 263348 w 629230"/>
                <a:gd name="csY4337" fmla="*/ 608439 h 729067"/>
                <a:gd name="csX4338" fmla="*/ 260736 w 629230"/>
                <a:gd name="csY4338" fmla="*/ 607723 h 729067"/>
                <a:gd name="csX4339" fmla="*/ 263011 w 629230"/>
                <a:gd name="csY4339" fmla="*/ 603154 h 729067"/>
                <a:gd name="csX4340" fmla="*/ 266713 w 629230"/>
                <a:gd name="csY4340" fmla="*/ 602955 h 729067"/>
                <a:gd name="csX4341" fmla="*/ 270012 w 629230"/>
                <a:gd name="csY4341" fmla="*/ 597720 h 729067"/>
                <a:gd name="csX4342" fmla="*/ 280711 w 629230"/>
                <a:gd name="csY4342" fmla="*/ 597670 h 729067"/>
                <a:gd name="csX4343" fmla="*/ 280683 w 629230"/>
                <a:gd name="csY4343" fmla="*/ 588892 h 729067"/>
                <a:gd name="csX4344" fmla="*/ 278911 w 629230"/>
                <a:gd name="csY4344" fmla="*/ 586470 h 729067"/>
                <a:gd name="csX4345" fmla="*/ 281963 w 629230"/>
                <a:gd name="csY4345" fmla="*/ 578842 h 729067"/>
                <a:gd name="csX4346" fmla="*/ 277013 w 629230"/>
                <a:gd name="csY4346" fmla="*/ 576280 h 729067"/>
                <a:gd name="csX4347" fmla="*/ 272260 w 629230"/>
                <a:gd name="csY4347" fmla="*/ 576001 h 729067"/>
                <a:gd name="csX4348" fmla="*/ 272263 w 629230"/>
                <a:gd name="csY4348" fmla="*/ 570712 h 729067"/>
                <a:gd name="csX4349" fmla="*/ 265853 w 629230"/>
                <a:gd name="csY4349" fmla="*/ 570725 h 729067"/>
                <a:gd name="csX4350" fmla="*/ 264740 w 629230"/>
                <a:gd name="csY4350" fmla="*/ 568944 h 729067"/>
                <a:gd name="csX4351" fmla="*/ 261709 w 629230"/>
                <a:gd name="csY4351" fmla="*/ 570564 h 729067"/>
                <a:gd name="csX4352" fmla="*/ 260086 w 629230"/>
                <a:gd name="csY4352" fmla="*/ 570318 h 729067"/>
                <a:gd name="csX4353" fmla="*/ 260043 w 629230"/>
                <a:gd name="csY4353" fmla="*/ 571717 h 729067"/>
                <a:gd name="csX4354" fmla="*/ 258333 w 629230"/>
                <a:gd name="csY4354" fmla="*/ 571441 h 729067"/>
                <a:gd name="csX4355" fmla="*/ 258024 w 629230"/>
                <a:gd name="csY4355" fmla="*/ 572208 h 729067"/>
                <a:gd name="csX4356" fmla="*/ 255204 w 629230"/>
                <a:gd name="csY4356" fmla="*/ 570502 h 729067"/>
                <a:gd name="csX4357" fmla="*/ 252897 w 629230"/>
                <a:gd name="csY4357" fmla="*/ 572027 h 729067"/>
                <a:gd name="csX4358" fmla="*/ 249387 w 629230"/>
                <a:gd name="csY4358" fmla="*/ 572121 h 729067"/>
                <a:gd name="csX4359" fmla="*/ 248571 w 629230"/>
                <a:gd name="csY4359" fmla="*/ 574655 h 729067"/>
                <a:gd name="csX4360" fmla="*/ 245445 w 629230"/>
                <a:gd name="csY4360" fmla="*/ 574462 h 729067"/>
                <a:gd name="csX4361" fmla="*/ 243920 w 629230"/>
                <a:gd name="csY4361" fmla="*/ 577086 h 729067"/>
                <a:gd name="csX4362" fmla="*/ 241889 w 629230"/>
                <a:gd name="csY4362" fmla="*/ 574146 h 729067"/>
                <a:gd name="csX4363" fmla="*/ 239771 w 629230"/>
                <a:gd name="csY4363" fmla="*/ 574261 h 729067"/>
                <a:gd name="csX4364" fmla="*/ 239047 w 629230"/>
                <a:gd name="csY4364" fmla="*/ 572676 h 729067"/>
                <a:gd name="csX4365" fmla="*/ 236246 w 629230"/>
                <a:gd name="csY4365" fmla="*/ 571866 h 729067"/>
                <a:gd name="csX4366" fmla="*/ 237374 w 629230"/>
                <a:gd name="csY4366" fmla="*/ 570247 h 729067"/>
                <a:gd name="csX4367" fmla="*/ 235210 w 629230"/>
                <a:gd name="csY4367" fmla="*/ 569521 h 729067"/>
                <a:gd name="csX4368" fmla="*/ 234325 w 629230"/>
                <a:gd name="csY4368" fmla="*/ 572077 h 729067"/>
                <a:gd name="csX4369" fmla="*/ 232631 w 629230"/>
                <a:gd name="csY4369" fmla="*/ 572558 h 729067"/>
                <a:gd name="csX4370" fmla="*/ 231740 w 629230"/>
                <a:gd name="csY4370" fmla="*/ 571100 h 729067"/>
                <a:gd name="csX4371" fmla="*/ 229526 w 629230"/>
                <a:gd name="csY4371" fmla="*/ 571373 h 729067"/>
                <a:gd name="csX4372" fmla="*/ 228249 w 629230"/>
                <a:gd name="csY4372" fmla="*/ 568119 h 729067"/>
                <a:gd name="csX4373" fmla="*/ 226276 w 629230"/>
                <a:gd name="csY4373" fmla="*/ 568460 h 729067"/>
                <a:gd name="csX4374" fmla="*/ 226514 w 629230"/>
                <a:gd name="csY4374" fmla="*/ 570520 h 729067"/>
                <a:gd name="csX4375" fmla="*/ 223605 w 629230"/>
                <a:gd name="csY4375" fmla="*/ 573225 h 729067"/>
                <a:gd name="csX4376" fmla="*/ 223766 w 629230"/>
                <a:gd name="csY4376" fmla="*/ 575201 h 729067"/>
                <a:gd name="csX4377" fmla="*/ 222813 w 629230"/>
                <a:gd name="csY4377" fmla="*/ 576078 h 729067"/>
                <a:gd name="csX4378" fmla="*/ 221419 w 629230"/>
                <a:gd name="csY4378" fmla="*/ 575408 h 729067"/>
                <a:gd name="csX4379" fmla="*/ 220509 w 629230"/>
                <a:gd name="csY4379" fmla="*/ 573312 h 729067"/>
                <a:gd name="csX4380" fmla="*/ 221570 w 629230"/>
                <a:gd name="csY4380" fmla="*/ 571808 h 729067"/>
                <a:gd name="csX4381" fmla="*/ 220361 w 629230"/>
                <a:gd name="csY4381" fmla="*/ 569549 h 729067"/>
                <a:gd name="csX4382" fmla="*/ 219140 w 629230"/>
                <a:gd name="csY4382" fmla="*/ 571271 h 729067"/>
                <a:gd name="csX4383" fmla="*/ 217028 w 629230"/>
                <a:gd name="csY4383" fmla="*/ 570917 h 729067"/>
                <a:gd name="csX4384" fmla="*/ 216051 w 629230"/>
                <a:gd name="csY4384" fmla="*/ 572654 h 729067"/>
                <a:gd name="csX4385" fmla="*/ 214474 w 629230"/>
                <a:gd name="csY4385" fmla="*/ 572722 h 729067"/>
                <a:gd name="csX4386" fmla="*/ 213478 w 629230"/>
                <a:gd name="csY4386" fmla="*/ 571990 h 729067"/>
                <a:gd name="csX4387" fmla="*/ 213546 w 629230"/>
                <a:gd name="csY4387" fmla="*/ 569946 h 729067"/>
                <a:gd name="csX4388" fmla="*/ 210076 w 629230"/>
                <a:gd name="csY4388" fmla="*/ 569996 h 729067"/>
                <a:gd name="csX4389" fmla="*/ 210018 w 629230"/>
                <a:gd name="csY4389" fmla="*/ 568318 h 729067"/>
                <a:gd name="csX4390" fmla="*/ 207773 w 629230"/>
                <a:gd name="csY4390" fmla="*/ 567074 h 729067"/>
                <a:gd name="csX4391" fmla="*/ 202321 w 629230"/>
                <a:gd name="csY4391" fmla="*/ 571752 h 729067"/>
                <a:gd name="csX4392" fmla="*/ 199251 w 629230"/>
                <a:gd name="csY4392" fmla="*/ 570170 h 729067"/>
                <a:gd name="csX4393" fmla="*/ 200271 w 629230"/>
                <a:gd name="csY4393" fmla="*/ 567093 h 729067"/>
                <a:gd name="csX4394" fmla="*/ 196400 w 629230"/>
                <a:gd name="csY4394" fmla="*/ 566609 h 729067"/>
                <a:gd name="csX4395" fmla="*/ 195819 w 629230"/>
                <a:gd name="csY4395" fmla="*/ 561714 h 729067"/>
                <a:gd name="csX4396" fmla="*/ 194189 w 629230"/>
                <a:gd name="csY4396" fmla="*/ 563032 h 729067"/>
                <a:gd name="csX4397" fmla="*/ 188868 w 629230"/>
                <a:gd name="csY4397" fmla="*/ 561618 h 729067"/>
                <a:gd name="csX4398" fmla="*/ 187491 w 629230"/>
                <a:gd name="csY4398" fmla="*/ 563991 h 729067"/>
                <a:gd name="csX4399" fmla="*/ 185528 w 629230"/>
                <a:gd name="csY4399" fmla="*/ 564729 h 729067"/>
                <a:gd name="csX4400" fmla="*/ 182426 w 629230"/>
                <a:gd name="csY4400" fmla="*/ 561503 h 729067"/>
                <a:gd name="csX4401" fmla="*/ 178131 w 629230"/>
                <a:gd name="csY4401" fmla="*/ 562688 h 729067"/>
                <a:gd name="csX4402" fmla="*/ 176607 w 629230"/>
                <a:gd name="csY4402" fmla="*/ 561572 h 729067"/>
                <a:gd name="csX4403" fmla="*/ 175098 w 629230"/>
                <a:gd name="csY4403" fmla="*/ 561863 h 729067"/>
                <a:gd name="csX4404" fmla="*/ 171845 w 629230"/>
                <a:gd name="csY4404" fmla="*/ 559502 h 729067"/>
                <a:gd name="csX4405" fmla="*/ 170311 w 629230"/>
                <a:gd name="csY4405" fmla="*/ 560263 h 729067"/>
                <a:gd name="csX4406" fmla="*/ 166322 w 629230"/>
                <a:gd name="csY4406" fmla="*/ 559732 h 729067"/>
                <a:gd name="csX4407" fmla="*/ 165676 w 629230"/>
                <a:gd name="csY4407" fmla="*/ 555570 h 729067"/>
                <a:gd name="csX4408" fmla="*/ 161697 w 629230"/>
                <a:gd name="csY4408" fmla="*/ 551754 h 729067"/>
                <a:gd name="csX4409" fmla="*/ 160710 w 629230"/>
                <a:gd name="csY4409" fmla="*/ 552207 h 729067"/>
                <a:gd name="csX4410" fmla="*/ 160491 w 629230"/>
                <a:gd name="csY4410" fmla="*/ 554478 h 729067"/>
                <a:gd name="csX4411" fmla="*/ 155939 w 629230"/>
                <a:gd name="csY4411" fmla="*/ 552992 h 729067"/>
                <a:gd name="csX4412" fmla="*/ 155110 w 629230"/>
                <a:gd name="csY4412" fmla="*/ 554438 h 729067"/>
                <a:gd name="csX4413" fmla="*/ 152476 w 629230"/>
                <a:gd name="csY4413" fmla="*/ 554226 h 729067"/>
                <a:gd name="csX4414" fmla="*/ 146282 w 629230"/>
                <a:gd name="csY4414" fmla="*/ 547824 h 729067"/>
                <a:gd name="csX4415" fmla="*/ 144176 w 629230"/>
                <a:gd name="csY4415" fmla="*/ 548290 h 729067"/>
                <a:gd name="csX4416" fmla="*/ 144176 w 629230"/>
                <a:gd name="csY4416" fmla="*/ 542126 h 729067"/>
                <a:gd name="csX4417" fmla="*/ 103994 w 629230"/>
                <a:gd name="csY4417" fmla="*/ 542092 h 729067"/>
                <a:gd name="csX4418" fmla="*/ 103994 w 629230"/>
                <a:gd name="csY4418" fmla="*/ 556497 h 729067"/>
                <a:gd name="csX4419" fmla="*/ 115741 w 629230"/>
                <a:gd name="csY4419" fmla="*/ 556491 h 729067"/>
                <a:gd name="csX4420" fmla="*/ 115750 w 629230"/>
                <a:gd name="csY4420" fmla="*/ 572257 h 729067"/>
                <a:gd name="csX4421" fmla="*/ 101483 w 629230"/>
                <a:gd name="csY4421" fmla="*/ 572360 h 729067"/>
                <a:gd name="csX4422" fmla="*/ 101665 w 629230"/>
                <a:gd name="csY4422" fmla="*/ 586628 h 729067"/>
                <a:gd name="csX4423" fmla="*/ 115815 w 629230"/>
                <a:gd name="csY4423" fmla="*/ 586547 h 729067"/>
                <a:gd name="csX4424" fmla="*/ 115818 w 629230"/>
                <a:gd name="csY4424" fmla="*/ 600458 h 729067"/>
                <a:gd name="csX4425" fmla="*/ 83867 w 629230"/>
                <a:gd name="csY4425" fmla="*/ 600824 h 729067"/>
                <a:gd name="csX4426" fmla="*/ 84025 w 629230"/>
                <a:gd name="csY4426" fmla="*/ 614947 h 729067"/>
                <a:gd name="csX4427" fmla="*/ 60484 w 629230"/>
                <a:gd name="csY4427" fmla="*/ 614984 h 729067"/>
                <a:gd name="csX4428" fmla="*/ 60490 w 629230"/>
                <a:gd name="csY4428" fmla="*/ 631802 h 729067"/>
                <a:gd name="csX4429" fmla="*/ 29627 w 629230"/>
                <a:gd name="csY4429" fmla="*/ 631817 h 729067"/>
                <a:gd name="csX4430" fmla="*/ 29806 w 629230"/>
                <a:gd name="csY4430" fmla="*/ 623561 h 729067"/>
                <a:gd name="csX4431" fmla="*/ 26773 w 629230"/>
                <a:gd name="csY4431" fmla="*/ 623613 h 729067"/>
                <a:gd name="csX4432" fmla="*/ 26823 w 629230"/>
                <a:gd name="csY4432" fmla="*/ 621355 h 729067"/>
                <a:gd name="csX4433" fmla="*/ 25632 w 629230"/>
                <a:gd name="csY4433" fmla="*/ 621374 h 729067"/>
                <a:gd name="csX4434" fmla="*/ 25808 w 629230"/>
                <a:gd name="csY4434" fmla="*/ 613260 h 729067"/>
                <a:gd name="csX4435" fmla="*/ 21869 w 629230"/>
                <a:gd name="csY4435" fmla="*/ 613349 h 729067"/>
                <a:gd name="csX4436" fmla="*/ 21881 w 629230"/>
                <a:gd name="csY4436" fmla="*/ 611302 h 729067"/>
                <a:gd name="csX4437" fmla="*/ 18941 w 629230"/>
                <a:gd name="csY4437" fmla="*/ 611299 h 729067"/>
                <a:gd name="csX4438" fmla="*/ 18959 w 629230"/>
                <a:gd name="csY4438" fmla="*/ 608538 h 729067"/>
                <a:gd name="csX4439" fmla="*/ 16674 w 629230"/>
                <a:gd name="csY4439" fmla="*/ 608536 h 729067"/>
                <a:gd name="csX4440" fmla="*/ 16699 w 629230"/>
                <a:gd name="csY4440" fmla="*/ 604745 h 729067"/>
                <a:gd name="csX4441" fmla="*/ 14414 w 629230"/>
                <a:gd name="csY4441" fmla="*/ 604742 h 729067"/>
                <a:gd name="csX4442" fmla="*/ 14423 w 629230"/>
                <a:gd name="csY4442" fmla="*/ 603104 h 729067"/>
                <a:gd name="csX4443" fmla="*/ 11974 w 629230"/>
                <a:gd name="csY4443" fmla="*/ 600682 h 729067"/>
                <a:gd name="csX4444" fmla="*/ 11949 w 629230"/>
                <a:gd name="csY4444" fmla="*/ 598910 h 729067"/>
                <a:gd name="csX4445" fmla="*/ 15100 w 629230"/>
                <a:gd name="csY4445" fmla="*/ 598914 h 729067"/>
                <a:gd name="csX4446" fmla="*/ 15113 w 629230"/>
                <a:gd name="csY4446" fmla="*/ 596742 h 729067"/>
                <a:gd name="csX4447" fmla="*/ 16445 w 629230"/>
                <a:gd name="csY4447" fmla="*/ 596742 h 729067"/>
                <a:gd name="csX4448" fmla="*/ 16467 w 629230"/>
                <a:gd name="csY4448" fmla="*/ 593309 h 729067"/>
                <a:gd name="csX4449" fmla="*/ 17920 w 629230"/>
                <a:gd name="csY4449" fmla="*/ 593312 h 729067"/>
                <a:gd name="csX4450" fmla="*/ 18631 w 629230"/>
                <a:gd name="csY4450" fmla="*/ 583848 h 729067"/>
                <a:gd name="csX4451" fmla="*/ 26263 w 629230"/>
                <a:gd name="csY4451" fmla="*/ 583380 h 729067"/>
                <a:gd name="csX4452" fmla="*/ 26285 w 629230"/>
                <a:gd name="csY4452" fmla="*/ 579729 h 729067"/>
                <a:gd name="csX4453" fmla="*/ 27914 w 629230"/>
                <a:gd name="csY4453" fmla="*/ 577940 h 729067"/>
                <a:gd name="csX4454" fmla="*/ 27933 w 629230"/>
                <a:gd name="csY4454" fmla="*/ 575117 h 729067"/>
                <a:gd name="csX4455" fmla="*/ 29145 w 629230"/>
                <a:gd name="csY4455" fmla="*/ 575120 h 729067"/>
                <a:gd name="csX4456" fmla="*/ 29244 w 629230"/>
                <a:gd name="csY4456" fmla="*/ 557955 h 729067"/>
                <a:gd name="csX4457" fmla="*/ 25549 w 629230"/>
                <a:gd name="csY4457" fmla="*/ 557579 h 729067"/>
                <a:gd name="csX4458" fmla="*/ 25555 w 629230"/>
                <a:gd name="csY4458" fmla="*/ 556361 h 729067"/>
                <a:gd name="csX4459" fmla="*/ 10573 w 629230"/>
                <a:gd name="csY4459" fmla="*/ 555923 h 729067"/>
                <a:gd name="csX4460" fmla="*/ 10406 w 629230"/>
                <a:gd name="csY4460" fmla="*/ 548845 h 729067"/>
                <a:gd name="csX4461" fmla="*/ 12664 w 629230"/>
                <a:gd name="csY4461" fmla="*/ 548771 h 729067"/>
                <a:gd name="csX4462" fmla="*/ 12401 w 629230"/>
                <a:gd name="csY4462" fmla="*/ 538628 h 729067"/>
                <a:gd name="csX4463" fmla="*/ 15029 w 629230"/>
                <a:gd name="csY4463" fmla="*/ 538541 h 729067"/>
                <a:gd name="csX4464" fmla="*/ 14853 w 629230"/>
                <a:gd name="csY4464" fmla="*/ 531726 h 729067"/>
                <a:gd name="csX4465" fmla="*/ 17571 w 629230"/>
                <a:gd name="csY4465" fmla="*/ 531639 h 729067"/>
                <a:gd name="csX4466" fmla="*/ 20308 w 629230"/>
                <a:gd name="csY4466" fmla="*/ 528798 h 729067"/>
                <a:gd name="csX4467" fmla="*/ 24293 w 629230"/>
                <a:gd name="csY4467" fmla="*/ 528668 h 729067"/>
                <a:gd name="csX4468" fmla="*/ 24194 w 629230"/>
                <a:gd name="csY4468" fmla="*/ 524760 h 729067"/>
                <a:gd name="csX4469" fmla="*/ 22562 w 629230"/>
                <a:gd name="csY4469" fmla="*/ 524815 h 729067"/>
                <a:gd name="csX4470" fmla="*/ 22456 w 629230"/>
                <a:gd name="csY4470" fmla="*/ 520637 h 729067"/>
                <a:gd name="csX4471" fmla="*/ 24448 w 629230"/>
                <a:gd name="csY4471" fmla="*/ 520572 h 729067"/>
                <a:gd name="csX4472" fmla="*/ 24386 w 629230"/>
                <a:gd name="csY4472" fmla="*/ 518168 h 729067"/>
                <a:gd name="csX4473" fmla="*/ 28372 w 629230"/>
                <a:gd name="csY4473" fmla="*/ 518035 h 729067"/>
                <a:gd name="csX4474" fmla="*/ 28248 w 629230"/>
                <a:gd name="csY4474" fmla="*/ 513134 h 729067"/>
                <a:gd name="csX4475" fmla="*/ 29967 w 629230"/>
                <a:gd name="csY4475" fmla="*/ 513075 h 729067"/>
                <a:gd name="csX4476" fmla="*/ 29902 w 629230"/>
                <a:gd name="csY4476" fmla="*/ 510488 h 729067"/>
                <a:gd name="csX4477" fmla="*/ 28091 w 629230"/>
                <a:gd name="csY4477" fmla="*/ 510547 h 729067"/>
                <a:gd name="csX4478" fmla="*/ 27707 w 629230"/>
                <a:gd name="csY4478" fmla="*/ 507545 h 729067"/>
                <a:gd name="csX4479" fmla="*/ 35564 w 629230"/>
                <a:gd name="csY4479" fmla="*/ 506869 h 729067"/>
                <a:gd name="csX4480" fmla="*/ 42454 w 629230"/>
                <a:gd name="csY4480" fmla="*/ 519598 h 729067"/>
                <a:gd name="csX4481" fmla="*/ 44841 w 629230"/>
                <a:gd name="csY4481" fmla="*/ 519604 h 729067"/>
                <a:gd name="csX4482" fmla="*/ 44844 w 629230"/>
                <a:gd name="csY4482" fmla="*/ 520687 h 729067"/>
                <a:gd name="csX4483" fmla="*/ 51585 w 629230"/>
                <a:gd name="csY4483" fmla="*/ 520678 h 729067"/>
                <a:gd name="csX4484" fmla="*/ 51866 w 629230"/>
                <a:gd name="csY4484" fmla="*/ 516313 h 729067"/>
                <a:gd name="csX4485" fmla="*/ 61102 w 629230"/>
                <a:gd name="csY4485" fmla="*/ 515975 h 729067"/>
                <a:gd name="csX4486" fmla="*/ 61102 w 629230"/>
                <a:gd name="csY4486" fmla="*/ 517480 h 729067"/>
                <a:gd name="csX4487" fmla="*/ 61102 w 629230"/>
                <a:gd name="csY4487" fmla="*/ 515975 h 729067"/>
                <a:gd name="csX4488" fmla="*/ 61102 w 629230"/>
                <a:gd name="csY4488" fmla="*/ 515975 h 729067"/>
                <a:gd name="csX4489" fmla="*/ 61099 w 629230"/>
                <a:gd name="csY4489" fmla="*/ 483261 h 729067"/>
                <a:gd name="csX4490" fmla="*/ 62179 w 629230"/>
                <a:gd name="csY4490" fmla="*/ 483264 h 729067"/>
                <a:gd name="csX4491" fmla="*/ 62185 w 629230"/>
                <a:gd name="csY4491" fmla="*/ 466251 h 729067"/>
                <a:gd name="csX4492" fmla="*/ 88403 w 629230"/>
                <a:gd name="csY4492" fmla="*/ 466490 h 729067"/>
                <a:gd name="csX4493" fmla="*/ 88153 w 629230"/>
                <a:gd name="csY4493" fmla="*/ 332291 h 729067"/>
                <a:gd name="csX4494" fmla="*/ 76161 w 629230"/>
                <a:gd name="csY4494" fmla="*/ 332291 h 729067"/>
                <a:gd name="csX4495" fmla="*/ 76229 w 629230"/>
                <a:gd name="csY4495" fmla="*/ 325660 h 729067"/>
                <a:gd name="csX4496" fmla="*/ 33477 w 629230"/>
                <a:gd name="csY4496" fmla="*/ 325697 h 729067"/>
                <a:gd name="csX4497" fmla="*/ 33480 w 629230"/>
                <a:gd name="csY4497" fmla="*/ 252256 h 729067"/>
                <a:gd name="csX4498" fmla="*/ 50895 w 629230"/>
                <a:gd name="csY4498" fmla="*/ 252250 h 729067"/>
                <a:gd name="csX4499" fmla="*/ 51087 w 629230"/>
                <a:gd name="csY4499" fmla="*/ 235578 h 729067"/>
                <a:gd name="csX4500" fmla="*/ 53588 w 629230"/>
                <a:gd name="csY4500" fmla="*/ 235510 h 729067"/>
                <a:gd name="csX4501" fmla="*/ 53635 w 629230"/>
                <a:gd name="csY4501" fmla="*/ 236912 h 729067"/>
                <a:gd name="csX4502" fmla="*/ 55428 w 629230"/>
                <a:gd name="csY4502" fmla="*/ 236862 h 729067"/>
                <a:gd name="csX4503" fmla="*/ 55258 w 629230"/>
                <a:gd name="csY4503" fmla="*/ 231815 h 729067"/>
                <a:gd name="csX4504" fmla="*/ 51047 w 629230"/>
                <a:gd name="csY4504" fmla="*/ 232699 h 729067"/>
                <a:gd name="csX4505" fmla="*/ 50391 w 629230"/>
                <a:gd name="csY4505" fmla="*/ 218779 h 729067"/>
                <a:gd name="csX4506" fmla="*/ 51693 w 629230"/>
                <a:gd name="csY4506" fmla="*/ 216840 h 729067"/>
                <a:gd name="csX4507" fmla="*/ 51517 w 629230"/>
                <a:gd name="csY4507" fmla="*/ 211635 h 729067"/>
                <a:gd name="csX4508" fmla="*/ 52005 w 629230"/>
                <a:gd name="csY4508" fmla="*/ 212575 h 729067"/>
                <a:gd name="csX4509" fmla="*/ 54247 w 629230"/>
                <a:gd name="csY4509" fmla="*/ 211728 h 729067"/>
                <a:gd name="csX4510" fmla="*/ 54278 w 629230"/>
                <a:gd name="csY4510" fmla="*/ 212625 h 729067"/>
                <a:gd name="csX4511" fmla="*/ 59120 w 629230"/>
                <a:gd name="csY4511" fmla="*/ 213056 h 729067"/>
                <a:gd name="csX4512" fmla="*/ 59071 w 629230"/>
                <a:gd name="csY4512" fmla="*/ 211598 h 729067"/>
                <a:gd name="csX4513" fmla="*/ 60206 w 629230"/>
                <a:gd name="csY4513" fmla="*/ 211567 h 729067"/>
                <a:gd name="csX4514" fmla="*/ 60119 w 629230"/>
                <a:gd name="csY4514" fmla="*/ 208986 h 729067"/>
                <a:gd name="csX4515" fmla="*/ 61130 w 629230"/>
                <a:gd name="csY4515" fmla="*/ 208623 h 729067"/>
                <a:gd name="csX4516" fmla="*/ 61075 w 629230"/>
                <a:gd name="csY4516" fmla="*/ 206939 h 729067"/>
                <a:gd name="csX4517" fmla="*/ 54510 w 629230"/>
                <a:gd name="csY4517" fmla="*/ 207677 h 729067"/>
                <a:gd name="csX4518" fmla="*/ 53517 w 629230"/>
                <a:gd name="csY4518" fmla="*/ 206918 h 729067"/>
                <a:gd name="csX4519" fmla="*/ 51325 w 629230"/>
                <a:gd name="csY4519" fmla="*/ 197401 h 729067"/>
                <a:gd name="csX4520" fmla="*/ 49225 w 629230"/>
                <a:gd name="csY4520" fmla="*/ 197457 h 729067"/>
                <a:gd name="csX4521" fmla="*/ 49055 w 629230"/>
                <a:gd name="csY4521" fmla="*/ 192320 h 729067"/>
                <a:gd name="csX4522" fmla="*/ 52234 w 629230"/>
                <a:gd name="csY4522" fmla="*/ 192233 h 729067"/>
                <a:gd name="csX4523" fmla="*/ 51118 w 629230"/>
                <a:gd name="csY4523" fmla="*/ 187733 h 729067"/>
                <a:gd name="csX4524" fmla="*/ 52253 w 629230"/>
                <a:gd name="csY4524" fmla="*/ 187702 h 729067"/>
                <a:gd name="csX4525" fmla="*/ 52188 w 629230"/>
                <a:gd name="csY4525" fmla="*/ 185773 h 729067"/>
                <a:gd name="csX4526" fmla="*/ 48882 w 629230"/>
                <a:gd name="csY4526" fmla="*/ 185866 h 729067"/>
                <a:gd name="csX4527" fmla="*/ 48656 w 629230"/>
                <a:gd name="csY4527" fmla="*/ 176272 h 729067"/>
                <a:gd name="csX4528" fmla="*/ 33848 w 629230"/>
                <a:gd name="csY4528" fmla="*/ 176436 h 729067"/>
                <a:gd name="csX4529" fmla="*/ 33731 w 629230"/>
                <a:gd name="csY4529" fmla="*/ 142044 h 729067"/>
                <a:gd name="csX4530" fmla="*/ 36180 w 629230"/>
                <a:gd name="csY4530" fmla="*/ 141659 h 729067"/>
                <a:gd name="csX4531" fmla="*/ 35453 w 629230"/>
                <a:gd name="csY4531" fmla="*/ 139550 h 729067"/>
                <a:gd name="csX4532" fmla="*/ 80682 w 629230"/>
                <a:gd name="csY4532" fmla="*/ 139535 h 729067"/>
                <a:gd name="csX4533" fmla="*/ 80537 w 629230"/>
                <a:gd name="csY4533" fmla="*/ 112478 h 729067"/>
                <a:gd name="csX4534" fmla="*/ 80532 w 629230"/>
                <a:gd name="csY4534" fmla="*/ 112478 h 729067"/>
                <a:gd name="csX4535" fmla="*/ 80678 w 629230"/>
                <a:gd name="csY4535" fmla="*/ 139532 h 729067"/>
                <a:gd name="csX4536" fmla="*/ 35446 w 629230"/>
                <a:gd name="csY4536" fmla="*/ 139547 h 729067"/>
                <a:gd name="csX4537" fmla="*/ 36175 w 629230"/>
                <a:gd name="csY4537" fmla="*/ 141653 h 729067"/>
                <a:gd name="csX4538" fmla="*/ 33723 w 629230"/>
                <a:gd name="csY4538" fmla="*/ 142041 h 729067"/>
                <a:gd name="csX4539" fmla="*/ 9270 w 629230"/>
                <a:gd name="csY4539" fmla="*/ 142072 h 729067"/>
                <a:gd name="csX4540" fmla="*/ 9298 w 629230"/>
                <a:gd name="csY4540" fmla="*/ 90365 h 729067"/>
                <a:gd name="csX4541" fmla="*/ 7038 w 629230"/>
                <a:gd name="csY4541" fmla="*/ 90344 h 729067"/>
                <a:gd name="csX4542" fmla="*/ 7081 w 629230"/>
                <a:gd name="csY4542" fmla="*/ 79925 h 729067"/>
                <a:gd name="csX4543" fmla="*/ 71 w 629230"/>
                <a:gd name="csY4543" fmla="*/ 79878 h 729067"/>
                <a:gd name="csX4544" fmla="*/ 0 w 629230"/>
                <a:gd name="csY4544" fmla="*/ 37760 h 729067"/>
                <a:gd name="csX4545" fmla="*/ 14289 w 629230"/>
                <a:gd name="csY4545" fmla="*/ 37748 h 729067"/>
                <a:gd name="csX4546" fmla="*/ 14274 w 629230"/>
                <a:gd name="csY4546" fmla="*/ 34219 h 729067"/>
                <a:gd name="csX4547" fmla="*/ 14281 w 629230"/>
                <a:gd name="csY4547" fmla="*/ 34219 h 729067"/>
                <a:gd name="csX4548" fmla="*/ 14182 w 629230"/>
                <a:gd name="csY4548" fmla="*/ 16103 h 729067"/>
                <a:gd name="csX4549" fmla="*/ 171488 w 629230"/>
                <a:gd name="csY4549" fmla="*/ 16069 h 729067"/>
                <a:gd name="csX4550" fmla="*/ 171488 w 629230"/>
                <a:gd name="csY4550" fmla="*/ 16067 h 729067"/>
                <a:gd name="csX4551" fmla="*/ 276532 w 629230"/>
                <a:gd name="csY4551" fmla="*/ 16112 h 729067"/>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 ang="0">
                  <a:pos x="csX39" y="csY39"/>
                </a:cxn>
                <a:cxn ang="0">
                  <a:pos x="csX40" y="csY40"/>
                </a:cxn>
                <a:cxn ang="0">
                  <a:pos x="csX41" y="csY41"/>
                </a:cxn>
                <a:cxn ang="0">
                  <a:pos x="csX42" y="csY42"/>
                </a:cxn>
                <a:cxn ang="0">
                  <a:pos x="csX43" y="csY43"/>
                </a:cxn>
                <a:cxn ang="0">
                  <a:pos x="csX44" y="csY44"/>
                </a:cxn>
                <a:cxn ang="0">
                  <a:pos x="csX45" y="csY45"/>
                </a:cxn>
                <a:cxn ang="0">
                  <a:pos x="csX46" y="csY46"/>
                </a:cxn>
                <a:cxn ang="0">
                  <a:pos x="csX47" y="csY47"/>
                </a:cxn>
                <a:cxn ang="0">
                  <a:pos x="csX48" y="csY48"/>
                </a:cxn>
                <a:cxn ang="0">
                  <a:pos x="csX49" y="csY49"/>
                </a:cxn>
                <a:cxn ang="0">
                  <a:pos x="csX50" y="csY50"/>
                </a:cxn>
                <a:cxn ang="0">
                  <a:pos x="csX51" y="csY51"/>
                </a:cxn>
                <a:cxn ang="0">
                  <a:pos x="csX52" y="csY52"/>
                </a:cxn>
                <a:cxn ang="0">
                  <a:pos x="csX53" y="csY53"/>
                </a:cxn>
                <a:cxn ang="0">
                  <a:pos x="csX54" y="csY54"/>
                </a:cxn>
                <a:cxn ang="0">
                  <a:pos x="csX55" y="csY55"/>
                </a:cxn>
                <a:cxn ang="0">
                  <a:pos x="csX56" y="csY56"/>
                </a:cxn>
                <a:cxn ang="0">
                  <a:pos x="csX57" y="csY57"/>
                </a:cxn>
                <a:cxn ang="0">
                  <a:pos x="csX58" y="csY58"/>
                </a:cxn>
                <a:cxn ang="0">
                  <a:pos x="csX59" y="csY59"/>
                </a:cxn>
                <a:cxn ang="0">
                  <a:pos x="csX60" y="csY60"/>
                </a:cxn>
                <a:cxn ang="0">
                  <a:pos x="csX61" y="csY61"/>
                </a:cxn>
                <a:cxn ang="0">
                  <a:pos x="csX62" y="csY62"/>
                </a:cxn>
                <a:cxn ang="0">
                  <a:pos x="csX63" y="csY63"/>
                </a:cxn>
                <a:cxn ang="0">
                  <a:pos x="csX64" y="csY64"/>
                </a:cxn>
                <a:cxn ang="0">
                  <a:pos x="csX65" y="csY65"/>
                </a:cxn>
                <a:cxn ang="0">
                  <a:pos x="csX66" y="csY66"/>
                </a:cxn>
                <a:cxn ang="0">
                  <a:pos x="csX67" y="csY67"/>
                </a:cxn>
                <a:cxn ang="0">
                  <a:pos x="csX68" y="csY68"/>
                </a:cxn>
                <a:cxn ang="0">
                  <a:pos x="csX69" y="csY69"/>
                </a:cxn>
                <a:cxn ang="0">
                  <a:pos x="csX70" y="csY70"/>
                </a:cxn>
                <a:cxn ang="0">
                  <a:pos x="csX71" y="csY71"/>
                </a:cxn>
                <a:cxn ang="0">
                  <a:pos x="csX72" y="csY72"/>
                </a:cxn>
                <a:cxn ang="0">
                  <a:pos x="csX73" y="csY73"/>
                </a:cxn>
                <a:cxn ang="0">
                  <a:pos x="csX74" y="csY74"/>
                </a:cxn>
                <a:cxn ang="0">
                  <a:pos x="csX75" y="csY75"/>
                </a:cxn>
                <a:cxn ang="0">
                  <a:pos x="csX76" y="csY76"/>
                </a:cxn>
                <a:cxn ang="0">
                  <a:pos x="csX77" y="csY77"/>
                </a:cxn>
                <a:cxn ang="0">
                  <a:pos x="csX78" y="csY78"/>
                </a:cxn>
                <a:cxn ang="0">
                  <a:pos x="csX79" y="csY79"/>
                </a:cxn>
                <a:cxn ang="0">
                  <a:pos x="csX80" y="csY80"/>
                </a:cxn>
                <a:cxn ang="0">
                  <a:pos x="csX81" y="csY81"/>
                </a:cxn>
                <a:cxn ang="0">
                  <a:pos x="csX82" y="csY82"/>
                </a:cxn>
                <a:cxn ang="0">
                  <a:pos x="csX83" y="csY83"/>
                </a:cxn>
                <a:cxn ang="0">
                  <a:pos x="csX84" y="csY84"/>
                </a:cxn>
                <a:cxn ang="0">
                  <a:pos x="csX85" y="csY85"/>
                </a:cxn>
                <a:cxn ang="0">
                  <a:pos x="csX86" y="csY86"/>
                </a:cxn>
                <a:cxn ang="0">
                  <a:pos x="csX87" y="csY87"/>
                </a:cxn>
                <a:cxn ang="0">
                  <a:pos x="csX88" y="csY88"/>
                </a:cxn>
                <a:cxn ang="0">
                  <a:pos x="csX89" y="csY89"/>
                </a:cxn>
                <a:cxn ang="0">
                  <a:pos x="csX90" y="csY90"/>
                </a:cxn>
                <a:cxn ang="0">
                  <a:pos x="csX91" y="csY91"/>
                </a:cxn>
                <a:cxn ang="0">
                  <a:pos x="csX92" y="csY92"/>
                </a:cxn>
                <a:cxn ang="0">
                  <a:pos x="csX93" y="csY93"/>
                </a:cxn>
                <a:cxn ang="0">
                  <a:pos x="csX94" y="csY94"/>
                </a:cxn>
                <a:cxn ang="0">
                  <a:pos x="csX95" y="csY95"/>
                </a:cxn>
                <a:cxn ang="0">
                  <a:pos x="csX96" y="csY96"/>
                </a:cxn>
                <a:cxn ang="0">
                  <a:pos x="csX97" y="csY97"/>
                </a:cxn>
                <a:cxn ang="0">
                  <a:pos x="csX98" y="csY98"/>
                </a:cxn>
                <a:cxn ang="0">
                  <a:pos x="csX99" y="csY99"/>
                </a:cxn>
                <a:cxn ang="0">
                  <a:pos x="csX100" y="csY100"/>
                </a:cxn>
                <a:cxn ang="0">
                  <a:pos x="csX101" y="csY101"/>
                </a:cxn>
                <a:cxn ang="0">
                  <a:pos x="csX102" y="csY102"/>
                </a:cxn>
                <a:cxn ang="0">
                  <a:pos x="csX103" y="csY103"/>
                </a:cxn>
                <a:cxn ang="0">
                  <a:pos x="csX104" y="csY104"/>
                </a:cxn>
                <a:cxn ang="0">
                  <a:pos x="csX105" y="csY105"/>
                </a:cxn>
                <a:cxn ang="0">
                  <a:pos x="csX106" y="csY106"/>
                </a:cxn>
                <a:cxn ang="0">
                  <a:pos x="csX107" y="csY107"/>
                </a:cxn>
                <a:cxn ang="0">
                  <a:pos x="csX108" y="csY108"/>
                </a:cxn>
                <a:cxn ang="0">
                  <a:pos x="csX109" y="csY109"/>
                </a:cxn>
                <a:cxn ang="0">
                  <a:pos x="csX110" y="csY110"/>
                </a:cxn>
                <a:cxn ang="0">
                  <a:pos x="csX111" y="csY111"/>
                </a:cxn>
                <a:cxn ang="0">
                  <a:pos x="csX112" y="csY112"/>
                </a:cxn>
                <a:cxn ang="0">
                  <a:pos x="csX113" y="csY113"/>
                </a:cxn>
                <a:cxn ang="0">
                  <a:pos x="csX114" y="csY114"/>
                </a:cxn>
                <a:cxn ang="0">
                  <a:pos x="csX115" y="csY115"/>
                </a:cxn>
                <a:cxn ang="0">
                  <a:pos x="csX116" y="csY116"/>
                </a:cxn>
                <a:cxn ang="0">
                  <a:pos x="csX117" y="csY117"/>
                </a:cxn>
                <a:cxn ang="0">
                  <a:pos x="csX118" y="csY118"/>
                </a:cxn>
                <a:cxn ang="0">
                  <a:pos x="csX119" y="csY119"/>
                </a:cxn>
                <a:cxn ang="0">
                  <a:pos x="csX120" y="csY120"/>
                </a:cxn>
                <a:cxn ang="0">
                  <a:pos x="csX121" y="csY121"/>
                </a:cxn>
                <a:cxn ang="0">
                  <a:pos x="csX122" y="csY122"/>
                </a:cxn>
                <a:cxn ang="0">
                  <a:pos x="csX123" y="csY123"/>
                </a:cxn>
                <a:cxn ang="0">
                  <a:pos x="csX124" y="csY124"/>
                </a:cxn>
                <a:cxn ang="0">
                  <a:pos x="csX125" y="csY125"/>
                </a:cxn>
                <a:cxn ang="0">
                  <a:pos x="csX126" y="csY126"/>
                </a:cxn>
                <a:cxn ang="0">
                  <a:pos x="csX127" y="csY127"/>
                </a:cxn>
                <a:cxn ang="0">
                  <a:pos x="csX128" y="csY128"/>
                </a:cxn>
                <a:cxn ang="0">
                  <a:pos x="csX129" y="csY129"/>
                </a:cxn>
                <a:cxn ang="0">
                  <a:pos x="csX130" y="csY130"/>
                </a:cxn>
                <a:cxn ang="0">
                  <a:pos x="csX131" y="csY131"/>
                </a:cxn>
                <a:cxn ang="0">
                  <a:pos x="csX132" y="csY132"/>
                </a:cxn>
                <a:cxn ang="0">
                  <a:pos x="csX133" y="csY133"/>
                </a:cxn>
                <a:cxn ang="0">
                  <a:pos x="csX134" y="csY134"/>
                </a:cxn>
                <a:cxn ang="0">
                  <a:pos x="csX135" y="csY135"/>
                </a:cxn>
                <a:cxn ang="0">
                  <a:pos x="csX136" y="csY136"/>
                </a:cxn>
                <a:cxn ang="0">
                  <a:pos x="csX137" y="csY137"/>
                </a:cxn>
                <a:cxn ang="0">
                  <a:pos x="csX138" y="csY138"/>
                </a:cxn>
                <a:cxn ang="0">
                  <a:pos x="csX139" y="csY139"/>
                </a:cxn>
                <a:cxn ang="0">
                  <a:pos x="csX140" y="csY140"/>
                </a:cxn>
                <a:cxn ang="0">
                  <a:pos x="csX141" y="csY141"/>
                </a:cxn>
                <a:cxn ang="0">
                  <a:pos x="csX142" y="csY142"/>
                </a:cxn>
                <a:cxn ang="0">
                  <a:pos x="csX143" y="csY143"/>
                </a:cxn>
                <a:cxn ang="0">
                  <a:pos x="csX144" y="csY144"/>
                </a:cxn>
                <a:cxn ang="0">
                  <a:pos x="csX145" y="csY145"/>
                </a:cxn>
                <a:cxn ang="0">
                  <a:pos x="csX146" y="csY146"/>
                </a:cxn>
                <a:cxn ang="0">
                  <a:pos x="csX147" y="csY147"/>
                </a:cxn>
                <a:cxn ang="0">
                  <a:pos x="csX148" y="csY148"/>
                </a:cxn>
                <a:cxn ang="0">
                  <a:pos x="csX149" y="csY149"/>
                </a:cxn>
                <a:cxn ang="0">
                  <a:pos x="csX150" y="csY150"/>
                </a:cxn>
                <a:cxn ang="0">
                  <a:pos x="csX151" y="csY151"/>
                </a:cxn>
                <a:cxn ang="0">
                  <a:pos x="csX152" y="csY152"/>
                </a:cxn>
                <a:cxn ang="0">
                  <a:pos x="csX153" y="csY153"/>
                </a:cxn>
                <a:cxn ang="0">
                  <a:pos x="csX154" y="csY154"/>
                </a:cxn>
                <a:cxn ang="0">
                  <a:pos x="csX155" y="csY155"/>
                </a:cxn>
                <a:cxn ang="0">
                  <a:pos x="csX156" y="csY156"/>
                </a:cxn>
                <a:cxn ang="0">
                  <a:pos x="csX157" y="csY157"/>
                </a:cxn>
                <a:cxn ang="0">
                  <a:pos x="csX158" y="csY158"/>
                </a:cxn>
                <a:cxn ang="0">
                  <a:pos x="csX159" y="csY159"/>
                </a:cxn>
                <a:cxn ang="0">
                  <a:pos x="csX160" y="csY160"/>
                </a:cxn>
                <a:cxn ang="0">
                  <a:pos x="csX161" y="csY161"/>
                </a:cxn>
                <a:cxn ang="0">
                  <a:pos x="csX162" y="csY162"/>
                </a:cxn>
                <a:cxn ang="0">
                  <a:pos x="csX163" y="csY163"/>
                </a:cxn>
                <a:cxn ang="0">
                  <a:pos x="csX164" y="csY164"/>
                </a:cxn>
                <a:cxn ang="0">
                  <a:pos x="csX165" y="csY165"/>
                </a:cxn>
                <a:cxn ang="0">
                  <a:pos x="csX166" y="csY166"/>
                </a:cxn>
                <a:cxn ang="0">
                  <a:pos x="csX167" y="csY167"/>
                </a:cxn>
                <a:cxn ang="0">
                  <a:pos x="csX168" y="csY168"/>
                </a:cxn>
                <a:cxn ang="0">
                  <a:pos x="csX169" y="csY169"/>
                </a:cxn>
                <a:cxn ang="0">
                  <a:pos x="csX170" y="csY170"/>
                </a:cxn>
                <a:cxn ang="0">
                  <a:pos x="csX171" y="csY171"/>
                </a:cxn>
                <a:cxn ang="0">
                  <a:pos x="csX172" y="csY172"/>
                </a:cxn>
                <a:cxn ang="0">
                  <a:pos x="csX173" y="csY173"/>
                </a:cxn>
                <a:cxn ang="0">
                  <a:pos x="csX174" y="csY174"/>
                </a:cxn>
                <a:cxn ang="0">
                  <a:pos x="csX175" y="csY175"/>
                </a:cxn>
                <a:cxn ang="0">
                  <a:pos x="csX176" y="csY176"/>
                </a:cxn>
                <a:cxn ang="0">
                  <a:pos x="csX177" y="csY177"/>
                </a:cxn>
                <a:cxn ang="0">
                  <a:pos x="csX178" y="csY178"/>
                </a:cxn>
                <a:cxn ang="0">
                  <a:pos x="csX179" y="csY179"/>
                </a:cxn>
                <a:cxn ang="0">
                  <a:pos x="csX180" y="csY180"/>
                </a:cxn>
                <a:cxn ang="0">
                  <a:pos x="csX181" y="csY181"/>
                </a:cxn>
                <a:cxn ang="0">
                  <a:pos x="csX182" y="csY182"/>
                </a:cxn>
                <a:cxn ang="0">
                  <a:pos x="csX183" y="csY183"/>
                </a:cxn>
                <a:cxn ang="0">
                  <a:pos x="csX184" y="csY184"/>
                </a:cxn>
                <a:cxn ang="0">
                  <a:pos x="csX185" y="csY185"/>
                </a:cxn>
                <a:cxn ang="0">
                  <a:pos x="csX186" y="csY186"/>
                </a:cxn>
                <a:cxn ang="0">
                  <a:pos x="csX187" y="csY187"/>
                </a:cxn>
                <a:cxn ang="0">
                  <a:pos x="csX188" y="csY188"/>
                </a:cxn>
                <a:cxn ang="0">
                  <a:pos x="csX189" y="csY189"/>
                </a:cxn>
                <a:cxn ang="0">
                  <a:pos x="csX190" y="csY190"/>
                </a:cxn>
                <a:cxn ang="0">
                  <a:pos x="csX191" y="csY191"/>
                </a:cxn>
                <a:cxn ang="0">
                  <a:pos x="csX192" y="csY192"/>
                </a:cxn>
                <a:cxn ang="0">
                  <a:pos x="csX193" y="csY193"/>
                </a:cxn>
                <a:cxn ang="0">
                  <a:pos x="csX194" y="csY194"/>
                </a:cxn>
                <a:cxn ang="0">
                  <a:pos x="csX195" y="csY195"/>
                </a:cxn>
                <a:cxn ang="0">
                  <a:pos x="csX196" y="csY196"/>
                </a:cxn>
                <a:cxn ang="0">
                  <a:pos x="csX197" y="csY197"/>
                </a:cxn>
                <a:cxn ang="0">
                  <a:pos x="csX198" y="csY198"/>
                </a:cxn>
                <a:cxn ang="0">
                  <a:pos x="csX199" y="csY199"/>
                </a:cxn>
                <a:cxn ang="0">
                  <a:pos x="csX200" y="csY200"/>
                </a:cxn>
                <a:cxn ang="0">
                  <a:pos x="csX201" y="csY201"/>
                </a:cxn>
                <a:cxn ang="0">
                  <a:pos x="csX202" y="csY202"/>
                </a:cxn>
                <a:cxn ang="0">
                  <a:pos x="csX203" y="csY203"/>
                </a:cxn>
                <a:cxn ang="0">
                  <a:pos x="csX204" y="csY204"/>
                </a:cxn>
                <a:cxn ang="0">
                  <a:pos x="csX205" y="csY205"/>
                </a:cxn>
                <a:cxn ang="0">
                  <a:pos x="csX206" y="csY206"/>
                </a:cxn>
                <a:cxn ang="0">
                  <a:pos x="csX207" y="csY207"/>
                </a:cxn>
                <a:cxn ang="0">
                  <a:pos x="csX208" y="csY208"/>
                </a:cxn>
                <a:cxn ang="0">
                  <a:pos x="csX209" y="csY209"/>
                </a:cxn>
                <a:cxn ang="0">
                  <a:pos x="csX210" y="csY210"/>
                </a:cxn>
                <a:cxn ang="0">
                  <a:pos x="csX211" y="csY211"/>
                </a:cxn>
                <a:cxn ang="0">
                  <a:pos x="csX212" y="csY212"/>
                </a:cxn>
                <a:cxn ang="0">
                  <a:pos x="csX213" y="csY213"/>
                </a:cxn>
                <a:cxn ang="0">
                  <a:pos x="csX214" y="csY214"/>
                </a:cxn>
                <a:cxn ang="0">
                  <a:pos x="csX215" y="csY215"/>
                </a:cxn>
                <a:cxn ang="0">
                  <a:pos x="csX216" y="csY216"/>
                </a:cxn>
                <a:cxn ang="0">
                  <a:pos x="csX217" y="csY217"/>
                </a:cxn>
                <a:cxn ang="0">
                  <a:pos x="csX218" y="csY218"/>
                </a:cxn>
                <a:cxn ang="0">
                  <a:pos x="csX219" y="csY219"/>
                </a:cxn>
                <a:cxn ang="0">
                  <a:pos x="csX220" y="csY220"/>
                </a:cxn>
                <a:cxn ang="0">
                  <a:pos x="csX221" y="csY221"/>
                </a:cxn>
                <a:cxn ang="0">
                  <a:pos x="csX222" y="csY222"/>
                </a:cxn>
                <a:cxn ang="0">
                  <a:pos x="csX223" y="csY223"/>
                </a:cxn>
                <a:cxn ang="0">
                  <a:pos x="csX224" y="csY224"/>
                </a:cxn>
                <a:cxn ang="0">
                  <a:pos x="csX225" y="csY225"/>
                </a:cxn>
                <a:cxn ang="0">
                  <a:pos x="csX226" y="csY226"/>
                </a:cxn>
                <a:cxn ang="0">
                  <a:pos x="csX227" y="csY227"/>
                </a:cxn>
                <a:cxn ang="0">
                  <a:pos x="csX228" y="csY228"/>
                </a:cxn>
                <a:cxn ang="0">
                  <a:pos x="csX229" y="csY229"/>
                </a:cxn>
                <a:cxn ang="0">
                  <a:pos x="csX230" y="csY230"/>
                </a:cxn>
                <a:cxn ang="0">
                  <a:pos x="csX231" y="csY231"/>
                </a:cxn>
                <a:cxn ang="0">
                  <a:pos x="csX232" y="csY232"/>
                </a:cxn>
                <a:cxn ang="0">
                  <a:pos x="csX233" y="csY233"/>
                </a:cxn>
                <a:cxn ang="0">
                  <a:pos x="csX234" y="csY234"/>
                </a:cxn>
                <a:cxn ang="0">
                  <a:pos x="csX235" y="csY235"/>
                </a:cxn>
                <a:cxn ang="0">
                  <a:pos x="csX236" y="csY236"/>
                </a:cxn>
                <a:cxn ang="0">
                  <a:pos x="csX237" y="csY237"/>
                </a:cxn>
                <a:cxn ang="0">
                  <a:pos x="csX238" y="csY238"/>
                </a:cxn>
                <a:cxn ang="0">
                  <a:pos x="csX239" y="csY239"/>
                </a:cxn>
                <a:cxn ang="0">
                  <a:pos x="csX240" y="csY240"/>
                </a:cxn>
                <a:cxn ang="0">
                  <a:pos x="csX241" y="csY241"/>
                </a:cxn>
                <a:cxn ang="0">
                  <a:pos x="csX242" y="csY242"/>
                </a:cxn>
                <a:cxn ang="0">
                  <a:pos x="csX243" y="csY243"/>
                </a:cxn>
                <a:cxn ang="0">
                  <a:pos x="csX244" y="csY244"/>
                </a:cxn>
                <a:cxn ang="0">
                  <a:pos x="csX245" y="csY245"/>
                </a:cxn>
                <a:cxn ang="0">
                  <a:pos x="csX246" y="csY246"/>
                </a:cxn>
                <a:cxn ang="0">
                  <a:pos x="csX247" y="csY247"/>
                </a:cxn>
                <a:cxn ang="0">
                  <a:pos x="csX248" y="csY248"/>
                </a:cxn>
                <a:cxn ang="0">
                  <a:pos x="csX249" y="csY249"/>
                </a:cxn>
                <a:cxn ang="0">
                  <a:pos x="csX250" y="csY250"/>
                </a:cxn>
                <a:cxn ang="0">
                  <a:pos x="csX251" y="csY251"/>
                </a:cxn>
                <a:cxn ang="0">
                  <a:pos x="csX252" y="csY252"/>
                </a:cxn>
                <a:cxn ang="0">
                  <a:pos x="csX253" y="csY253"/>
                </a:cxn>
                <a:cxn ang="0">
                  <a:pos x="csX254" y="csY254"/>
                </a:cxn>
                <a:cxn ang="0">
                  <a:pos x="csX255" y="csY255"/>
                </a:cxn>
                <a:cxn ang="0">
                  <a:pos x="csX256" y="csY256"/>
                </a:cxn>
                <a:cxn ang="0">
                  <a:pos x="csX257" y="csY257"/>
                </a:cxn>
                <a:cxn ang="0">
                  <a:pos x="csX258" y="csY258"/>
                </a:cxn>
                <a:cxn ang="0">
                  <a:pos x="csX259" y="csY259"/>
                </a:cxn>
                <a:cxn ang="0">
                  <a:pos x="csX260" y="csY260"/>
                </a:cxn>
                <a:cxn ang="0">
                  <a:pos x="csX261" y="csY261"/>
                </a:cxn>
                <a:cxn ang="0">
                  <a:pos x="csX262" y="csY262"/>
                </a:cxn>
                <a:cxn ang="0">
                  <a:pos x="csX263" y="csY263"/>
                </a:cxn>
                <a:cxn ang="0">
                  <a:pos x="csX264" y="csY264"/>
                </a:cxn>
                <a:cxn ang="0">
                  <a:pos x="csX265" y="csY265"/>
                </a:cxn>
                <a:cxn ang="0">
                  <a:pos x="csX266" y="csY266"/>
                </a:cxn>
                <a:cxn ang="0">
                  <a:pos x="csX267" y="csY267"/>
                </a:cxn>
                <a:cxn ang="0">
                  <a:pos x="csX268" y="csY268"/>
                </a:cxn>
                <a:cxn ang="0">
                  <a:pos x="csX269" y="csY269"/>
                </a:cxn>
                <a:cxn ang="0">
                  <a:pos x="csX270" y="csY270"/>
                </a:cxn>
                <a:cxn ang="0">
                  <a:pos x="csX271" y="csY271"/>
                </a:cxn>
                <a:cxn ang="0">
                  <a:pos x="csX272" y="csY272"/>
                </a:cxn>
                <a:cxn ang="0">
                  <a:pos x="csX273" y="csY273"/>
                </a:cxn>
                <a:cxn ang="0">
                  <a:pos x="csX274" y="csY274"/>
                </a:cxn>
                <a:cxn ang="0">
                  <a:pos x="csX275" y="csY275"/>
                </a:cxn>
                <a:cxn ang="0">
                  <a:pos x="csX276" y="csY276"/>
                </a:cxn>
                <a:cxn ang="0">
                  <a:pos x="csX277" y="csY277"/>
                </a:cxn>
                <a:cxn ang="0">
                  <a:pos x="csX278" y="csY278"/>
                </a:cxn>
                <a:cxn ang="0">
                  <a:pos x="csX279" y="csY279"/>
                </a:cxn>
                <a:cxn ang="0">
                  <a:pos x="csX280" y="csY280"/>
                </a:cxn>
                <a:cxn ang="0">
                  <a:pos x="csX281" y="csY281"/>
                </a:cxn>
                <a:cxn ang="0">
                  <a:pos x="csX282" y="csY282"/>
                </a:cxn>
                <a:cxn ang="0">
                  <a:pos x="csX283" y="csY283"/>
                </a:cxn>
                <a:cxn ang="0">
                  <a:pos x="csX284" y="csY284"/>
                </a:cxn>
                <a:cxn ang="0">
                  <a:pos x="csX285" y="csY285"/>
                </a:cxn>
                <a:cxn ang="0">
                  <a:pos x="csX286" y="csY286"/>
                </a:cxn>
                <a:cxn ang="0">
                  <a:pos x="csX287" y="csY287"/>
                </a:cxn>
                <a:cxn ang="0">
                  <a:pos x="csX288" y="csY288"/>
                </a:cxn>
                <a:cxn ang="0">
                  <a:pos x="csX289" y="csY289"/>
                </a:cxn>
                <a:cxn ang="0">
                  <a:pos x="csX290" y="csY290"/>
                </a:cxn>
                <a:cxn ang="0">
                  <a:pos x="csX291" y="csY291"/>
                </a:cxn>
                <a:cxn ang="0">
                  <a:pos x="csX292" y="csY292"/>
                </a:cxn>
                <a:cxn ang="0">
                  <a:pos x="csX293" y="csY293"/>
                </a:cxn>
                <a:cxn ang="0">
                  <a:pos x="csX294" y="csY294"/>
                </a:cxn>
                <a:cxn ang="0">
                  <a:pos x="csX295" y="csY295"/>
                </a:cxn>
                <a:cxn ang="0">
                  <a:pos x="csX296" y="csY296"/>
                </a:cxn>
                <a:cxn ang="0">
                  <a:pos x="csX297" y="csY297"/>
                </a:cxn>
                <a:cxn ang="0">
                  <a:pos x="csX298" y="csY298"/>
                </a:cxn>
                <a:cxn ang="0">
                  <a:pos x="csX299" y="csY299"/>
                </a:cxn>
                <a:cxn ang="0">
                  <a:pos x="csX300" y="csY300"/>
                </a:cxn>
                <a:cxn ang="0">
                  <a:pos x="csX301" y="csY301"/>
                </a:cxn>
                <a:cxn ang="0">
                  <a:pos x="csX302" y="csY302"/>
                </a:cxn>
                <a:cxn ang="0">
                  <a:pos x="csX303" y="csY303"/>
                </a:cxn>
                <a:cxn ang="0">
                  <a:pos x="csX304" y="csY304"/>
                </a:cxn>
                <a:cxn ang="0">
                  <a:pos x="csX305" y="csY305"/>
                </a:cxn>
                <a:cxn ang="0">
                  <a:pos x="csX306" y="csY306"/>
                </a:cxn>
                <a:cxn ang="0">
                  <a:pos x="csX307" y="csY307"/>
                </a:cxn>
                <a:cxn ang="0">
                  <a:pos x="csX308" y="csY308"/>
                </a:cxn>
                <a:cxn ang="0">
                  <a:pos x="csX309" y="csY309"/>
                </a:cxn>
                <a:cxn ang="0">
                  <a:pos x="csX310" y="csY310"/>
                </a:cxn>
                <a:cxn ang="0">
                  <a:pos x="csX311" y="csY311"/>
                </a:cxn>
                <a:cxn ang="0">
                  <a:pos x="csX312" y="csY312"/>
                </a:cxn>
                <a:cxn ang="0">
                  <a:pos x="csX313" y="csY313"/>
                </a:cxn>
                <a:cxn ang="0">
                  <a:pos x="csX314" y="csY314"/>
                </a:cxn>
                <a:cxn ang="0">
                  <a:pos x="csX315" y="csY315"/>
                </a:cxn>
                <a:cxn ang="0">
                  <a:pos x="csX316" y="csY316"/>
                </a:cxn>
                <a:cxn ang="0">
                  <a:pos x="csX317" y="csY317"/>
                </a:cxn>
                <a:cxn ang="0">
                  <a:pos x="csX318" y="csY318"/>
                </a:cxn>
                <a:cxn ang="0">
                  <a:pos x="csX319" y="csY319"/>
                </a:cxn>
                <a:cxn ang="0">
                  <a:pos x="csX320" y="csY320"/>
                </a:cxn>
                <a:cxn ang="0">
                  <a:pos x="csX321" y="csY321"/>
                </a:cxn>
                <a:cxn ang="0">
                  <a:pos x="csX322" y="csY322"/>
                </a:cxn>
                <a:cxn ang="0">
                  <a:pos x="csX323" y="csY323"/>
                </a:cxn>
                <a:cxn ang="0">
                  <a:pos x="csX324" y="csY324"/>
                </a:cxn>
                <a:cxn ang="0">
                  <a:pos x="csX325" y="csY325"/>
                </a:cxn>
                <a:cxn ang="0">
                  <a:pos x="csX326" y="csY326"/>
                </a:cxn>
                <a:cxn ang="0">
                  <a:pos x="csX327" y="csY327"/>
                </a:cxn>
                <a:cxn ang="0">
                  <a:pos x="csX328" y="csY328"/>
                </a:cxn>
                <a:cxn ang="0">
                  <a:pos x="csX329" y="csY329"/>
                </a:cxn>
                <a:cxn ang="0">
                  <a:pos x="csX330" y="csY330"/>
                </a:cxn>
                <a:cxn ang="0">
                  <a:pos x="csX331" y="csY331"/>
                </a:cxn>
                <a:cxn ang="0">
                  <a:pos x="csX332" y="csY332"/>
                </a:cxn>
                <a:cxn ang="0">
                  <a:pos x="csX333" y="csY333"/>
                </a:cxn>
                <a:cxn ang="0">
                  <a:pos x="csX334" y="csY334"/>
                </a:cxn>
                <a:cxn ang="0">
                  <a:pos x="csX335" y="csY335"/>
                </a:cxn>
                <a:cxn ang="0">
                  <a:pos x="csX336" y="csY336"/>
                </a:cxn>
                <a:cxn ang="0">
                  <a:pos x="csX337" y="csY337"/>
                </a:cxn>
                <a:cxn ang="0">
                  <a:pos x="csX338" y="csY338"/>
                </a:cxn>
                <a:cxn ang="0">
                  <a:pos x="csX339" y="csY339"/>
                </a:cxn>
                <a:cxn ang="0">
                  <a:pos x="csX340" y="csY340"/>
                </a:cxn>
                <a:cxn ang="0">
                  <a:pos x="csX341" y="csY341"/>
                </a:cxn>
                <a:cxn ang="0">
                  <a:pos x="csX342" y="csY342"/>
                </a:cxn>
                <a:cxn ang="0">
                  <a:pos x="csX343" y="csY343"/>
                </a:cxn>
                <a:cxn ang="0">
                  <a:pos x="csX344" y="csY344"/>
                </a:cxn>
                <a:cxn ang="0">
                  <a:pos x="csX345" y="csY345"/>
                </a:cxn>
                <a:cxn ang="0">
                  <a:pos x="csX346" y="csY346"/>
                </a:cxn>
                <a:cxn ang="0">
                  <a:pos x="csX347" y="csY347"/>
                </a:cxn>
                <a:cxn ang="0">
                  <a:pos x="csX348" y="csY348"/>
                </a:cxn>
                <a:cxn ang="0">
                  <a:pos x="csX349" y="csY349"/>
                </a:cxn>
                <a:cxn ang="0">
                  <a:pos x="csX350" y="csY350"/>
                </a:cxn>
                <a:cxn ang="0">
                  <a:pos x="csX351" y="csY351"/>
                </a:cxn>
                <a:cxn ang="0">
                  <a:pos x="csX352" y="csY352"/>
                </a:cxn>
                <a:cxn ang="0">
                  <a:pos x="csX353" y="csY353"/>
                </a:cxn>
                <a:cxn ang="0">
                  <a:pos x="csX354" y="csY354"/>
                </a:cxn>
                <a:cxn ang="0">
                  <a:pos x="csX355" y="csY355"/>
                </a:cxn>
                <a:cxn ang="0">
                  <a:pos x="csX356" y="csY356"/>
                </a:cxn>
                <a:cxn ang="0">
                  <a:pos x="csX357" y="csY357"/>
                </a:cxn>
                <a:cxn ang="0">
                  <a:pos x="csX358" y="csY358"/>
                </a:cxn>
                <a:cxn ang="0">
                  <a:pos x="csX359" y="csY359"/>
                </a:cxn>
                <a:cxn ang="0">
                  <a:pos x="csX360" y="csY360"/>
                </a:cxn>
                <a:cxn ang="0">
                  <a:pos x="csX361" y="csY361"/>
                </a:cxn>
                <a:cxn ang="0">
                  <a:pos x="csX362" y="csY362"/>
                </a:cxn>
                <a:cxn ang="0">
                  <a:pos x="csX363" y="csY363"/>
                </a:cxn>
                <a:cxn ang="0">
                  <a:pos x="csX364" y="csY364"/>
                </a:cxn>
                <a:cxn ang="0">
                  <a:pos x="csX365" y="csY365"/>
                </a:cxn>
                <a:cxn ang="0">
                  <a:pos x="csX366" y="csY366"/>
                </a:cxn>
                <a:cxn ang="0">
                  <a:pos x="csX367" y="csY367"/>
                </a:cxn>
                <a:cxn ang="0">
                  <a:pos x="csX368" y="csY368"/>
                </a:cxn>
                <a:cxn ang="0">
                  <a:pos x="csX369" y="csY369"/>
                </a:cxn>
                <a:cxn ang="0">
                  <a:pos x="csX370" y="csY370"/>
                </a:cxn>
                <a:cxn ang="0">
                  <a:pos x="csX371" y="csY371"/>
                </a:cxn>
                <a:cxn ang="0">
                  <a:pos x="csX372" y="csY372"/>
                </a:cxn>
                <a:cxn ang="0">
                  <a:pos x="csX373" y="csY373"/>
                </a:cxn>
                <a:cxn ang="0">
                  <a:pos x="csX374" y="csY374"/>
                </a:cxn>
                <a:cxn ang="0">
                  <a:pos x="csX375" y="csY375"/>
                </a:cxn>
                <a:cxn ang="0">
                  <a:pos x="csX376" y="csY376"/>
                </a:cxn>
                <a:cxn ang="0">
                  <a:pos x="csX377" y="csY377"/>
                </a:cxn>
                <a:cxn ang="0">
                  <a:pos x="csX378" y="csY378"/>
                </a:cxn>
                <a:cxn ang="0">
                  <a:pos x="csX379" y="csY379"/>
                </a:cxn>
                <a:cxn ang="0">
                  <a:pos x="csX380" y="csY380"/>
                </a:cxn>
                <a:cxn ang="0">
                  <a:pos x="csX381" y="csY381"/>
                </a:cxn>
                <a:cxn ang="0">
                  <a:pos x="csX382" y="csY382"/>
                </a:cxn>
                <a:cxn ang="0">
                  <a:pos x="csX383" y="csY383"/>
                </a:cxn>
                <a:cxn ang="0">
                  <a:pos x="csX384" y="csY384"/>
                </a:cxn>
                <a:cxn ang="0">
                  <a:pos x="csX385" y="csY385"/>
                </a:cxn>
                <a:cxn ang="0">
                  <a:pos x="csX386" y="csY386"/>
                </a:cxn>
                <a:cxn ang="0">
                  <a:pos x="csX387" y="csY387"/>
                </a:cxn>
                <a:cxn ang="0">
                  <a:pos x="csX388" y="csY388"/>
                </a:cxn>
                <a:cxn ang="0">
                  <a:pos x="csX389" y="csY389"/>
                </a:cxn>
                <a:cxn ang="0">
                  <a:pos x="csX390" y="csY390"/>
                </a:cxn>
                <a:cxn ang="0">
                  <a:pos x="csX391" y="csY391"/>
                </a:cxn>
                <a:cxn ang="0">
                  <a:pos x="csX392" y="csY392"/>
                </a:cxn>
                <a:cxn ang="0">
                  <a:pos x="csX393" y="csY393"/>
                </a:cxn>
                <a:cxn ang="0">
                  <a:pos x="csX394" y="csY394"/>
                </a:cxn>
                <a:cxn ang="0">
                  <a:pos x="csX395" y="csY395"/>
                </a:cxn>
                <a:cxn ang="0">
                  <a:pos x="csX396" y="csY396"/>
                </a:cxn>
                <a:cxn ang="0">
                  <a:pos x="csX397" y="csY397"/>
                </a:cxn>
                <a:cxn ang="0">
                  <a:pos x="csX398" y="csY398"/>
                </a:cxn>
                <a:cxn ang="0">
                  <a:pos x="csX399" y="csY399"/>
                </a:cxn>
                <a:cxn ang="0">
                  <a:pos x="csX400" y="csY400"/>
                </a:cxn>
                <a:cxn ang="0">
                  <a:pos x="csX401" y="csY401"/>
                </a:cxn>
                <a:cxn ang="0">
                  <a:pos x="csX402" y="csY402"/>
                </a:cxn>
                <a:cxn ang="0">
                  <a:pos x="csX403" y="csY403"/>
                </a:cxn>
                <a:cxn ang="0">
                  <a:pos x="csX404" y="csY404"/>
                </a:cxn>
                <a:cxn ang="0">
                  <a:pos x="csX405" y="csY405"/>
                </a:cxn>
                <a:cxn ang="0">
                  <a:pos x="csX406" y="csY406"/>
                </a:cxn>
                <a:cxn ang="0">
                  <a:pos x="csX407" y="csY407"/>
                </a:cxn>
                <a:cxn ang="0">
                  <a:pos x="csX408" y="csY408"/>
                </a:cxn>
                <a:cxn ang="0">
                  <a:pos x="csX409" y="csY409"/>
                </a:cxn>
                <a:cxn ang="0">
                  <a:pos x="csX410" y="csY410"/>
                </a:cxn>
                <a:cxn ang="0">
                  <a:pos x="csX411" y="csY411"/>
                </a:cxn>
                <a:cxn ang="0">
                  <a:pos x="csX412" y="csY412"/>
                </a:cxn>
                <a:cxn ang="0">
                  <a:pos x="csX413" y="csY413"/>
                </a:cxn>
                <a:cxn ang="0">
                  <a:pos x="csX414" y="csY414"/>
                </a:cxn>
                <a:cxn ang="0">
                  <a:pos x="csX415" y="csY415"/>
                </a:cxn>
                <a:cxn ang="0">
                  <a:pos x="csX416" y="csY416"/>
                </a:cxn>
                <a:cxn ang="0">
                  <a:pos x="csX417" y="csY417"/>
                </a:cxn>
                <a:cxn ang="0">
                  <a:pos x="csX418" y="csY418"/>
                </a:cxn>
                <a:cxn ang="0">
                  <a:pos x="csX419" y="csY419"/>
                </a:cxn>
                <a:cxn ang="0">
                  <a:pos x="csX420" y="csY420"/>
                </a:cxn>
                <a:cxn ang="0">
                  <a:pos x="csX421" y="csY421"/>
                </a:cxn>
                <a:cxn ang="0">
                  <a:pos x="csX422" y="csY422"/>
                </a:cxn>
                <a:cxn ang="0">
                  <a:pos x="csX423" y="csY423"/>
                </a:cxn>
                <a:cxn ang="0">
                  <a:pos x="csX424" y="csY424"/>
                </a:cxn>
                <a:cxn ang="0">
                  <a:pos x="csX425" y="csY425"/>
                </a:cxn>
                <a:cxn ang="0">
                  <a:pos x="csX426" y="csY426"/>
                </a:cxn>
                <a:cxn ang="0">
                  <a:pos x="csX427" y="csY427"/>
                </a:cxn>
                <a:cxn ang="0">
                  <a:pos x="csX428" y="csY428"/>
                </a:cxn>
                <a:cxn ang="0">
                  <a:pos x="csX429" y="csY429"/>
                </a:cxn>
                <a:cxn ang="0">
                  <a:pos x="csX430" y="csY430"/>
                </a:cxn>
                <a:cxn ang="0">
                  <a:pos x="csX431" y="csY431"/>
                </a:cxn>
                <a:cxn ang="0">
                  <a:pos x="csX432" y="csY432"/>
                </a:cxn>
                <a:cxn ang="0">
                  <a:pos x="csX433" y="csY433"/>
                </a:cxn>
                <a:cxn ang="0">
                  <a:pos x="csX434" y="csY434"/>
                </a:cxn>
                <a:cxn ang="0">
                  <a:pos x="csX435" y="csY435"/>
                </a:cxn>
                <a:cxn ang="0">
                  <a:pos x="csX436" y="csY436"/>
                </a:cxn>
                <a:cxn ang="0">
                  <a:pos x="csX437" y="csY437"/>
                </a:cxn>
                <a:cxn ang="0">
                  <a:pos x="csX438" y="csY438"/>
                </a:cxn>
                <a:cxn ang="0">
                  <a:pos x="csX439" y="csY439"/>
                </a:cxn>
                <a:cxn ang="0">
                  <a:pos x="csX440" y="csY440"/>
                </a:cxn>
                <a:cxn ang="0">
                  <a:pos x="csX441" y="csY441"/>
                </a:cxn>
                <a:cxn ang="0">
                  <a:pos x="csX442" y="csY442"/>
                </a:cxn>
                <a:cxn ang="0">
                  <a:pos x="csX443" y="csY443"/>
                </a:cxn>
                <a:cxn ang="0">
                  <a:pos x="csX444" y="csY444"/>
                </a:cxn>
                <a:cxn ang="0">
                  <a:pos x="csX445" y="csY445"/>
                </a:cxn>
                <a:cxn ang="0">
                  <a:pos x="csX446" y="csY446"/>
                </a:cxn>
                <a:cxn ang="0">
                  <a:pos x="csX447" y="csY447"/>
                </a:cxn>
                <a:cxn ang="0">
                  <a:pos x="csX448" y="csY448"/>
                </a:cxn>
                <a:cxn ang="0">
                  <a:pos x="csX449" y="csY449"/>
                </a:cxn>
                <a:cxn ang="0">
                  <a:pos x="csX450" y="csY450"/>
                </a:cxn>
                <a:cxn ang="0">
                  <a:pos x="csX451" y="csY451"/>
                </a:cxn>
                <a:cxn ang="0">
                  <a:pos x="csX452" y="csY452"/>
                </a:cxn>
                <a:cxn ang="0">
                  <a:pos x="csX453" y="csY453"/>
                </a:cxn>
                <a:cxn ang="0">
                  <a:pos x="csX454" y="csY454"/>
                </a:cxn>
                <a:cxn ang="0">
                  <a:pos x="csX455" y="csY455"/>
                </a:cxn>
                <a:cxn ang="0">
                  <a:pos x="csX456" y="csY456"/>
                </a:cxn>
                <a:cxn ang="0">
                  <a:pos x="csX457" y="csY457"/>
                </a:cxn>
                <a:cxn ang="0">
                  <a:pos x="csX458" y="csY458"/>
                </a:cxn>
                <a:cxn ang="0">
                  <a:pos x="csX459" y="csY459"/>
                </a:cxn>
                <a:cxn ang="0">
                  <a:pos x="csX460" y="csY460"/>
                </a:cxn>
                <a:cxn ang="0">
                  <a:pos x="csX461" y="csY461"/>
                </a:cxn>
                <a:cxn ang="0">
                  <a:pos x="csX462" y="csY462"/>
                </a:cxn>
                <a:cxn ang="0">
                  <a:pos x="csX463" y="csY463"/>
                </a:cxn>
                <a:cxn ang="0">
                  <a:pos x="csX464" y="csY464"/>
                </a:cxn>
                <a:cxn ang="0">
                  <a:pos x="csX465" y="csY465"/>
                </a:cxn>
                <a:cxn ang="0">
                  <a:pos x="csX466" y="csY466"/>
                </a:cxn>
                <a:cxn ang="0">
                  <a:pos x="csX467" y="csY467"/>
                </a:cxn>
                <a:cxn ang="0">
                  <a:pos x="csX468" y="csY468"/>
                </a:cxn>
                <a:cxn ang="0">
                  <a:pos x="csX469" y="csY469"/>
                </a:cxn>
                <a:cxn ang="0">
                  <a:pos x="csX470" y="csY470"/>
                </a:cxn>
                <a:cxn ang="0">
                  <a:pos x="csX471" y="csY471"/>
                </a:cxn>
                <a:cxn ang="0">
                  <a:pos x="csX472" y="csY472"/>
                </a:cxn>
                <a:cxn ang="0">
                  <a:pos x="csX473" y="csY473"/>
                </a:cxn>
                <a:cxn ang="0">
                  <a:pos x="csX474" y="csY474"/>
                </a:cxn>
                <a:cxn ang="0">
                  <a:pos x="csX475" y="csY475"/>
                </a:cxn>
                <a:cxn ang="0">
                  <a:pos x="csX476" y="csY476"/>
                </a:cxn>
                <a:cxn ang="0">
                  <a:pos x="csX477" y="csY477"/>
                </a:cxn>
                <a:cxn ang="0">
                  <a:pos x="csX478" y="csY478"/>
                </a:cxn>
                <a:cxn ang="0">
                  <a:pos x="csX479" y="csY479"/>
                </a:cxn>
                <a:cxn ang="0">
                  <a:pos x="csX480" y="csY480"/>
                </a:cxn>
                <a:cxn ang="0">
                  <a:pos x="csX481" y="csY481"/>
                </a:cxn>
                <a:cxn ang="0">
                  <a:pos x="csX482" y="csY482"/>
                </a:cxn>
                <a:cxn ang="0">
                  <a:pos x="csX483" y="csY483"/>
                </a:cxn>
                <a:cxn ang="0">
                  <a:pos x="csX484" y="csY484"/>
                </a:cxn>
                <a:cxn ang="0">
                  <a:pos x="csX485" y="csY485"/>
                </a:cxn>
                <a:cxn ang="0">
                  <a:pos x="csX486" y="csY486"/>
                </a:cxn>
                <a:cxn ang="0">
                  <a:pos x="csX487" y="csY487"/>
                </a:cxn>
                <a:cxn ang="0">
                  <a:pos x="csX488" y="csY488"/>
                </a:cxn>
                <a:cxn ang="0">
                  <a:pos x="csX489" y="csY489"/>
                </a:cxn>
                <a:cxn ang="0">
                  <a:pos x="csX490" y="csY490"/>
                </a:cxn>
                <a:cxn ang="0">
                  <a:pos x="csX491" y="csY491"/>
                </a:cxn>
                <a:cxn ang="0">
                  <a:pos x="csX492" y="csY492"/>
                </a:cxn>
                <a:cxn ang="0">
                  <a:pos x="csX493" y="csY493"/>
                </a:cxn>
                <a:cxn ang="0">
                  <a:pos x="csX494" y="csY494"/>
                </a:cxn>
                <a:cxn ang="0">
                  <a:pos x="csX495" y="csY495"/>
                </a:cxn>
                <a:cxn ang="0">
                  <a:pos x="csX496" y="csY496"/>
                </a:cxn>
                <a:cxn ang="0">
                  <a:pos x="csX497" y="csY497"/>
                </a:cxn>
                <a:cxn ang="0">
                  <a:pos x="csX498" y="csY498"/>
                </a:cxn>
                <a:cxn ang="0">
                  <a:pos x="csX499" y="csY499"/>
                </a:cxn>
                <a:cxn ang="0">
                  <a:pos x="csX500" y="csY500"/>
                </a:cxn>
                <a:cxn ang="0">
                  <a:pos x="csX501" y="csY501"/>
                </a:cxn>
                <a:cxn ang="0">
                  <a:pos x="csX502" y="csY502"/>
                </a:cxn>
                <a:cxn ang="0">
                  <a:pos x="csX503" y="csY503"/>
                </a:cxn>
                <a:cxn ang="0">
                  <a:pos x="csX504" y="csY504"/>
                </a:cxn>
                <a:cxn ang="0">
                  <a:pos x="csX505" y="csY505"/>
                </a:cxn>
                <a:cxn ang="0">
                  <a:pos x="csX506" y="csY506"/>
                </a:cxn>
                <a:cxn ang="0">
                  <a:pos x="csX507" y="csY507"/>
                </a:cxn>
                <a:cxn ang="0">
                  <a:pos x="csX508" y="csY508"/>
                </a:cxn>
                <a:cxn ang="0">
                  <a:pos x="csX509" y="csY509"/>
                </a:cxn>
                <a:cxn ang="0">
                  <a:pos x="csX510" y="csY510"/>
                </a:cxn>
                <a:cxn ang="0">
                  <a:pos x="csX511" y="csY511"/>
                </a:cxn>
                <a:cxn ang="0">
                  <a:pos x="csX512" y="csY512"/>
                </a:cxn>
                <a:cxn ang="0">
                  <a:pos x="csX513" y="csY513"/>
                </a:cxn>
                <a:cxn ang="0">
                  <a:pos x="csX514" y="csY514"/>
                </a:cxn>
                <a:cxn ang="0">
                  <a:pos x="csX515" y="csY515"/>
                </a:cxn>
                <a:cxn ang="0">
                  <a:pos x="csX516" y="csY516"/>
                </a:cxn>
                <a:cxn ang="0">
                  <a:pos x="csX517" y="csY517"/>
                </a:cxn>
                <a:cxn ang="0">
                  <a:pos x="csX518" y="csY518"/>
                </a:cxn>
                <a:cxn ang="0">
                  <a:pos x="csX519" y="csY519"/>
                </a:cxn>
                <a:cxn ang="0">
                  <a:pos x="csX520" y="csY520"/>
                </a:cxn>
                <a:cxn ang="0">
                  <a:pos x="csX521" y="csY521"/>
                </a:cxn>
                <a:cxn ang="0">
                  <a:pos x="csX522" y="csY522"/>
                </a:cxn>
                <a:cxn ang="0">
                  <a:pos x="csX523" y="csY523"/>
                </a:cxn>
                <a:cxn ang="0">
                  <a:pos x="csX524" y="csY524"/>
                </a:cxn>
                <a:cxn ang="0">
                  <a:pos x="csX525" y="csY525"/>
                </a:cxn>
                <a:cxn ang="0">
                  <a:pos x="csX526" y="csY526"/>
                </a:cxn>
                <a:cxn ang="0">
                  <a:pos x="csX527" y="csY527"/>
                </a:cxn>
                <a:cxn ang="0">
                  <a:pos x="csX528" y="csY528"/>
                </a:cxn>
                <a:cxn ang="0">
                  <a:pos x="csX529" y="csY529"/>
                </a:cxn>
                <a:cxn ang="0">
                  <a:pos x="csX530" y="csY530"/>
                </a:cxn>
                <a:cxn ang="0">
                  <a:pos x="csX531" y="csY531"/>
                </a:cxn>
                <a:cxn ang="0">
                  <a:pos x="csX532" y="csY532"/>
                </a:cxn>
                <a:cxn ang="0">
                  <a:pos x="csX533" y="csY533"/>
                </a:cxn>
                <a:cxn ang="0">
                  <a:pos x="csX534" y="csY534"/>
                </a:cxn>
                <a:cxn ang="0">
                  <a:pos x="csX535" y="csY535"/>
                </a:cxn>
                <a:cxn ang="0">
                  <a:pos x="csX536" y="csY536"/>
                </a:cxn>
                <a:cxn ang="0">
                  <a:pos x="csX537" y="csY537"/>
                </a:cxn>
                <a:cxn ang="0">
                  <a:pos x="csX538" y="csY538"/>
                </a:cxn>
                <a:cxn ang="0">
                  <a:pos x="csX539" y="csY539"/>
                </a:cxn>
                <a:cxn ang="0">
                  <a:pos x="csX540" y="csY540"/>
                </a:cxn>
                <a:cxn ang="0">
                  <a:pos x="csX541" y="csY541"/>
                </a:cxn>
                <a:cxn ang="0">
                  <a:pos x="csX542" y="csY542"/>
                </a:cxn>
                <a:cxn ang="0">
                  <a:pos x="csX543" y="csY543"/>
                </a:cxn>
                <a:cxn ang="0">
                  <a:pos x="csX544" y="csY544"/>
                </a:cxn>
                <a:cxn ang="0">
                  <a:pos x="csX545" y="csY545"/>
                </a:cxn>
                <a:cxn ang="0">
                  <a:pos x="csX546" y="csY546"/>
                </a:cxn>
                <a:cxn ang="0">
                  <a:pos x="csX547" y="csY547"/>
                </a:cxn>
                <a:cxn ang="0">
                  <a:pos x="csX548" y="csY548"/>
                </a:cxn>
                <a:cxn ang="0">
                  <a:pos x="csX549" y="csY549"/>
                </a:cxn>
                <a:cxn ang="0">
                  <a:pos x="csX550" y="csY550"/>
                </a:cxn>
                <a:cxn ang="0">
                  <a:pos x="csX551" y="csY551"/>
                </a:cxn>
                <a:cxn ang="0">
                  <a:pos x="csX552" y="csY552"/>
                </a:cxn>
                <a:cxn ang="0">
                  <a:pos x="csX553" y="csY553"/>
                </a:cxn>
                <a:cxn ang="0">
                  <a:pos x="csX554" y="csY554"/>
                </a:cxn>
                <a:cxn ang="0">
                  <a:pos x="csX555" y="csY555"/>
                </a:cxn>
                <a:cxn ang="0">
                  <a:pos x="csX556" y="csY556"/>
                </a:cxn>
                <a:cxn ang="0">
                  <a:pos x="csX557" y="csY557"/>
                </a:cxn>
                <a:cxn ang="0">
                  <a:pos x="csX558" y="csY558"/>
                </a:cxn>
                <a:cxn ang="0">
                  <a:pos x="csX559" y="csY559"/>
                </a:cxn>
                <a:cxn ang="0">
                  <a:pos x="csX560" y="csY560"/>
                </a:cxn>
                <a:cxn ang="0">
                  <a:pos x="csX561" y="csY561"/>
                </a:cxn>
                <a:cxn ang="0">
                  <a:pos x="csX562" y="csY562"/>
                </a:cxn>
                <a:cxn ang="0">
                  <a:pos x="csX563" y="csY563"/>
                </a:cxn>
                <a:cxn ang="0">
                  <a:pos x="csX564" y="csY564"/>
                </a:cxn>
                <a:cxn ang="0">
                  <a:pos x="csX565" y="csY565"/>
                </a:cxn>
                <a:cxn ang="0">
                  <a:pos x="csX566" y="csY566"/>
                </a:cxn>
                <a:cxn ang="0">
                  <a:pos x="csX567" y="csY567"/>
                </a:cxn>
                <a:cxn ang="0">
                  <a:pos x="csX568" y="csY568"/>
                </a:cxn>
                <a:cxn ang="0">
                  <a:pos x="csX569" y="csY569"/>
                </a:cxn>
                <a:cxn ang="0">
                  <a:pos x="csX570" y="csY570"/>
                </a:cxn>
                <a:cxn ang="0">
                  <a:pos x="csX571" y="csY571"/>
                </a:cxn>
                <a:cxn ang="0">
                  <a:pos x="csX572" y="csY572"/>
                </a:cxn>
                <a:cxn ang="0">
                  <a:pos x="csX573" y="csY573"/>
                </a:cxn>
                <a:cxn ang="0">
                  <a:pos x="csX574" y="csY574"/>
                </a:cxn>
                <a:cxn ang="0">
                  <a:pos x="csX575" y="csY575"/>
                </a:cxn>
                <a:cxn ang="0">
                  <a:pos x="csX576" y="csY576"/>
                </a:cxn>
                <a:cxn ang="0">
                  <a:pos x="csX577" y="csY577"/>
                </a:cxn>
                <a:cxn ang="0">
                  <a:pos x="csX578" y="csY578"/>
                </a:cxn>
                <a:cxn ang="0">
                  <a:pos x="csX579" y="csY579"/>
                </a:cxn>
                <a:cxn ang="0">
                  <a:pos x="csX580" y="csY580"/>
                </a:cxn>
                <a:cxn ang="0">
                  <a:pos x="csX581" y="csY581"/>
                </a:cxn>
                <a:cxn ang="0">
                  <a:pos x="csX582" y="csY582"/>
                </a:cxn>
                <a:cxn ang="0">
                  <a:pos x="csX583" y="csY583"/>
                </a:cxn>
                <a:cxn ang="0">
                  <a:pos x="csX584" y="csY584"/>
                </a:cxn>
                <a:cxn ang="0">
                  <a:pos x="csX585" y="csY585"/>
                </a:cxn>
                <a:cxn ang="0">
                  <a:pos x="csX586" y="csY586"/>
                </a:cxn>
                <a:cxn ang="0">
                  <a:pos x="csX587" y="csY587"/>
                </a:cxn>
                <a:cxn ang="0">
                  <a:pos x="csX588" y="csY588"/>
                </a:cxn>
                <a:cxn ang="0">
                  <a:pos x="csX589" y="csY589"/>
                </a:cxn>
                <a:cxn ang="0">
                  <a:pos x="csX590" y="csY590"/>
                </a:cxn>
                <a:cxn ang="0">
                  <a:pos x="csX591" y="csY591"/>
                </a:cxn>
                <a:cxn ang="0">
                  <a:pos x="csX592" y="csY592"/>
                </a:cxn>
                <a:cxn ang="0">
                  <a:pos x="csX593" y="csY593"/>
                </a:cxn>
                <a:cxn ang="0">
                  <a:pos x="csX594" y="csY594"/>
                </a:cxn>
                <a:cxn ang="0">
                  <a:pos x="csX595" y="csY595"/>
                </a:cxn>
                <a:cxn ang="0">
                  <a:pos x="csX596" y="csY596"/>
                </a:cxn>
                <a:cxn ang="0">
                  <a:pos x="csX597" y="csY597"/>
                </a:cxn>
                <a:cxn ang="0">
                  <a:pos x="csX598" y="csY598"/>
                </a:cxn>
                <a:cxn ang="0">
                  <a:pos x="csX599" y="csY599"/>
                </a:cxn>
                <a:cxn ang="0">
                  <a:pos x="csX600" y="csY600"/>
                </a:cxn>
                <a:cxn ang="0">
                  <a:pos x="csX601" y="csY601"/>
                </a:cxn>
                <a:cxn ang="0">
                  <a:pos x="csX602" y="csY602"/>
                </a:cxn>
                <a:cxn ang="0">
                  <a:pos x="csX603" y="csY603"/>
                </a:cxn>
                <a:cxn ang="0">
                  <a:pos x="csX604" y="csY604"/>
                </a:cxn>
                <a:cxn ang="0">
                  <a:pos x="csX605" y="csY605"/>
                </a:cxn>
                <a:cxn ang="0">
                  <a:pos x="csX606" y="csY606"/>
                </a:cxn>
                <a:cxn ang="0">
                  <a:pos x="csX607" y="csY607"/>
                </a:cxn>
                <a:cxn ang="0">
                  <a:pos x="csX608" y="csY608"/>
                </a:cxn>
                <a:cxn ang="0">
                  <a:pos x="csX609" y="csY609"/>
                </a:cxn>
                <a:cxn ang="0">
                  <a:pos x="csX610" y="csY610"/>
                </a:cxn>
                <a:cxn ang="0">
                  <a:pos x="csX611" y="csY611"/>
                </a:cxn>
                <a:cxn ang="0">
                  <a:pos x="csX612" y="csY612"/>
                </a:cxn>
                <a:cxn ang="0">
                  <a:pos x="csX613" y="csY613"/>
                </a:cxn>
                <a:cxn ang="0">
                  <a:pos x="csX614" y="csY614"/>
                </a:cxn>
                <a:cxn ang="0">
                  <a:pos x="csX615" y="csY615"/>
                </a:cxn>
                <a:cxn ang="0">
                  <a:pos x="csX616" y="csY616"/>
                </a:cxn>
                <a:cxn ang="0">
                  <a:pos x="csX617" y="csY617"/>
                </a:cxn>
                <a:cxn ang="0">
                  <a:pos x="csX618" y="csY618"/>
                </a:cxn>
                <a:cxn ang="0">
                  <a:pos x="csX619" y="csY619"/>
                </a:cxn>
                <a:cxn ang="0">
                  <a:pos x="csX620" y="csY620"/>
                </a:cxn>
                <a:cxn ang="0">
                  <a:pos x="csX621" y="csY621"/>
                </a:cxn>
                <a:cxn ang="0">
                  <a:pos x="csX622" y="csY622"/>
                </a:cxn>
                <a:cxn ang="0">
                  <a:pos x="csX623" y="csY623"/>
                </a:cxn>
                <a:cxn ang="0">
                  <a:pos x="csX624" y="csY624"/>
                </a:cxn>
                <a:cxn ang="0">
                  <a:pos x="csX625" y="csY625"/>
                </a:cxn>
                <a:cxn ang="0">
                  <a:pos x="csX626" y="csY626"/>
                </a:cxn>
                <a:cxn ang="0">
                  <a:pos x="csX627" y="csY627"/>
                </a:cxn>
                <a:cxn ang="0">
                  <a:pos x="csX628" y="csY628"/>
                </a:cxn>
                <a:cxn ang="0">
                  <a:pos x="csX629" y="csY629"/>
                </a:cxn>
                <a:cxn ang="0">
                  <a:pos x="csX630" y="csY630"/>
                </a:cxn>
                <a:cxn ang="0">
                  <a:pos x="csX631" y="csY631"/>
                </a:cxn>
                <a:cxn ang="0">
                  <a:pos x="csX632" y="csY632"/>
                </a:cxn>
                <a:cxn ang="0">
                  <a:pos x="csX633" y="csY633"/>
                </a:cxn>
                <a:cxn ang="0">
                  <a:pos x="csX634" y="csY634"/>
                </a:cxn>
                <a:cxn ang="0">
                  <a:pos x="csX635" y="csY635"/>
                </a:cxn>
                <a:cxn ang="0">
                  <a:pos x="csX636" y="csY636"/>
                </a:cxn>
                <a:cxn ang="0">
                  <a:pos x="csX637" y="csY637"/>
                </a:cxn>
                <a:cxn ang="0">
                  <a:pos x="csX638" y="csY638"/>
                </a:cxn>
                <a:cxn ang="0">
                  <a:pos x="csX639" y="csY639"/>
                </a:cxn>
                <a:cxn ang="0">
                  <a:pos x="csX640" y="csY640"/>
                </a:cxn>
                <a:cxn ang="0">
                  <a:pos x="csX641" y="csY641"/>
                </a:cxn>
                <a:cxn ang="0">
                  <a:pos x="csX642" y="csY642"/>
                </a:cxn>
                <a:cxn ang="0">
                  <a:pos x="csX643" y="csY643"/>
                </a:cxn>
                <a:cxn ang="0">
                  <a:pos x="csX644" y="csY644"/>
                </a:cxn>
                <a:cxn ang="0">
                  <a:pos x="csX645" y="csY645"/>
                </a:cxn>
                <a:cxn ang="0">
                  <a:pos x="csX646" y="csY646"/>
                </a:cxn>
                <a:cxn ang="0">
                  <a:pos x="csX647" y="csY647"/>
                </a:cxn>
                <a:cxn ang="0">
                  <a:pos x="csX648" y="csY648"/>
                </a:cxn>
                <a:cxn ang="0">
                  <a:pos x="csX649" y="csY649"/>
                </a:cxn>
                <a:cxn ang="0">
                  <a:pos x="csX650" y="csY650"/>
                </a:cxn>
                <a:cxn ang="0">
                  <a:pos x="csX651" y="csY651"/>
                </a:cxn>
                <a:cxn ang="0">
                  <a:pos x="csX652" y="csY652"/>
                </a:cxn>
                <a:cxn ang="0">
                  <a:pos x="csX653" y="csY653"/>
                </a:cxn>
                <a:cxn ang="0">
                  <a:pos x="csX654" y="csY654"/>
                </a:cxn>
                <a:cxn ang="0">
                  <a:pos x="csX655" y="csY655"/>
                </a:cxn>
                <a:cxn ang="0">
                  <a:pos x="csX656" y="csY656"/>
                </a:cxn>
                <a:cxn ang="0">
                  <a:pos x="csX657" y="csY657"/>
                </a:cxn>
                <a:cxn ang="0">
                  <a:pos x="csX658" y="csY658"/>
                </a:cxn>
                <a:cxn ang="0">
                  <a:pos x="csX659" y="csY659"/>
                </a:cxn>
                <a:cxn ang="0">
                  <a:pos x="csX660" y="csY660"/>
                </a:cxn>
                <a:cxn ang="0">
                  <a:pos x="csX661" y="csY661"/>
                </a:cxn>
                <a:cxn ang="0">
                  <a:pos x="csX662" y="csY662"/>
                </a:cxn>
                <a:cxn ang="0">
                  <a:pos x="csX663" y="csY663"/>
                </a:cxn>
                <a:cxn ang="0">
                  <a:pos x="csX664" y="csY664"/>
                </a:cxn>
                <a:cxn ang="0">
                  <a:pos x="csX665" y="csY665"/>
                </a:cxn>
                <a:cxn ang="0">
                  <a:pos x="csX666" y="csY666"/>
                </a:cxn>
                <a:cxn ang="0">
                  <a:pos x="csX667" y="csY667"/>
                </a:cxn>
                <a:cxn ang="0">
                  <a:pos x="csX668" y="csY668"/>
                </a:cxn>
                <a:cxn ang="0">
                  <a:pos x="csX669" y="csY669"/>
                </a:cxn>
                <a:cxn ang="0">
                  <a:pos x="csX670" y="csY670"/>
                </a:cxn>
                <a:cxn ang="0">
                  <a:pos x="csX671" y="csY671"/>
                </a:cxn>
                <a:cxn ang="0">
                  <a:pos x="csX672" y="csY672"/>
                </a:cxn>
                <a:cxn ang="0">
                  <a:pos x="csX673" y="csY673"/>
                </a:cxn>
                <a:cxn ang="0">
                  <a:pos x="csX674" y="csY674"/>
                </a:cxn>
                <a:cxn ang="0">
                  <a:pos x="csX675" y="csY675"/>
                </a:cxn>
                <a:cxn ang="0">
                  <a:pos x="csX676" y="csY676"/>
                </a:cxn>
                <a:cxn ang="0">
                  <a:pos x="csX677" y="csY677"/>
                </a:cxn>
                <a:cxn ang="0">
                  <a:pos x="csX678" y="csY678"/>
                </a:cxn>
                <a:cxn ang="0">
                  <a:pos x="csX679" y="csY679"/>
                </a:cxn>
                <a:cxn ang="0">
                  <a:pos x="csX680" y="csY680"/>
                </a:cxn>
                <a:cxn ang="0">
                  <a:pos x="csX681" y="csY681"/>
                </a:cxn>
                <a:cxn ang="0">
                  <a:pos x="csX682" y="csY682"/>
                </a:cxn>
                <a:cxn ang="0">
                  <a:pos x="csX683" y="csY683"/>
                </a:cxn>
                <a:cxn ang="0">
                  <a:pos x="csX684" y="csY684"/>
                </a:cxn>
                <a:cxn ang="0">
                  <a:pos x="csX685" y="csY685"/>
                </a:cxn>
                <a:cxn ang="0">
                  <a:pos x="csX686" y="csY686"/>
                </a:cxn>
                <a:cxn ang="0">
                  <a:pos x="csX687" y="csY687"/>
                </a:cxn>
                <a:cxn ang="0">
                  <a:pos x="csX688" y="csY688"/>
                </a:cxn>
                <a:cxn ang="0">
                  <a:pos x="csX689" y="csY689"/>
                </a:cxn>
                <a:cxn ang="0">
                  <a:pos x="csX690" y="csY690"/>
                </a:cxn>
                <a:cxn ang="0">
                  <a:pos x="csX691" y="csY691"/>
                </a:cxn>
                <a:cxn ang="0">
                  <a:pos x="csX692" y="csY692"/>
                </a:cxn>
                <a:cxn ang="0">
                  <a:pos x="csX693" y="csY693"/>
                </a:cxn>
                <a:cxn ang="0">
                  <a:pos x="csX694" y="csY694"/>
                </a:cxn>
                <a:cxn ang="0">
                  <a:pos x="csX695" y="csY695"/>
                </a:cxn>
                <a:cxn ang="0">
                  <a:pos x="csX696" y="csY696"/>
                </a:cxn>
                <a:cxn ang="0">
                  <a:pos x="csX697" y="csY697"/>
                </a:cxn>
                <a:cxn ang="0">
                  <a:pos x="csX698" y="csY698"/>
                </a:cxn>
                <a:cxn ang="0">
                  <a:pos x="csX699" y="csY699"/>
                </a:cxn>
                <a:cxn ang="0">
                  <a:pos x="csX700" y="csY700"/>
                </a:cxn>
                <a:cxn ang="0">
                  <a:pos x="csX701" y="csY701"/>
                </a:cxn>
                <a:cxn ang="0">
                  <a:pos x="csX702" y="csY702"/>
                </a:cxn>
                <a:cxn ang="0">
                  <a:pos x="csX703" y="csY703"/>
                </a:cxn>
                <a:cxn ang="0">
                  <a:pos x="csX704" y="csY704"/>
                </a:cxn>
                <a:cxn ang="0">
                  <a:pos x="csX705" y="csY705"/>
                </a:cxn>
                <a:cxn ang="0">
                  <a:pos x="csX706" y="csY706"/>
                </a:cxn>
                <a:cxn ang="0">
                  <a:pos x="csX707" y="csY707"/>
                </a:cxn>
                <a:cxn ang="0">
                  <a:pos x="csX708" y="csY708"/>
                </a:cxn>
                <a:cxn ang="0">
                  <a:pos x="csX709" y="csY709"/>
                </a:cxn>
                <a:cxn ang="0">
                  <a:pos x="csX710" y="csY710"/>
                </a:cxn>
                <a:cxn ang="0">
                  <a:pos x="csX711" y="csY711"/>
                </a:cxn>
                <a:cxn ang="0">
                  <a:pos x="csX712" y="csY712"/>
                </a:cxn>
                <a:cxn ang="0">
                  <a:pos x="csX713" y="csY713"/>
                </a:cxn>
                <a:cxn ang="0">
                  <a:pos x="csX714" y="csY714"/>
                </a:cxn>
                <a:cxn ang="0">
                  <a:pos x="csX715" y="csY715"/>
                </a:cxn>
                <a:cxn ang="0">
                  <a:pos x="csX716" y="csY716"/>
                </a:cxn>
                <a:cxn ang="0">
                  <a:pos x="csX717" y="csY717"/>
                </a:cxn>
                <a:cxn ang="0">
                  <a:pos x="csX718" y="csY718"/>
                </a:cxn>
                <a:cxn ang="0">
                  <a:pos x="csX719" y="csY719"/>
                </a:cxn>
                <a:cxn ang="0">
                  <a:pos x="csX720" y="csY720"/>
                </a:cxn>
                <a:cxn ang="0">
                  <a:pos x="csX721" y="csY721"/>
                </a:cxn>
                <a:cxn ang="0">
                  <a:pos x="csX722" y="csY722"/>
                </a:cxn>
                <a:cxn ang="0">
                  <a:pos x="csX723" y="csY723"/>
                </a:cxn>
                <a:cxn ang="0">
                  <a:pos x="csX724" y="csY724"/>
                </a:cxn>
                <a:cxn ang="0">
                  <a:pos x="csX725" y="csY725"/>
                </a:cxn>
                <a:cxn ang="0">
                  <a:pos x="csX726" y="csY726"/>
                </a:cxn>
                <a:cxn ang="0">
                  <a:pos x="csX727" y="csY727"/>
                </a:cxn>
                <a:cxn ang="0">
                  <a:pos x="csX728" y="csY728"/>
                </a:cxn>
                <a:cxn ang="0">
                  <a:pos x="csX729" y="csY729"/>
                </a:cxn>
                <a:cxn ang="0">
                  <a:pos x="csX730" y="csY730"/>
                </a:cxn>
                <a:cxn ang="0">
                  <a:pos x="csX731" y="csY731"/>
                </a:cxn>
                <a:cxn ang="0">
                  <a:pos x="csX732" y="csY732"/>
                </a:cxn>
                <a:cxn ang="0">
                  <a:pos x="csX733" y="csY733"/>
                </a:cxn>
                <a:cxn ang="0">
                  <a:pos x="csX734" y="csY734"/>
                </a:cxn>
                <a:cxn ang="0">
                  <a:pos x="csX735" y="csY735"/>
                </a:cxn>
                <a:cxn ang="0">
                  <a:pos x="csX736" y="csY736"/>
                </a:cxn>
                <a:cxn ang="0">
                  <a:pos x="csX737" y="csY737"/>
                </a:cxn>
                <a:cxn ang="0">
                  <a:pos x="csX738" y="csY738"/>
                </a:cxn>
                <a:cxn ang="0">
                  <a:pos x="csX739" y="csY739"/>
                </a:cxn>
                <a:cxn ang="0">
                  <a:pos x="csX740" y="csY740"/>
                </a:cxn>
                <a:cxn ang="0">
                  <a:pos x="csX741" y="csY741"/>
                </a:cxn>
                <a:cxn ang="0">
                  <a:pos x="csX742" y="csY742"/>
                </a:cxn>
                <a:cxn ang="0">
                  <a:pos x="csX743" y="csY743"/>
                </a:cxn>
                <a:cxn ang="0">
                  <a:pos x="csX744" y="csY744"/>
                </a:cxn>
                <a:cxn ang="0">
                  <a:pos x="csX745" y="csY745"/>
                </a:cxn>
                <a:cxn ang="0">
                  <a:pos x="csX746" y="csY746"/>
                </a:cxn>
                <a:cxn ang="0">
                  <a:pos x="csX747" y="csY747"/>
                </a:cxn>
                <a:cxn ang="0">
                  <a:pos x="csX748" y="csY748"/>
                </a:cxn>
                <a:cxn ang="0">
                  <a:pos x="csX749" y="csY749"/>
                </a:cxn>
                <a:cxn ang="0">
                  <a:pos x="csX750" y="csY750"/>
                </a:cxn>
                <a:cxn ang="0">
                  <a:pos x="csX751" y="csY751"/>
                </a:cxn>
                <a:cxn ang="0">
                  <a:pos x="csX752" y="csY752"/>
                </a:cxn>
                <a:cxn ang="0">
                  <a:pos x="csX753" y="csY753"/>
                </a:cxn>
                <a:cxn ang="0">
                  <a:pos x="csX754" y="csY754"/>
                </a:cxn>
                <a:cxn ang="0">
                  <a:pos x="csX755" y="csY755"/>
                </a:cxn>
                <a:cxn ang="0">
                  <a:pos x="csX756" y="csY756"/>
                </a:cxn>
                <a:cxn ang="0">
                  <a:pos x="csX757" y="csY757"/>
                </a:cxn>
                <a:cxn ang="0">
                  <a:pos x="csX758" y="csY758"/>
                </a:cxn>
                <a:cxn ang="0">
                  <a:pos x="csX759" y="csY759"/>
                </a:cxn>
                <a:cxn ang="0">
                  <a:pos x="csX760" y="csY760"/>
                </a:cxn>
                <a:cxn ang="0">
                  <a:pos x="csX761" y="csY761"/>
                </a:cxn>
                <a:cxn ang="0">
                  <a:pos x="csX762" y="csY762"/>
                </a:cxn>
                <a:cxn ang="0">
                  <a:pos x="csX763" y="csY763"/>
                </a:cxn>
                <a:cxn ang="0">
                  <a:pos x="csX764" y="csY764"/>
                </a:cxn>
                <a:cxn ang="0">
                  <a:pos x="csX765" y="csY765"/>
                </a:cxn>
                <a:cxn ang="0">
                  <a:pos x="csX766" y="csY766"/>
                </a:cxn>
                <a:cxn ang="0">
                  <a:pos x="csX767" y="csY767"/>
                </a:cxn>
                <a:cxn ang="0">
                  <a:pos x="csX768" y="csY768"/>
                </a:cxn>
                <a:cxn ang="0">
                  <a:pos x="csX769" y="csY769"/>
                </a:cxn>
                <a:cxn ang="0">
                  <a:pos x="csX770" y="csY770"/>
                </a:cxn>
                <a:cxn ang="0">
                  <a:pos x="csX771" y="csY771"/>
                </a:cxn>
                <a:cxn ang="0">
                  <a:pos x="csX772" y="csY772"/>
                </a:cxn>
                <a:cxn ang="0">
                  <a:pos x="csX773" y="csY773"/>
                </a:cxn>
                <a:cxn ang="0">
                  <a:pos x="csX774" y="csY774"/>
                </a:cxn>
                <a:cxn ang="0">
                  <a:pos x="csX775" y="csY775"/>
                </a:cxn>
                <a:cxn ang="0">
                  <a:pos x="csX776" y="csY776"/>
                </a:cxn>
                <a:cxn ang="0">
                  <a:pos x="csX777" y="csY777"/>
                </a:cxn>
                <a:cxn ang="0">
                  <a:pos x="csX778" y="csY778"/>
                </a:cxn>
                <a:cxn ang="0">
                  <a:pos x="csX779" y="csY779"/>
                </a:cxn>
                <a:cxn ang="0">
                  <a:pos x="csX780" y="csY780"/>
                </a:cxn>
                <a:cxn ang="0">
                  <a:pos x="csX781" y="csY781"/>
                </a:cxn>
                <a:cxn ang="0">
                  <a:pos x="csX782" y="csY782"/>
                </a:cxn>
                <a:cxn ang="0">
                  <a:pos x="csX783" y="csY783"/>
                </a:cxn>
                <a:cxn ang="0">
                  <a:pos x="csX784" y="csY784"/>
                </a:cxn>
                <a:cxn ang="0">
                  <a:pos x="csX785" y="csY785"/>
                </a:cxn>
                <a:cxn ang="0">
                  <a:pos x="csX786" y="csY786"/>
                </a:cxn>
                <a:cxn ang="0">
                  <a:pos x="csX787" y="csY787"/>
                </a:cxn>
                <a:cxn ang="0">
                  <a:pos x="csX788" y="csY788"/>
                </a:cxn>
                <a:cxn ang="0">
                  <a:pos x="csX789" y="csY789"/>
                </a:cxn>
                <a:cxn ang="0">
                  <a:pos x="csX790" y="csY790"/>
                </a:cxn>
                <a:cxn ang="0">
                  <a:pos x="csX791" y="csY791"/>
                </a:cxn>
                <a:cxn ang="0">
                  <a:pos x="csX792" y="csY792"/>
                </a:cxn>
                <a:cxn ang="0">
                  <a:pos x="csX793" y="csY793"/>
                </a:cxn>
                <a:cxn ang="0">
                  <a:pos x="csX794" y="csY794"/>
                </a:cxn>
                <a:cxn ang="0">
                  <a:pos x="csX795" y="csY795"/>
                </a:cxn>
                <a:cxn ang="0">
                  <a:pos x="csX796" y="csY796"/>
                </a:cxn>
                <a:cxn ang="0">
                  <a:pos x="csX797" y="csY797"/>
                </a:cxn>
                <a:cxn ang="0">
                  <a:pos x="csX798" y="csY798"/>
                </a:cxn>
                <a:cxn ang="0">
                  <a:pos x="csX799" y="csY799"/>
                </a:cxn>
                <a:cxn ang="0">
                  <a:pos x="csX800" y="csY800"/>
                </a:cxn>
                <a:cxn ang="0">
                  <a:pos x="csX801" y="csY801"/>
                </a:cxn>
                <a:cxn ang="0">
                  <a:pos x="csX802" y="csY802"/>
                </a:cxn>
                <a:cxn ang="0">
                  <a:pos x="csX803" y="csY803"/>
                </a:cxn>
                <a:cxn ang="0">
                  <a:pos x="csX804" y="csY804"/>
                </a:cxn>
                <a:cxn ang="0">
                  <a:pos x="csX805" y="csY805"/>
                </a:cxn>
                <a:cxn ang="0">
                  <a:pos x="csX806" y="csY806"/>
                </a:cxn>
                <a:cxn ang="0">
                  <a:pos x="csX807" y="csY807"/>
                </a:cxn>
                <a:cxn ang="0">
                  <a:pos x="csX808" y="csY808"/>
                </a:cxn>
                <a:cxn ang="0">
                  <a:pos x="csX809" y="csY809"/>
                </a:cxn>
                <a:cxn ang="0">
                  <a:pos x="csX810" y="csY810"/>
                </a:cxn>
                <a:cxn ang="0">
                  <a:pos x="csX811" y="csY811"/>
                </a:cxn>
                <a:cxn ang="0">
                  <a:pos x="csX812" y="csY812"/>
                </a:cxn>
                <a:cxn ang="0">
                  <a:pos x="csX813" y="csY813"/>
                </a:cxn>
                <a:cxn ang="0">
                  <a:pos x="csX814" y="csY814"/>
                </a:cxn>
                <a:cxn ang="0">
                  <a:pos x="csX815" y="csY815"/>
                </a:cxn>
                <a:cxn ang="0">
                  <a:pos x="csX816" y="csY816"/>
                </a:cxn>
                <a:cxn ang="0">
                  <a:pos x="csX817" y="csY817"/>
                </a:cxn>
                <a:cxn ang="0">
                  <a:pos x="csX818" y="csY818"/>
                </a:cxn>
                <a:cxn ang="0">
                  <a:pos x="csX819" y="csY819"/>
                </a:cxn>
                <a:cxn ang="0">
                  <a:pos x="csX820" y="csY820"/>
                </a:cxn>
                <a:cxn ang="0">
                  <a:pos x="csX821" y="csY821"/>
                </a:cxn>
                <a:cxn ang="0">
                  <a:pos x="csX822" y="csY822"/>
                </a:cxn>
                <a:cxn ang="0">
                  <a:pos x="csX823" y="csY823"/>
                </a:cxn>
                <a:cxn ang="0">
                  <a:pos x="csX824" y="csY824"/>
                </a:cxn>
                <a:cxn ang="0">
                  <a:pos x="csX825" y="csY825"/>
                </a:cxn>
                <a:cxn ang="0">
                  <a:pos x="csX826" y="csY826"/>
                </a:cxn>
                <a:cxn ang="0">
                  <a:pos x="csX827" y="csY827"/>
                </a:cxn>
                <a:cxn ang="0">
                  <a:pos x="csX828" y="csY828"/>
                </a:cxn>
                <a:cxn ang="0">
                  <a:pos x="csX829" y="csY829"/>
                </a:cxn>
                <a:cxn ang="0">
                  <a:pos x="csX830" y="csY830"/>
                </a:cxn>
                <a:cxn ang="0">
                  <a:pos x="csX831" y="csY831"/>
                </a:cxn>
                <a:cxn ang="0">
                  <a:pos x="csX832" y="csY832"/>
                </a:cxn>
                <a:cxn ang="0">
                  <a:pos x="csX833" y="csY833"/>
                </a:cxn>
                <a:cxn ang="0">
                  <a:pos x="csX834" y="csY834"/>
                </a:cxn>
                <a:cxn ang="0">
                  <a:pos x="csX835" y="csY835"/>
                </a:cxn>
                <a:cxn ang="0">
                  <a:pos x="csX836" y="csY836"/>
                </a:cxn>
                <a:cxn ang="0">
                  <a:pos x="csX837" y="csY837"/>
                </a:cxn>
                <a:cxn ang="0">
                  <a:pos x="csX838" y="csY838"/>
                </a:cxn>
                <a:cxn ang="0">
                  <a:pos x="csX839" y="csY839"/>
                </a:cxn>
                <a:cxn ang="0">
                  <a:pos x="csX840" y="csY840"/>
                </a:cxn>
                <a:cxn ang="0">
                  <a:pos x="csX841" y="csY841"/>
                </a:cxn>
                <a:cxn ang="0">
                  <a:pos x="csX842" y="csY842"/>
                </a:cxn>
                <a:cxn ang="0">
                  <a:pos x="csX843" y="csY843"/>
                </a:cxn>
                <a:cxn ang="0">
                  <a:pos x="csX844" y="csY844"/>
                </a:cxn>
                <a:cxn ang="0">
                  <a:pos x="csX845" y="csY845"/>
                </a:cxn>
                <a:cxn ang="0">
                  <a:pos x="csX846" y="csY846"/>
                </a:cxn>
                <a:cxn ang="0">
                  <a:pos x="csX847" y="csY847"/>
                </a:cxn>
                <a:cxn ang="0">
                  <a:pos x="csX848" y="csY848"/>
                </a:cxn>
                <a:cxn ang="0">
                  <a:pos x="csX849" y="csY849"/>
                </a:cxn>
                <a:cxn ang="0">
                  <a:pos x="csX850" y="csY850"/>
                </a:cxn>
                <a:cxn ang="0">
                  <a:pos x="csX851" y="csY851"/>
                </a:cxn>
                <a:cxn ang="0">
                  <a:pos x="csX852" y="csY852"/>
                </a:cxn>
                <a:cxn ang="0">
                  <a:pos x="csX853" y="csY853"/>
                </a:cxn>
                <a:cxn ang="0">
                  <a:pos x="csX854" y="csY854"/>
                </a:cxn>
                <a:cxn ang="0">
                  <a:pos x="csX855" y="csY855"/>
                </a:cxn>
                <a:cxn ang="0">
                  <a:pos x="csX856" y="csY856"/>
                </a:cxn>
                <a:cxn ang="0">
                  <a:pos x="csX857" y="csY857"/>
                </a:cxn>
                <a:cxn ang="0">
                  <a:pos x="csX858" y="csY858"/>
                </a:cxn>
                <a:cxn ang="0">
                  <a:pos x="csX859" y="csY859"/>
                </a:cxn>
                <a:cxn ang="0">
                  <a:pos x="csX860" y="csY860"/>
                </a:cxn>
                <a:cxn ang="0">
                  <a:pos x="csX861" y="csY861"/>
                </a:cxn>
                <a:cxn ang="0">
                  <a:pos x="csX862" y="csY862"/>
                </a:cxn>
                <a:cxn ang="0">
                  <a:pos x="csX863" y="csY863"/>
                </a:cxn>
                <a:cxn ang="0">
                  <a:pos x="csX864" y="csY864"/>
                </a:cxn>
                <a:cxn ang="0">
                  <a:pos x="csX865" y="csY865"/>
                </a:cxn>
                <a:cxn ang="0">
                  <a:pos x="csX866" y="csY866"/>
                </a:cxn>
                <a:cxn ang="0">
                  <a:pos x="csX867" y="csY867"/>
                </a:cxn>
                <a:cxn ang="0">
                  <a:pos x="csX868" y="csY868"/>
                </a:cxn>
                <a:cxn ang="0">
                  <a:pos x="csX869" y="csY869"/>
                </a:cxn>
                <a:cxn ang="0">
                  <a:pos x="csX870" y="csY870"/>
                </a:cxn>
                <a:cxn ang="0">
                  <a:pos x="csX871" y="csY871"/>
                </a:cxn>
                <a:cxn ang="0">
                  <a:pos x="csX872" y="csY872"/>
                </a:cxn>
                <a:cxn ang="0">
                  <a:pos x="csX873" y="csY873"/>
                </a:cxn>
                <a:cxn ang="0">
                  <a:pos x="csX874" y="csY874"/>
                </a:cxn>
                <a:cxn ang="0">
                  <a:pos x="csX875" y="csY875"/>
                </a:cxn>
                <a:cxn ang="0">
                  <a:pos x="csX876" y="csY876"/>
                </a:cxn>
                <a:cxn ang="0">
                  <a:pos x="csX877" y="csY877"/>
                </a:cxn>
                <a:cxn ang="0">
                  <a:pos x="csX878" y="csY878"/>
                </a:cxn>
                <a:cxn ang="0">
                  <a:pos x="csX879" y="csY879"/>
                </a:cxn>
                <a:cxn ang="0">
                  <a:pos x="csX880" y="csY880"/>
                </a:cxn>
                <a:cxn ang="0">
                  <a:pos x="csX881" y="csY881"/>
                </a:cxn>
                <a:cxn ang="0">
                  <a:pos x="csX882" y="csY882"/>
                </a:cxn>
                <a:cxn ang="0">
                  <a:pos x="csX883" y="csY883"/>
                </a:cxn>
                <a:cxn ang="0">
                  <a:pos x="csX884" y="csY884"/>
                </a:cxn>
                <a:cxn ang="0">
                  <a:pos x="csX885" y="csY885"/>
                </a:cxn>
                <a:cxn ang="0">
                  <a:pos x="csX886" y="csY886"/>
                </a:cxn>
                <a:cxn ang="0">
                  <a:pos x="csX887" y="csY887"/>
                </a:cxn>
                <a:cxn ang="0">
                  <a:pos x="csX888" y="csY888"/>
                </a:cxn>
                <a:cxn ang="0">
                  <a:pos x="csX889" y="csY889"/>
                </a:cxn>
                <a:cxn ang="0">
                  <a:pos x="csX890" y="csY890"/>
                </a:cxn>
                <a:cxn ang="0">
                  <a:pos x="csX891" y="csY891"/>
                </a:cxn>
                <a:cxn ang="0">
                  <a:pos x="csX892" y="csY892"/>
                </a:cxn>
                <a:cxn ang="0">
                  <a:pos x="csX893" y="csY893"/>
                </a:cxn>
                <a:cxn ang="0">
                  <a:pos x="csX894" y="csY894"/>
                </a:cxn>
                <a:cxn ang="0">
                  <a:pos x="csX895" y="csY895"/>
                </a:cxn>
                <a:cxn ang="0">
                  <a:pos x="csX896" y="csY896"/>
                </a:cxn>
                <a:cxn ang="0">
                  <a:pos x="csX897" y="csY897"/>
                </a:cxn>
                <a:cxn ang="0">
                  <a:pos x="csX898" y="csY898"/>
                </a:cxn>
                <a:cxn ang="0">
                  <a:pos x="csX899" y="csY899"/>
                </a:cxn>
                <a:cxn ang="0">
                  <a:pos x="csX900" y="csY900"/>
                </a:cxn>
                <a:cxn ang="0">
                  <a:pos x="csX901" y="csY901"/>
                </a:cxn>
                <a:cxn ang="0">
                  <a:pos x="csX902" y="csY902"/>
                </a:cxn>
                <a:cxn ang="0">
                  <a:pos x="csX903" y="csY903"/>
                </a:cxn>
                <a:cxn ang="0">
                  <a:pos x="csX904" y="csY904"/>
                </a:cxn>
                <a:cxn ang="0">
                  <a:pos x="csX905" y="csY905"/>
                </a:cxn>
                <a:cxn ang="0">
                  <a:pos x="csX906" y="csY906"/>
                </a:cxn>
                <a:cxn ang="0">
                  <a:pos x="csX907" y="csY907"/>
                </a:cxn>
                <a:cxn ang="0">
                  <a:pos x="csX908" y="csY908"/>
                </a:cxn>
                <a:cxn ang="0">
                  <a:pos x="csX909" y="csY909"/>
                </a:cxn>
                <a:cxn ang="0">
                  <a:pos x="csX910" y="csY910"/>
                </a:cxn>
                <a:cxn ang="0">
                  <a:pos x="csX911" y="csY911"/>
                </a:cxn>
                <a:cxn ang="0">
                  <a:pos x="csX912" y="csY912"/>
                </a:cxn>
                <a:cxn ang="0">
                  <a:pos x="csX913" y="csY913"/>
                </a:cxn>
                <a:cxn ang="0">
                  <a:pos x="csX914" y="csY914"/>
                </a:cxn>
                <a:cxn ang="0">
                  <a:pos x="csX915" y="csY915"/>
                </a:cxn>
                <a:cxn ang="0">
                  <a:pos x="csX916" y="csY916"/>
                </a:cxn>
                <a:cxn ang="0">
                  <a:pos x="csX917" y="csY917"/>
                </a:cxn>
                <a:cxn ang="0">
                  <a:pos x="csX918" y="csY918"/>
                </a:cxn>
                <a:cxn ang="0">
                  <a:pos x="csX919" y="csY919"/>
                </a:cxn>
                <a:cxn ang="0">
                  <a:pos x="csX920" y="csY920"/>
                </a:cxn>
                <a:cxn ang="0">
                  <a:pos x="csX921" y="csY921"/>
                </a:cxn>
                <a:cxn ang="0">
                  <a:pos x="csX922" y="csY922"/>
                </a:cxn>
                <a:cxn ang="0">
                  <a:pos x="csX923" y="csY923"/>
                </a:cxn>
                <a:cxn ang="0">
                  <a:pos x="csX924" y="csY924"/>
                </a:cxn>
                <a:cxn ang="0">
                  <a:pos x="csX925" y="csY925"/>
                </a:cxn>
                <a:cxn ang="0">
                  <a:pos x="csX926" y="csY926"/>
                </a:cxn>
                <a:cxn ang="0">
                  <a:pos x="csX927" y="csY927"/>
                </a:cxn>
                <a:cxn ang="0">
                  <a:pos x="csX928" y="csY928"/>
                </a:cxn>
                <a:cxn ang="0">
                  <a:pos x="csX929" y="csY929"/>
                </a:cxn>
                <a:cxn ang="0">
                  <a:pos x="csX930" y="csY930"/>
                </a:cxn>
                <a:cxn ang="0">
                  <a:pos x="csX931" y="csY931"/>
                </a:cxn>
                <a:cxn ang="0">
                  <a:pos x="csX932" y="csY932"/>
                </a:cxn>
                <a:cxn ang="0">
                  <a:pos x="csX933" y="csY933"/>
                </a:cxn>
                <a:cxn ang="0">
                  <a:pos x="csX934" y="csY934"/>
                </a:cxn>
                <a:cxn ang="0">
                  <a:pos x="csX935" y="csY935"/>
                </a:cxn>
                <a:cxn ang="0">
                  <a:pos x="csX936" y="csY936"/>
                </a:cxn>
                <a:cxn ang="0">
                  <a:pos x="csX937" y="csY937"/>
                </a:cxn>
                <a:cxn ang="0">
                  <a:pos x="csX938" y="csY938"/>
                </a:cxn>
                <a:cxn ang="0">
                  <a:pos x="csX939" y="csY939"/>
                </a:cxn>
                <a:cxn ang="0">
                  <a:pos x="csX940" y="csY940"/>
                </a:cxn>
                <a:cxn ang="0">
                  <a:pos x="csX941" y="csY941"/>
                </a:cxn>
                <a:cxn ang="0">
                  <a:pos x="csX942" y="csY942"/>
                </a:cxn>
                <a:cxn ang="0">
                  <a:pos x="csX943" y="csY943"/>
                </a:cxn>
                <a:cxn ang="0">
                  <a:pos x="csX944" y="csY944"/>
                </a:cxn>
                <a:cxn ang="0">
                  <a:pos x="csX945" y="csY945"/>
                </a:cxn>
                <a:cxn ang="0">
                  <a:pos x="csX946" y="csY946"/>
                </a:cxn>
                <a:cxn ang="0">
                  <a:pos x="csX947" y="csY947"/>
                </a:cxn>
                <a:cxn ang="0">
                  <a:pos x="csX948" y="csY948"/>
                </a:cxn>
                <a:cxn ang="0">
                  <a:pos x="csX949" y="csY949"/>
                </a:cxn>
                <a:cxn ang="0">
                  <a:pos x="csX950" y="csY950"/>
                </a:cxn>
                <a:cxn ang="0">
                  <a:pos x="csX951" y="csY951"/>
                </a:cxn>
                <a:cxn ang="0">
                  <a:pos x="csX952" y="csY952"/>
                </a:cxn>
                <a:cxn ang="0">
                  <a:pos x="csX953" y="csY953"/>
                </a:cxn>
                <a:cxn ang="0">
                  <a:pos x="csX954" y="csY954"/>
                </a:cxn>
                <a:cxn ang="0">
                  <a:pos x="csX955" y="csY955"/>
                </a:cxn>
                <a:cxn ang="0">
                  <a:pos x="csX956" y="csY956"/>
                </a:cxn>
                <a:cxn ang="0">
                  <a:pos x="csX957" y="csY957"/>
                </a:cxn>
                <a:cxn ang="0">
                  <a:pos x="csX958" y="csY958"/>
                </a:cxn>
                <a:cxn ang="0">
                  <a:pos x="csX959" y="csY959"/>
                </a:cxn>
                <a:cxn ang="0">
                  <a:pos x="csX960" y="csY960"/>
                </a:cxn>
                <a:cxn ang="0">
                  <a:pos x="csX961" y="csY961"/>
                </a:cxn>
                <a:cxn ang="0">
                  <a:pos x="csX962" y="csY962"/>
                </a:cxn>
                <a:cxn ang="0">
                  <a:pos x="csX963" y="csY963"/>
                </a:cxn>
                <a:cxn ang="0">
                  <a:pos x="csX964" y="csY964"/>
                </a:cxn>
                <a:cxn ang="0">
                  <a:pos x="csX965" y="csY965"/>
                </a:cxn>
                <a:cxn ang="0">
                  <a:pos x="csX966" y="csY966"/>
                </a:cxn>
                <a:cxn ang="0">
                  <a:pos x="csX967" y="csY967"/>
                </a:cxn>
                <a:cxn ang="0">
                  <a:pos x="csX968" y="csY968"/>
                </a:cxn>
                <a:cxn ang="0">
                  <a:pos x="csX969" y="csY969"/>
                </a:cxn>
                <a:cxn ang="0">
                  <a:pos x="csX970" y="csY970"/>
                </a:cxn>
                <a:cxn ang="0">
                  <a:pos x="csX971" y="csY971"/>
                </a:cxn>
                <a:cxn ang="0">
                  <a:pos x="csX972" y="csY972"/>
                </a:cxn>
                <a:cxn ang="0">
                  <a:pos x="csX973" y="csY973"/>
                </a:cxn>
                <a:cxn ang="0">
                  <a:pos x="csX974" y="csY974"/>
                </a:cxn>
                <a:cxn ang="0">
                  <a:pos x="csX975" y="csY975"/>
                </a:cxn>
                <a:cxn ang="0">
                  <a:pos x="csX976" y="csY976"/>
                </a:cxn>
                <a:cxn ang="0">
                  <a:pos x="csX977" y="csY977"/>
                </a:cxn>
                <a:cxn ang="0">
                  <a:pos x="csX978" y="csY978"/>
                </a:cxn>
                <a:cxn ang="0">
                  <a:pos x="csX979" y="csY979"/>
                </a:cxn>
                <a:cxn ang="0">
                  <a:pos x="csX980" y="csY980"/>
                </a:cxn>
                <a:cxn ang="0">
                  <a:pos x="csX981" y="csY981"/>
                </a:cxn>
                <a:cxn ang="0">
                  <a:pos x="csX982" y="csY982"/>
                </a:cxn>
                <a:cxn ang="0">
                  <a:pos x="csX983" y="csY983"/>
                </a:cxn>
                <a:cxn ang="0">
                  <a:pos x="csX984" y="csY984"/>
                </a:cxn>
                <a:cxn ang="0">
                  <a:pos x="csX985" y="csY985"/>
                </a:cxn>
                <a:cxn ang="0">
                  <a:pos x="csX986" y="csY986"/>
                </a:cxn>
                <a:cxn ang="0">
                  <a:pos x="csX987" y="csY987"/>
                </a:cxn>
                <a:cxn ang="0">
                  <a:pos x="csX988" y="csY988"/>
                </a:cxn>
                <a:cxn ang="0">
                  <a:pos x="csX989" y="csY989"/>
                </a:cxn>
                <a:cxn ang="0">
                  <a:pos x="csX990" y="csY990"/>
                </a:cxn>
                <a:cxn ang="0">
                  <a:pos x="csX991" y="csY991"/>
                </a:cxn>
                <a:cxn ang="0">
                  <a:pos x="csX992" y="csY992"/>
                </a:cxn>
                <a:cxn ang="0">
                  <a:pos x="csX993" y="csY993"/>
                </a:cxn>
                <a:cxn ang="0">
                  <a:pos x="csX994" y="csY994"/>
                </a:cxn>
                <a:cxn ang="0">
                  <a:pos x="csX995" y="csY995"/>
                </a:cxn>
                <a:cxn ang="0">
                  <a:pos x="csX996" y="csY996"/>
                </a:cxn>
                <a:cxn ang="0">
                  <a:pos x="csX997" y="csY997"/>
                </a:cxn>
                <a:cxn ang="0">
                  <a:pos x="csX998" y="csY998"/>
                </a:cxn>
                <a:cxn ang="0">
                  <a:pos x="csX999" y="csY999"/>
                </a:cxn>
                <a:cxn ang="0">
                  <a:pos x="csX1000" y="csY1000"/>
                </a:cxn>
                <a:cxn ang="0">
                  <a:pos x="csX1001" y="csY1001"/>
                </a:cxn>
                <a:cxn ang="0">
                  <a:pos x="csX1002" y="csY1002"/>
                </a:cxn>
                <a:cxn ang="0">
                  <a:pos x="csX1003" y="csY1003"/>
                </a:cxn>
                <a:cxn ang="0">
                  <a:pos x="csX1004" y="csY1004"/>
                </a:cxn>
                <a:cxn ang="0">
                  <a:pos x="csX1005" y="csY1005"/>
                </a:cxn>
                <a:cxn ang="0">
                  <a:pos x="csX1006" y="csY1006"/>
                </a:cxn>
                <a:cxn ang="0">
                  <a:pos x="csX1007" y="csY1007"/>
                </a:cxn>
                <a:cxn ang="0">
                  <a:pos x="csX1008" y="csY1008"/>
                </a:cxn>
                <a:cxn ang="0">
                  <a:pos x="csX1009" y="csY1009"/>
                </a:cxn>
                <a:cxn ang="0">
                  <a:pos x="csX1010" y="csY1010"/>
                </a:cxn>
                <a:cxn ang="0">
                  <a:pos x="csX1011" y="csY1011"/>
                </a:cxn>
                <a:cxn ang="0">
                  <a:pos x="csX1012" y="csY1012"/>
                </a:cxn>
                <a:cxn ang="0">
                  <a:pos x="csX1013" y="csY1013"/>
                </a:cxn>
                <a:cxn ang="0">
                  <a:pos x="csX1014" y="csY1014"/>
                </a:cxn>
                <a:cxn ang="0">
                  <a:pos x="csX1015" y="csY1015"/>
                </a:cxn>
                <a:cxn ang="0">
                  <a:pos x="csX1016" y="csY1016"/>
                </a:cxn>
                <a:cxn ang="0">
                  <a:pos x="csX1017" y="csY1017"/>
                </a:cxn>
                <a:cxn ang="0">
                  <a:pos x="csX1018" y="csY1018"/>
                </a:cxn>
                <a:cxn ang="0">
                  <a:pos x="csX1019" y="csY1019"/>
                </a:cxn>
                <a:cxn ang="0">
                  <a:pos x="csX1020" y="csY1020"/>
                </a:cxn>
                <a:cxn ang="0">
                  <a:pos x="csX1021" y="csY1021"/>
                </a:cxn>
                <a:cxn ang="0">
                  <a:pos x="csX1022" y="csY1022"/>
                </a:cxn>
                <a:cxn ang="0">
                  <a:pos x="csX1023" y="csY1023"/>
                </a:cxn>
                <a:cxn ang="0">
                  <a:pos x="csX1024" y="csY1024"/>
                </a:cxn>
                <a:cxn ang="0">
                  <a:pos x="csX1025" y="csY1025"/>
                </a:cxn>
                <a:cxn ang="0">
                  <a:pos x="csX1026" y="csY1026"/>
                </a:cxn>
                <a:cxn ang="0">
                  <a:pos x="csX1027" y="csY1027"/>
                </a:cxn>
                <a:cxn ang="0">
                  <a:pos x="csX1028" y="csY1028"/>
                </a:cxn>
                <a:cxn ang="0">
                  <a:pos x="csX1029" y="csY1029"/>
                </a:cxn>
                <a:cxn ang="0">
                  <a:pos x="csX1030" y="csY1030"/>
                </a:cxn>
                <a:cxn ang="0">
                  <a:pos x="csX1031" y="csY1031"/>
                </a:cxn>
                <a:cxn ang="0">
                  <a:pos x="csX1032" y="csY1032"/>
                </a:cxn>
                <a:cxn ang="0">
                  <a:pos x="csX1033" y="csY1033"/>
                </a:cxn>
                <a:cxn ang="0">
                  <a:pos x="csX1034" y="csY1034"/>
                </a:cxn>
                <a:cxn ang="0">
                  <a:pos x="csX1035" y="csY1035"/>
                </a:cxn>
                <a:cxn ang="0">
                  <a:pos x="csX1036" y="csY1036"/>
                </a:cxn>
                <a:cxn ang="0">
                  <a:pos x="csX1037" y="csY1037"/>
                </a:cxn>
                <a:cxn ang="0">
                  <a:pos x="csX1038" y="csY1038"/>
                </a:cxn>
                <a:cxn ang="0">
                  <a:pos x="csX1039" y="csY1039"/>
                </a:cxn>
                <a:cxn ang="0">
                  <a:pos x="csX1040" y="csY1040"/>
                </a:cxn>
                <a:cxn ang="0">
                  <a:pos x="csX1041" y="csY1041"/>
                </a:cxn>
                <a:cxn ang="0">
                  <a:pos x="csX1042" y="csY1042"/>
                </a:cxn>
                <a:cxn ang="0">
                  <a:pos x="csX1043" y="csY1043"/>
                </a:cxn>
                <a:cxn ang="0">
                  <a:pos x="csX1044" y="csY1044"/>
                </a:cxn>
                <a:cxn ang="0">
                  <a:pos x="csX1045" y="csY1045"/>
                </a:cxn>
                <a:cxn ang="0">
                  <a:pos x="csX1046" y="csY1046"/>
                </a:cxn>
                <a:cxn ang="0">
                  <a:pos x="csX1047" y="csY1047"/>
                </a:cxn>
                <a:cxn ang="0">
                  <a:pos x="csX1048" y="csY1048"/>
                </a:cxn>
                <a:cxn ang="0">
                  <a:pos x="csX1049" y="csY1049"/>
                </a:cxn>
                <a:cxn ang="0">
                  <a:pos x="csX1050" y="csY1050"/>
                </a:cxn>
                <a:cxn ang="0">
                  <a:pos x="csX1051" y="csY1051"/>
                </a:cxn>
                <a:cxn ang="0">
                  <a:pos x="csX1052" y="csY1052"/>
                </a:cxn>
                <a:cxn ang="0">
                  <a:pos x="csX1053" y="csY1053"/>
                </a:cxn>
                <a:cxn ang="0">
                  <a:pos x="csX1054" y="csY1054"/>
                </a:cxn>
                <a:cxn ang="0">
                  <a:pos x="csX1055" y="csY1055"/>
                </a:cxn>
                <a:cxn ang="0">
                  <a:pos x="csX1056" y="csY1056"/>
                </a:cxn>
                <a:cxn ang="0">
                  <a:pos x="csX1057" y="csY1057"/>
                </a:cxn>
                <a:cxn ang="0">
                  <a:pos x="csX1058" y="csY1058"/>
                </a:cxn>
                <a:cxn ang="0">
                  <a:pos x="csX1059" y="csY1059"/>
                </a:cxn>
                <a:cxn ang="0">
                  <a:pos x="csX1060" y="csY1060"/>
                </a:cxn>
                <a:cxn ang="0">
                  <a:pos x="csX1061" y="csY1061"/>
                </a:cxn>
                <a:cxn ang="0">
                  <a:pos x="csX1062" y="csY1062"/>
                </a:cxn>
                <a:cxn ang="0">
                  <a:pos x="csX1063" y="csY1063"/>
                </a:cxn>
                <a:cxn ang="0">
                  <a:pos x="csX1064" y="csY1064"/>
                </a:cxn>
                <a:cxn ang="0">
                  <a:pos x="csX1065" y="csY1065"/>
                </a:cxn>
                <a:cxn ang="0">
                  <a:pos x="csX1066" y="csY1066"/>
                </a:cxn>
                <a:cxn ang="0">
                  <a:pos x="csX1067" y="csY1067"/>
                </a:cxn>
                <a:cxn ang="0">
                  <a:pos x="csX1068" y="csY1068"/>
                </a:cxn>
                <a:cxn ang="0">
                  <a:pos x="csX1069" y="csY1069"/>
                </a:cxn>
                <a:cxn ang="0">
                  <a:pos x="csX1070" y="csY1070"/>
                </a:cxn>
                <a:cxn ang="0">
                  <a:pos x="csX1071" y="csY1071"/>
                </a:cxn>
                <a:cxn ang="0">
                  <a:pos x="csX1072" y="csY1072"/>
                </a:cxn>
                <a:cxn ang="0">
                  <a:pos x="csX1073" y="csY1073"/>
                </a:cxn>
                <a:cxn ang="0">
                  <a:pos x="csX1074" y="csY1074"/>
                </a:cxn>
                <a:cxn ang="0">
                  <a:pos x="csX1075" y="csY1075"/>
                </a:cxn>
                <a:cxn ang="0">
                  <a:pos x="csX1076" y="csY1076"/>
                </a:cxn>
                <a:cxn ang="0">
                  <a:pos x="csX1077" y="csY1077"/>
                </a:cxn>
                <a:cxn ang="0">
                  <a:pos x="csX1078" y="csY1078"/>
                </a:cxn>
                <a:cxn ang="0">
                  <a:pos x="csX1079" y="csY1079"/>
                </a:cxn>
                <a:cxn ang="0">
                  <a:pos x="csX1080" y="csY1080"/>
                </a:cxn>
                <a:cxn ang="0">
                  <a:pos x="csX1081" y="csY1081"/>
                </a:cxn>
                <a:cxn ang="0">
                  <a:pos x="csX1082" y="csY1082"/>
                </a:cxn>
                <a:cxn ang="0">
                  <a:pos x="csX1083" y="csY1083"/>
                </a:cxn>
                <a:cxn ang="0">
                  <a:pos x="csX1084" y="csY1084"/>
                </a:cxn>
                <a:cxn ang="0">
                  <a:pos x="csX1085" y="csY1085"/>
                </a:cxn>
                <a:cxn ang="0">
                  <a:pos x="csX1086" y="csY1086"/>
                </a:cxn>
                <a:cxn ang="0">
                  <a:pos x="csX1087" y="csY1087"/>
                </a:cxn>
                <a:cxn ang="0">
                  <a:pos x="csX1088" y="csY1088"/>
                </a:cxn>
                <a:cxn ang="0">
                  <a:pos x="csX1089" y="csY1089"/>
                </a:cxn>
                <a:cxn ang="0">
                  <a:pos x="csX1090" y="csY1090"/>
                </a:cxn>
                <a:cxn ang="0">
                  <a:pos x="csX1091" y="csY1091"/>
                </a:cxn>
                <a:cxn ang="0">
                  <a:pos x="csX1092" y="csY1092"/>
                </a:cxn>
                <a:cxn ang="0">
                  <a:pos x="csX1093" y="csY1093"/>
                </a:cxn>
                <a:cxn ang="0">
                  <a:pos x="csX1094" y="csY1094"/>
                </a:cxn>
                <a:cxn ang="0">
                  <a:pos x="csX1095" y="csY1095"/>
                </a:cxn>
                <a:cxn ang="0">
                  <a:pos x="csX1096" y="csY1096"/>
                </a:cxn>
                <a:cxn ang="0">
                  <a:pos x="csX1097" y="csY1097"/>
                </a:cxn>
                <a:cxn ang="0">
                  <a:pos x="csX1098" y="csY1098"/>
                </a:cxn>
                <a:cxn ang="0">
                  <a:pos x="csX1099" y="csY1099"/>
                </a:cxn>
                <a:cxn ang="0">
                  <a:pos x="csX1100" y="csY1100"/>
                </a:cxn>
                <a:cxn ang="0">
                  <a:pos x="csX1101" y="csY1101"/>
                </a:cxn>
                <a:cxn ang="0">
                  <a:pos x="csX1102" y="csY1102"/>
                </a:cxn>
                <a:cxn ang="0">
                  <a:pos x="csX1103" y="csY1103"/>
                </a:cxn>
                <a:cxn ang="0">
                  <a:pos x="csX1104" y="csY1104"/>
                </a:cxn>
                <a:cxn ang="0">
                  <a:pos x="csX1105" y="csY1105"/>
                </a:cxn>
                <a:cxn ang="0">
                  <a:pos x="csX1106" y="csY1106"/>
                </a:cxn>
                <a:cxn ang="0">
                  <a:pos x="csX1107" y="csY1107"/>
                </a:cxn>
                <a:cxn ang="0">
                  <a:pos x="csX1108" y="csY1108"/>
                </a:cxn>
                <a:cxn ang="0">
                  <a:pos x="csX1109" y="csY1109"/>
                </a:cxn>
                <a:cxn ang="0">
                  <a:pos x="csX1110" y="csY1110"/>
                </a:cxn>
                <a:cxn ang="0">
                  <a:pos x="csX1111" y="csY1111"/>
                </a:cxn>
                <a:cxn ang="0">
                  <a:pos x="csX1112" y="csY1112"/>
                </a:cxn>
                <a:cxn ang="0">
                  <a:pos x="csX1113" y="csY1113"/>
                </a:cxn>
                <a:cxn ang="0">
                  <a:pos x="csX1114" y="csY1114"/>
                </a:cxn>
                <a:cxn ang="0">
                  <a:pos x="csX1115" y="csY1115"/>
                </a:cxn>
                <a:cxn ang="0">
                  <a:pos x="csX1116" y="csY1116"/>
                </a:cxn>
                <a:cxn ang="0">
                  <a:pos x="csX1117" y="csY1117"/>
                </a:cxn>
                <a:cxn ang="0">
                  <a:pos x="csX1118" y="csY1118"/>
                </a:cxn>
                <a:cxn ang="0">
                  <a:pos x="csX1119" y="csY1119"/>
                </a:cxn>
                <a:cxn ang="0">
                  <a:pos x="csX1120" y="csY1120"/>
                </a:cxn>
                <a:cxn ang="0">
                  <a:pos x="csX1121" y="csY1121"/>
                </a:cxn>
                <a:cxn ang="0">
                  <a:pos x="csX1122" y="csY1122"/>
                </a:cxn>
                <a:cxn ang="0">
                  <a:pos x="csX1123" y="csY1123"/>
                </a:cxn>
                <a:cxn ang="0">
                  <a:pos x="csX1124" y="csY1124"/>
                </a:cxn>
                <a:cxn ang="0">
                  <a:pos x="csX1125" y="csY1125"/>
                </a:cxn>
                <a:cxn ang="0">
                  <a:pos x="csX1126" y="csY1126"/>
                </a:cxn>
                <a:cxn ang="0">
                  <a:pos x="csX1127" y="csY1127"/>
                </a:cxn>
                <a:cxn ang="0">
                  <a:pos x="csX1128" y="csY1128"/>
                </a:cxn>
                <a:cxn ang="0">
                  <a:pos x="csX1129" y="csY1129"/>
                </a:cxn>
                <a:cxn ang="0">
                  <a:pos x="csX1130" y="csY1130"/>
                </a:cxn>
                <a:cxn ang="0">
                  <a:pos x="csX1131" y="csY1131"/>
                </a:cxn>
                <a:cxn ang="0">
                  <a:pos x="csX1132" y="csY1132"/>
                </a:cxn>
                <a:cxn ang="0">
                  <a:pos x="csX1133" y="csY1133"/>
                </a:cxn>
                <a:cxn ang="0">
                  <a:pos x="csX1134" y="csY1134"/>
                </a:cxn>
                <a:cxn ang="0">
                  <a:pos x="csX1135" y="csY1135"/>
                </a:cxn>
                <a:cxn ang="0">
                  <a:pos x="csX1136" y="csY1136"/>
                </a:cxn>
                <a:cxn ang="0">
                  <a:pos x="csX1137" y="csY1137"/>
                </a:cxn>
                <a:cxn ang="0">
                  <a:pos x="csX1138" y="csY1138"/>
                </a:cxn>
                <a:cxn ang="0">
                  <a:pos x="csX1139" y="csY1139"/>
                </a:cxn>
                <a:cxn ang="0">
                  <a:pos x="csX1140" y="csY1140"/>
                </a:cxn>
                <a:cxn ang="0">
                  <a:pos x="csX1141" y="csY1141"/>
                </a:cxn>
                <a:cxn ang="0">
                  <a:pos x="csX1142" y="csY1142"/>
                </a:cxn>
                <a:cxn ang="0">
                  <a:pos x="csX1143" y="csY1143"/>
                </a:cxn>
                <a:cxn ang="0">
                  <a:pos x="csX1144" y="csY1144"/>
                </a:cxn>
                <a:cxn ang="0">
                  <a:pos x="csX1145" y="csY1145"/>
                </a:cxn>
                <a:cxn ang="0">
                  <a:pos x="csX1146" y="csY1146"/>
                </a:cxn>
                <a:cxn ang="0">
                  <a:pos x="csX1147" y="csY1147"/>
                </a:cxn>
                <a:cxn ang="0">
                  <a:pos x="csX1148" y="csY1148"/>
                </a:cxn>
                <a:cxn ang="0">
                  <a:pos x="csX1149" y="csY1149"/>
                </a:cxn>
                <a:cxn ang="0">
                  <a:pos x="csX1150" y="csY1150"/>
                </a:cxn>
                <a:cxn ang="0">
                  <a:pos x="csX1151" y="csY1151"/>
                </a:cxn>
                <a:cxn ang="0">
                  <a:pos x="csX1152" y="csY1152"/>
                </a:cxn>
                <a:cxn ang="0">
                  <a:pos x="csX1153" y="csY1153"/>
                </a:cxn>
                <a:cxn ang="0">
                  <a:pos x="csX1154" y="csY1154"/>
                </a:cxn>
                <a:cxn ang="0">
                  <a:pos x="csX1155" y="csY1155"/>
                </a:cxn>
                <a:cxn ang="0">
                  <a:pos x="csX1156" y="csY1156"/>
                </a:cxn>
                <a:cxn ang="0">
                  <a:pos x="csX1157" y="csY1157"/>
                </a:cxn>
                <a:cxn ang="0">
                  <a:pos x="csX1158" y="csY1158"/>
                </a:cxn>
                <a:cxn ang="0">
                  <a:pos x="csX1159" y="csY1159"/>
                </a:cxn>
                <a:cxn ang="0">
                  <a:pos x="csX1160" y="csY1160"/>
                </a:cxn>
                <a:cxn ang="0">
                  <a:pos x="csX1161" y="csY1161"/>
                </a:cxn>
                <a:cxn ang="0">
                  <a:pos x="csX1162" y="csY1162"/>
                </a:cxn>
                <a:cxn ang="0">
                  <a:pos x="csX1163" y="csY1163"/>
                </a:cxn>
                <a:cxn ang="0">
                  <a:pos x="csX1164" y="csY1164"/>
                </a:cxn>
                <a:cxn ang="0">
                  <a:pos x="csX1165" y="csY1165"/>
                </a:cxn>
                <a:cxn ang="0">
                  <a:pos x="csX1166" y="csY1166"/>
                </a:cxn>
                <a:cxn ang="0">
                  <a:pos x="csX1167" y="csY1167"/>
                </a:cxn>
                <a:cxn ang="0">
                  <a:pos x="csX1168" y="csY1168"/>
                </a:cxn>
                <a:cxn ang="0">
                  <a:pos x="csX1169" y="csY1169"/>
                </a:cxn>
                <a:cxn ang="0">
                  <a:pos x="csX1170" y="csY1170"/>
                </a:cxn>
                <a:cxn ang="0">
                  <a:pos x="csX1171" y="csY1171"/>
                </a:cxn>
                <a:cxn ang="0">
                  <a:pos x="csX1172" y="csY1172"/>
                </a:cxn>
                <a:cxn ang="0">
                  <a:pos x="csX1173" y="csY1173"/>
                </a:cxn>
                <a:cxn ang="0">
                  <a:pos x="csX1174" y="csY1174"/>
                </a:cxn>
                <a:cxn ang="0">
                  <a:pos x="csX1175" y="csY1175"/>
                </a:cxn>
                <a:cxn ang="0">
                  <a:pos x="csX1176" y="csY1176"/>
                </a:cxn>
                <a:cxn ang="0">
                  <a:pos x="csX1177" y="csY1177"/>
                </a:cxn>
                <a:cxn ang="0">
                  <a:pos x="csX1178" y="csY1178"/>
                </a:cxn>
                <a:cxn ang="0">
                  <a:pos x="csX1179" y="csY1179"/>
                </a:cxn>
                <a:cxn ang="0">
                  <a:pos x="csX1180" y="csY1180"/>
                </a:cxn>
                <a:cxn ang="0">
                  <a:pos x="csX1181" y="csY1181"/>
                </a:cxn>
                <a:cxn ang="0">
                  <a:pos x="csX1182" y="csY1182"/>
                </a:cxn>
                <a:cxn ang="0">
                  <a:pos x="csX1183" y="csY1183"/>
                </a:cxn>
                <a:cxn ang="0">
                  <a:pos x="csX1184" y="csY1184"/>
                </a:cxn>
                <a:cxn ang="0">
                  <a:pos x="csX1185" y="csY1185"/>
                </a:cxn>
                <a:cxn ang="0">
                  <a:pos x="csX1186" y="csY1186"/>
                </a:cxn>
                <a:cxn ang="0">
                  <a:pos x="csX1187" y="csY1187"/>
                </a:cxn>
                <a:cxn ang="0">
                  <a:pos x="csX1188" y="csY1188"/>
                </a:cxn>
                <a:cxn ang="0">
                  <a:pos x="csX1189" y="csY1189"/>
                </a:cxn>
                <a:cxn ang="0">
                  <a:pos x="csX1190" y="csY1190"/>
                </a:cxn>
                <a:cxn ang="0">
                  <a:pos x="csX1191" y="csY1191"/>
                </a:cxn>
                <a:cxn ang="0">
                  <a:pos x="csX1192" y="csY1192"/>
                </a:cxn>
                <a:cxn ang="0">
                  <a:pos x="csX1193" y="csY1193"/>
                </a:cxn>
                <a:cxn ang="0">
                  <a:pos x="csX1194" y="csY1194"/>
                </a:cxn>
                <a:cxn ang="0">
                  <a:pos x="csX1195" y="csY1195"/>
                </a:cxn>
                <a:cxn ang="0">
                  <a:pos x="csX1196" y="csY1196"/>
                </a:cxn>
                <a:cxn ang="0">
                  <a:pos x="csX1197" y="csY1197"/>
                </a:cxn>
                <a:cxn ang="0">
                  <a:pos x="csX1198" y="csY1198"/>
                </a:cxn>
                <a:cxn ang="0">
                  <a:pos x="csX1199" y="csY1199"/>
                </a:cxn>
                <a:cxn ang="0">
                  <a:pos x="csX1200" y="csY1200"/>
                </a:cxn>
                <a:cxn ang="0">
                  <a:pos x="csX1201" y="csY1201"/>
                </a:cxn>
                <a:cxn ang="0">
                  <a:pos x="csX1202" y="csY1202"/>
                </a:cxn>
                <a:cxn ang="0">
                  <a:pos x="csX1203" y="csY1203"/>
                </a:cxn>
                <a:cxn ang="0">
                  <a:pos x="csX1204" y="csY1204"/>
                </a:cxn>
                <a:cxn ang="0">
                  <a:pos x="csX1205" y="csY1205"/>
                </a:cxn>
                <a:cxn ang="0">
                  <a:pos x="csX1206" y="csY1206"/>
                </a:cxn>
                <a:cxn ang="0">
                  <a:pos x="csX1207" y="csY1207"/>
                </a:cxn>
                <a:cxn ang="0">
                  <a:pos x="csX1208" y="csY1208"/>
                </a:cxn>
                <a:cxn ang="0">
                  <a:pos x="csX1209" y="csY1209"/>
                </a:cxn>
                <a:cxn ang="0">
                  <a:pos x="csX1210" y="csY1210"/>
                </a:cxn>
                <a:cxn ang="0">
                  <a:pos x="csX1211" y="csY1211"/>
                </a:cxn>
                <a:cxn ang="0">
                  <a:pos x="csX1212" y="csY1212"/>
                </a:cxn>
                <a:cxn ang="0">
                  <a:pos x="csX1213" y="csY1213"/>
                </a:cxn>
                <a:cxn ang="0">
                  <a:pos x="csX1214" y="csY1214"/>
                </a:cxn>
                <a:cxn ang="0">
                  <a:pos x="csX1215" y="csY1215"/>
                </a:cxn>
                <a:cxn ang="0">
                  <a:pos x="csX1216" y="csY1216"/>
                </a:cxn>
                <a:cxn ang="0">
                  <a:pos x="csX1217" y="csY1217"/>
                </a:cxn>
                <a:cxn ang="0">
                  <a:pos x="csX1218" y="csY1218"/>
                </a:cxn>
                <a:cxn ang="0">
                  <a:pos x="csX1219" y="csY1219"/>
                </a:cxn>
                <a:cxn ang="0">
                  <a:pos x="csX1220" y="csY1220"/>
                </a:cxn>
                <a:cxn ang="0">
                  <a:pos x="csX1221" y="csY1221"/>
                </a:cxn>
                <a:cxn ang="0">
                  <a:pos x="csX1222" y="csY1222"/>
                </a:cxn>
                <a:cxn ang="0">
                  <a:pos x="csX1223" y="csY1223"/>
                </a:cxn>
                <a:cxn ang="0">
                  <a:pos x="csX1224" y="csY1224"/>
                </a:cxn>
                <a:cxn ang="0">
                  <a:pos x="csX1225" y="csY1225"/>
                </a:cxn>
                <a:cxn ang="0">
                  <a:pos x="csX1226" y="csY1226"/>
                </a:cxn>
                <a:cxn ang="0">
                  <a:pos x="csX1227" y="csY1227"/>
                </a:cxn>
                <a:cxn ang="0">
                  <a:pos x="csX1228" y="csY1228"/>
                </a:cxn>
                <a:cxn ang="0">
                  <a:pos x="csX1229" y="csY1229"/>
                </a:cxn>
                <a:cxn ang="0">
                  <a:pos x="csX1230" y="csY1230"/>
                </a:cxn>
                <a:cxn ang="0">
                  <a:pos x="csX1231" y="csY1231"/>
                </a:cxn>
                <a:cxn ang="0">
                  <a:pos x="csX1232" y="csY1232"/>
                </a:cxn>
                <a:cxn ang="0">
                  <a:pos x="csX1233" y="csY1233"/>
                </a:cxn>
                <a:cxn ang="0">
                  <a:pos x="csX1234" y="csY1234"/>
                </a:cxn>
                <a:cxn ang="0">
                  <a:pos x="csX1235" y="csY1235"/>
                </a:cxn>
                <a:cxn ang="0">
                  <a:pos x="csX1236" y="csY1236"/>
                </a:cxn>
                <a:cxn ang="0">
                  <a:pos x="csX1237" y="csY1237"/>
                </a:cxn>
                <a:cxn ang="0">
                  <a:pos x="csX1238" y="csY1238"/>
                </a:cxn>
                <a:cxn ang="0">
                  <a:pos x="csX1239" y="csY1239"/>
                </a:cxn>
                <a:cxn ang="0">
                  <a:pos x="csX1240" y="csY1240"/>
                </a:cxn>
                <a:cxn ang="0">
                  <a:pos x="csX1241" y="csY1241"/>
                </a:cxn>
                <a:cxn ang="0">
                  <a:pos x="csX1242" y="csY1242"/>
                </a:cxn>
                <a:cxn ang="0">
                  <a:pos x="csX1243" y="csY1243"/>
                </a:cxn>
                <a:cxn ang="0">
                  <a:pos x="csX1244" y="csY1244"/>
                </a:cxn>
                <a:cxn ang="0">
                  <a:pos x="csX1245" y="csY1245"/>
                </a:cxn>
                <a:cxn ang="0">
                  <a:pos x="csX1246" y="csY1246"/>
                </a:cxn>
                <a:cxn ang="0">
                  <a:pos x="csX1247" y="csY1247"/>
                </a:cxn>
                <a:cxn ang="0">
                  <a:pos x="csX1248" y="csY1248"/>
                </a:cxn>
                <a:cxn ang="0">
                  <a:pos x="csX1249" y="csY1249"/>
                </a:cxn>
                <a:cxn ang="0">
                  <a:pos x="csX1250" y="csY1250"/>
                </a:cxn>
                <a:cxn ang="0">
                  <a:pos x="csX1251" y="csY1251"/>
                </a:cxn>
                <a:cxn ang="0">
                  <a:pos x="csX1252" y="csY1252"/>
                </a:cxn>
                <a:cxn ang="0">
                  <a:pos x="csX1253" y="csY1253"/>
                </a:cxn>
                <a:cxn ang="0">
                  <a:pos x="csX1254" y="csY1254"/>
                </a:cxn>
                <a:cxn ang="0">
                  <a:pos x="csX1255" y="csY1255"/>
                </a:cxn>
                <a:cxn ang="0">
                  <a:pos x="csX1256" y="csY1256"/>
                </a:cxn>
                <a:cxn ang="0">
                  <a:pos x="csX1257" y="csY1257"/>
                </a:cxn>
                <a:cxn ang="0">
                  <a:pos x="csX1258" y="csY1258"/>
                </a:cxn>
                <a:cxn ang="0">
                  <a:pos x="csX1259" y="csY1259"/>
                </a:cxn>
                <a:cxn ang="0">
                  <a:pos x="csX1260" y="csY1260"/>
                </a:cxn>
                <a:cxn ang="0">
                  <a:pos x="csX1261" y="csY1261"/>
                </a:cxn>
                <a:cxn ang="0">
                  <a:pos x="csX1262" y="csY1262"/>
                </a:cxn>
                <a:cxn ang="0">
                  <a:pos x="csX1263" y="csY1263"/>
                </a:cxn>
                <a:cxn ang="0">
                  <a:pos x="csX1264" y="csY1264"/>
                </a:cxn>
                <a:cxn ang="0">
                  <a:pos x="csX1265" y="csY1265"/>
                </a:cxn>
                <a:cxn ang="0">
                  <a:pos x="csX1266" y="csY1266"/>
                </a:cxn>
                <a:cxn ang="0">
                  <a:pos x="csX1267" y="csY1267"/>
                </a:cxn>
                <a:cxn ang="0">
                  <a:pos x="csX1268" y="csY1268"/>
                </a:cxn>
                <a:cxn ang="0">
                  <a:pos x="csX1269" y="csY1269"/>
                </a:cxn>
                <a:cxn ang="0">
                  <a:pos x="csX1270" y="csY1270"/>
                </a:cxn>
                <a:cxn ang="0">
                  <a:pos x="csX1271" y="csY1271"/>
                </a:cxn>
                <a:cxn ang="0">
                  <a:pos x="csX1272" y="csY1272"/>
                </a:cxn>
                <a:cxn ang="0">
                  <a:pos x="csX1273" y="csY1273"/>
                </a:cxn>
                <a:cxn ang="0">
                  <a:pos x="csX1274" y="csY1274"/>
                </a:cxn>
                <a:cxn ang="0">
                  <a:pos x="csX1275" y="csY1275"/>
                </a:cxn>
                <a:cxn ang="0">
                  <a:pos x="csX1276" y="csY1276"/>
                </a:cxn>
                <a:cxn ang="0">
                  <a:pos x="csX1277" y="csY1277"/>
                </a:cxn>
                <a:cxn ang="0">
                  <a:pos x="csX1278" y="csY1278"/>
                </a:cxn>
                <a:cxn ang="0">
                  <a:pos x="csX1279" y="csY1279"/>
                </a:cxn>
                <a:cxn ang="0">
                  <a:pos x="csX1280" y="csY1280"/>
                </a:cxn>
                <a:cxn ang="0">
                  <a:pos x="csX1281" y="csY1281"/>
                </a:cxn>
                <a:cxn ang="0">
                  <a:pos x="csX1282" y="csY1282"/>
                </a:cxn>
                <a:cxn ang="0">
                  <a:pos x="csX1283" y="csY1283"/>
                </a:cxn>
                <a:cxn ang="0">
                  <a:pos x="csX1284" y="csY1284"/>
                </a:cxn>
                <a:cxn ang="0">
                  <a:pos x="csX1285" y="csY1285"/>
                </a:cxn>
                <a:cxn ang="0">
                  <a:pos x="csX1286" y="csY1286"/>
                </a:cxn>
                <a:cxn ang="0">
                  <a:pos x="csX1287" y="csY1287"/>
                </a:cxn>
                <a:cxn ang="0">
                  <a:pos x="csX1288" y="csY1288"/>
                </a:cxn>
                <a:cxn ang="0">
                  <a:pos x="csX1289" y="csY1289"/>
                </a:cxn>
                <a:cxn ang="0">
                  <a:pos x="csX1290" y="csY1290"/>
                </a:cxn>
                <a:cxn ang="0">
                  <a:pos x="csX1291" y="csY1291"/>
                </a:cxn>
                <a:cxn ang="0">
                  <a:pos x="csX1292" y="csY1292"/>
                </a:cxn>
                <a:cxn ang="0">
                  <a:pos x="csX1293" y="csY1293"/>
                </a:cxn>
                <a:cxn ang="0">
                  <a:pos x="csX1294" y="csY1294"/>
                </a:cxn>
                <a:cxn ang="0">
                  <a:pos x="csX1295" y="csY1295"/>
                </a:cxn>
                <a:cxn ang="0">
                  <a:pos x="csX1296" y="csY1296"/>
                </a:cxn>
                <a:cxn ang="0">
                  <a:pos x="csX1297" y="csY1297"/>
                </a:cxn>
                <a:cxn ang="0">
                  <a:pos x="csX1298" y="csY1298"/>
                </a:cxn>
                <a:cxn ang="0">
                  <a:pos x="csX1299" y="csY1299"/>
                </a:cxn>
                <a:cxn ang="0">
                  <a:pos x="csX1300" y="csY1300"/>
                </a:cxn>
                <a:cxn ang="0">
                  <a:pos x="csX1301" y="csY1301"/>
                </a:cxn>
                <a:cxn ang="0">
                  <a:pos x="csX1302" y="csY1302"/>
                </a:cxn>
                <a:cxn ang="0">
                  <a:pos x="csX1303" y="csY1303"/>
                </a:cxn>
                <a:cxn ang="0">
                  <a:pos x="csX1304" y="csY1304"/>
                </a:cxn>
                <a:cxn ang="0">
                  <a:pos x="csX1305" y="csY1305"/>
                </a:cxn>
                <a:cxn ang="0">
                  <a:pos x="csX1306" y="csY1306"/>
                </a:cxn>
                <a:cxn ang="0">
                  <a:pos x="csX1307" y="csY1307"/>
                </a:cxn>
                <a:cxn ang="0">
                  <a:pos x="csX1308" y="csY1308"/>
                </a:cxn>
                <a:cxn ang="0">
                  <a:pos x="csX1309" y="csY1309"/>
                </a:cxn>
                <a:cxn ang="0">
                  <a:pos x="csX1310" y="csY1310"/>
                </a:cxn>
                <a:cxn ang="0">
                  <a:pos x="csX1311" y="csY1311"/>
                </a:cxn>
                <a:cxn ang="0">
                  <a:pos x="csX1312" y="csY1312"/>
                </a:cxn>
                <a:cxn ang="0">
                  <a:pos x="csX1313" y="csY1313"/>
                </a:cxn>
                <a:cxn ang="0">
                  <a:pos x="csX1314" y="csY1314"/>
                </a:cxn>
                <a:cxn ang="0">
                  <a:pos x="csX1315" y="csY1315"/>
                </a:cxn>
                <a:cxn ang="0">
                  <a:pos x="csX1316" y="csY1316"/>
                </a:cxn>
                <a:cxn ang="0">
                  <a:pos x="csX1317" y="csY1317"/>
                </a:cxn>
                <a:cxn ang="0">
                  <a:pos x="csX1318" y="csY1318"/>
                </a:cxn>
                <a:cxn ang="0">
                  <a:pos x="csX1319" y="csY1319"/>
                </a:cxn>
                <a:cxn ang="0">
                  <a:pos x="csX1320" y="csY1320"/>
                </a:cxn>
                <a:cxn ang="0">
                  <a:pos x="csX1321" y="csY1321"/>
                </a:cxn>
                <a:cxn ang="0">
                  <a:pos x="csX1322" y="csY1322"/>
                </a:cxn>
                <a:cxn ang="0">
                  <a:pos x="csX1323" y="csY1323"/>
                </a:cxn>
                <a:cxn ang="0">
                  <a:pos x="csX1324" y="csY1324"/>
                </a:cxn>
                <a:cxn ang="0">
                  <a:pos x="csX1325" y="csY1325"/>
                </a:cxn>
                <a:cxn ang="0">
                  <a:pos x="csX1326" y="csY1326"/>
                </a:cxn>
                <a:cxn ang="0">
                  <a:pos x="csX1327" y="csY1327"/>
                </a:cxn>
                <a:cxn ang="0">
                  <a:pos x="csX1328" y="csY1328"/>
                </a:cxn>
                <a:cxn ang="0">
                  <a:pos x="csX1329" y="csY1329"/>
                </a:cxn>
                <a:cxn ang="0">
                  <a:pos x="csX1330" y="csY1330"/>
                </a:cxn>
                <a:cxn ang="0">
                  <a:pos x="csX1331" y="csY1331"/>
                </a:cxn>
                <a:cxn ang="0">
                  <a:pos x="csX1332" y="csY1332"/>
                </a:cxn>
                <a:cxn ang="0">
                  <a:pos x="csX1333" y="csY1333"/>
                </a:cxn>
                <a:cxn ang="0">
                  <a:pos x="csX1334" y="csY1334"/>
                </a:cxn>
                <a:cxn ang="0">
                  <a:pos x="csX1335" y="csY1335"/>
                </a:cxn>
                <a:cxn ang="0">
                  <a:pos x="csX1336" y="csY1336"/>
                </a:cxn>
                <a:cxn ang="0">
                  <a:pos x="csX1337" y="csY1337"/>
                </a:cxn>
                <a:cxn ang="0">
                  <a:pos x="csX1338" y="csY1338"/>
                </a:cxn>
                <a:cxn ang="0">
                  <a:pos x="csX1339" y="csY1339"/>
                </a:cxn>
                <a:cxn ang="0">
                  <a:pos x="csX1340" y="csY1340"/>
                </a:cxn>
                <a:cxn ang="0">
                  <a:pos x="csX1341" y="csY1341"/>
                </a:cxn>
                <a:cxn ang="0">
                  <a:pos x="csX1342" y="csY1342"/>
                </a:cxn>
                <a:cxn ang="0">
                  <a:pos x="csX1343" y="csY1343"/>
                </a:cxn>
                <a:cxn ang="0">
                  <a:pos x="csX1344" y="csY1344"/>
                </a:cxn>
                <a:cxn ang="0">
                  <a:pos x="csX1345" y="csY1345"/>
                </a:cxn>
                <a:cxn ang="0">
                  <a:pos x="csX1346" y="csY1346"/>
                </a:cxn>
                <a:cxn ang="0">
                  <a:pos x="csX1347" y="csY1347"/>
                </a:cxn>
                <a:cxn ang="0">
                  <a:pos x="csX1348" y="csY1348"/>
                </a:cxn>
                <a:cxn ang="0">
                  <a:pos x="csX1349" y="csY1349"/>
                </a:cxn>
                <a:cxn ang="0">
                  <a:pos x="csX1350" y="csY1350"/>
                </a:cxn>
                <a:cxn ang="0">
                  <a:pos x="csX1351" y="csY1351"/>
                </a:cxn>
                <a:cxn ang="0">
                  <a:pos x="csX1352" y="csY1352"/>
                </a:cxn>
                <a:cxn ang="0">
                  <a:pos x="csX1353" y="csY1353"/>
                </a:cxn>
                <a:cxn ang="0">
                  <a:pos x="csX1354" y="csY1354"/>
                </a:cxn>
                <a:cxn ang="0">
                  <a:pos x="csX1355" y="csY1355"/>
                </a:cxn>
                <a:cxn ang="0">
                  <a:pos x="csX1356" y="csY1356"/>
                </a:cxn>
                <a:cxn ang="0">
                  <a:pos x="csX1357" y="csY1357"/>
                </a:cxn>
                <a:cxn ang="0">
                  <a:pos x="csX1358" y="csY1358"/>
                </a:cxn>
                <a:cxn ang="0">
                  <a:pos x="csX1359" y="csY1359"/>
                </a:cxn>
                <a:cxn ang="0">
                  <a:pos x="csX1360" y="csY1360"/>
                </a:cxn>
                <a:cxn ang="0">
                  <a:pos x="csX1361" y="csY1361"/>
                </a:cxn>
                <a:cxn ang="0">
                  <a:pos x="csX1362" y="csY1362"/>
                </a:cxn>
                <a:cxn ang="0">
                  <a:pos x="csX1363" y="csY1363"/>
                </a:cxn>
                <a:cxn ang="0">
                  <a:pos x="csX1364" y="csY1364"/>
                </a:cxn>
                <a:cxn ang="0">
                  <a:pos x="csX1365" y="csY1365"/>
                </a:cxn>
                <a:cxn ang="0">
                  <a:pos x="csX1366" y="csY1366"/>
                </a:cxn>
                <a:cxn ang="0">
                  <a:pos x="csX1367" y="csY1367"/>
                </a:cxn>
                <a:cxn ang="0">
                  <a:pos x="csX1368" y="csY1368"/>
                </a:cxn>
                <a:cxn ang="0">
                  <a:pos x="csX1369" y="csY1369"/>
                </a:cxn>
                <a:cxn ang="0">
                  <a:pos x="csX1370" y="csY1370"/>
                </a:cxn>
                <a:cxn ang="0">
                  <a:pos x="csX1371" y="csY1371"/>
                </a:cxn>
                <a:cxn ang="0">
                  <a:pos x="csX1372" y="csY1372"/>
                </a:cxn>
                <a:cxn ang="0">
                  <a:pos x="csX1373" y="csY1373"/>
                </a:cxn>
                <a:cxn ang="0">
                  <a:pos x="csX1374" y="csY1374"/>
                </a:cxn>
                <a:cxn ang="0">
                  <a:pos x="csX1375" y="csY1375"/>
                </a:cxn>
                <a:cxn ang="0">
                  <a:pos x="csX1376" y="csY1376"/>
                </a:cxn>
                <a:cxn ang="0">
                  <a:pos x="csX1377" y="csY1377"/>
                </a:cxn>
                <a:cxn ang="0">
                  <a:pos x="csX1378" y="csY1378"/>
                </a:cxn>
                <a:cxn ang="0">
                  <a:pos x="csX1379" y="csY1379"/>
                </a:cxn>
                <a:cxn ang="0">
                  <a:pos x="csX1380" y="csY1380"/>
                </a:cxn>
                <a:cxn ang="0">
                  <a:pos x="csX1381" y="csY1381"/>
                </a:cxn>
                <a:cxn ang="0">
                  <a:pos x="csX1382" y="csY1382"/>
                </a:cxn>
                <a:cxn ang="0">
                  <a:pos x="csX1383" y="csY1383"/>
                </a:cxn>
                <a:cxn ang="0">
                  <a:pos x="csX1384" y="csY1384"/>
                </a:cxn>
                <a:cxn ang="0">
                  <a:pos x="csX1385" y="csY1385"/>
                </a:cxn>
                <a:cxn ang="0">
                  <a:pos x="csX1386" y="csY1386"/>
                </a:cxn>
                <a:cxn ang="0">
                  <a:pos x="csX1387" y="csY1387"/>
                </a:cxn>
                <a:cxn ang="0">
                  <a:pos x="csX1388" y="csY1388"/>
                </a:cxn>
                <a:cxn ang="0">
                  <a:pos x="csX1389" y="csY1389"/>
                </a:cxn>
                <a:cxn ang="0">
                  <a:pos x="csX1390" y="csY1390"/>
                </a:cxn>
                <a:cxn ang="0">
                  <a:pos x="csX1391" y="csY1391"/>
                </a:cxn>
                <a:cxn ang="0">
                  <a:pos x="csX1392" y="csY1392"/>
                </a:cxn>
                <a:cxn ang="0">
                  <a:pos x="csX1393" y="csY1393"/>
                </a:cxn>
                <a:cxn ang="0">
                  <a:pos x="csX1394" y="csY1394"/>
                </a:cxn>
                <a:cxn ang="0">
                  <a:pos x="csX1395" y="csY1395"/>
                </a:cxn>
                <a:cxn ang="0">
                  <a:pos x="csX1396" y="csY1396"/>
                </a:cxn>
                <a:cxn ang="0">
                  <a:pos x="csX1397" y="csY1397"/>
                </a:cxn>
                <a:cxn ang="0">
                  <a:pos x="csX1398" y="csY1398"/>
                </a:cxn>
                <a:cxn ang="0">
                  <a:pos x="csX1399" y="csY1399"/>
                </a:cxn>
                <a:cxn ang="0">
                  <a:pos x="csX1400" y="csY1400"/>
                </a:cxn>
                <a:cxn ang="0">
                  <a:pos x="csX1401" y="csY1401"/>
                </a:cxn>
                <a:cxn ang="0">
                  <a:pos x="csX1402" y="csY1402"/>
                </a:cxn>
                <a:cxn ang="0">
                  <a:pos x="csX1403" y="csY1403"/>
                </a:cxn>
                <a:cxn ang="0">
                  <a:pos x="csX1404" y="csY1404"/>
                </a:cxn>
                <a:cxn ang="0">
                  <a:pos x="csX1405" y="csY1405"/>
                </a:cxn>
                <a:cxn ang="0">
                  <a:pos x="csX1406" y="csY1406"/>
                </a:cxn>
                <a:cxn ang="0">
                  <a:pos x="csX1407" y="csY1407"/>
                </a:cxn>
                <a:cxn ang="0">
                  <a:pos x="csX1408" y="csY1408"/>
                </a:cxn>
                <a:cxn ang="0">
                  <a:pos x="csX1409" y="csY1409"/>
                </a:cxn>
                <a:cxn ang="0">
                  <a:pos x="csX1410" y="csY1410"/>
                </a:cxn>
                <a:cxn ang="0">
                  <a:pos x="csX1411" y="csY1411"/>
                </a:cxn>
                <a:cxn ang="0">
                  <a:pos x="csX1412" y="csY1412"/>
                </a:cxn>
                <a:cxn ang="0">
                  <a:pos x="csX1413" y="csY1413"/>
                </a:cxn>
                <a:cxn ang="0">
                  <a:pos x="csX1414" y="csY1414"/>
                </a:cxn>
                <a:cxn ang="0">
                  <a:pos x="csX1415" y="csY1415"/>
                </a:cxn>
                <a:cxn ang="0">
                  <a:pos x="csX1416" y="csY1416"/>
                </a:cxn>
                <a:cxn ang="0">
                  <a:pos x="csX1417" y="csY1417"/>
                </a:cxn>
                <a:cxn ang="0">
                  <a:pos x="csX1418" y="csY1418"/>
                </a:cxn>
                <a:cxn ang="0">
                  <a:pos x="csX1419" y="csY1419"/>
                </a:cxn>
                <a:cxn ang="0">
                  <a:pos x="csX1420" y="csY1420"/>
                </a:cxn>
                <a:cxn ang="0">
                  <a:pos x="csX1421" y="csY1421"/>
                </a:cxn>
                <a:cxn ang="0">
                  <a:pos x="csX1422" y="csY1422"/>
                </a:cxn>
                <a:cxn ang="0">
                  <a:pos x="csX1423" y="csY1423"/>
                </a:cxn>
                <a:cxn ang="0">
                  <a:pos x="csX1424" y="csY1424"/>
                </a:cxn>
                <a:cxn ang="0">
                  <a:pos x="csX1425" y="csY1425"/>
                </a:cxn>
                <a:cxn ang="0">
                  <a:pos x="csX1426" y="csY1426"/>
                </a:cxn>
                <a:cxn ang="0">
                  <a:pos x="csX1427" y="csY1427"/>
                </a:cxn>
                <a:cxn ang="0">
                  <a:pos x="csX1428" y="csY1428"/>
                </a:cxn>
                <a:cxn ang="0">
                  <a:pos x="csX1429" y="csY1429"/>
                </a:cxn>
                <a:cxn ang="0">
                  <a:pos x="csX1430" y="csY1430"/>
                </a:cxn>
                <a:cxn ang="0">
                  <a:pos x="csX1431" y="csY1431"/>
                </a:cxn>
                <a:cxn ang="0">
                  <a:pos x="csX1432" y="csY1432"/>
                </a:cxn>
                <a:cxn ang="0">
                  <a:pos x="csX1433" y="csY1433"/>
                </a:cxn>
                <a:cxn ang="0">
                  <a:pos x="csX1434" y="csY1434"/>
                </a:cxn>
                <a:cxn ang="0">
                  <a:pos x="csX1435" y="csY1435"/>
                </a:cxn>
                <a:cxn ang="0">
                  <a:pos x="csX1436" y="csY1436"/>
                </a:cxn>
                <a:cxn ang="0">
                  <a:pos x="csX1437" y="csY1437"/>
                </a:cxn>
                <a:cxn ang="0">
                  <a:pos x="csX1438" y="csY1438"/>
                </a:cxn>
                <a:cxn ang="0">
                  <a:pos x="csX1439" y="csY1439"/>
                </a:cxn>
                <a:cxn ang="0">
                  <a:pos x="csX1440" y="csY1440"/>
                </a:cxn>
                <a:cxn ang="0">
                  <a:pos x="csX1441" y="csY1441"/>
                </a:cxn>
                <a:cxn ang="0">
                  <a:pos x="csX1442" y="csY1442"/>
                </a:cxn>
                <a:cxn ang="0">
                  <a:pos x="csX1443" y="csY1443"/>
                </a:cxn>
                <a:cxn ang="0">
                  <a:pos x="csX1444" y="csY1444"/>
                </a:cxn>
                <a:cxn ang="0">
                  <a:pos x="csX1445" y="csY1445"/>
                </a:cxn>
                <a:cxn ang="0">
                  <a:pos x="csX1446" y="csY1446"/>
                </a:cxn>
                <a:cxn ang="0">
                  <a:pos x="csX1447" y="csY1447"/>
                </a:cxn>
                <a:cxn ang="0">
                  <a:pos x="csX1448" y="csY1448"/>
                </a:cxn>
                <a:cxn ang="0">
                  <a:pos x="csX1449" y="csY1449"/>
                </a:cxn>
                <a:cxn ang="0">
                  <a:pos x="csX1450" y="csY1450"/>
                </a:cxn>
                <a:cxn ang="0">
                  <a:pos x="csX1451" y="csY1451"/>
                </a:cxn>
                <a:cxn ang="0">
                  <a:pos x="csX1452" y="csY1452"/>
                </a:cxn>
                <a:cxn ang="0">
                  <a:pos x="csX1453" y="csY1453"/>
                </a:cxn>
                <a:cxn ang="0">
                  <a:pos x="csX1454" y="csY1454"/>
                </a:cxn>
                <a:cxn ang="0">
                  <a:pos x="csX1455" y="csY1455"/>
                </a:cxn>
                <a:cxn ang="0">
                  <a:pos x="csX1456" y="csY1456"/>
                </a:cxn>
                <a:cxn ang="0">
                  <a:pos x="csX1457" y="csY1457"/>
                </a:cxn>
                <a:cxn ang="0">
                  <a:pos x="csX1458" y="csY1458"/>
                </a:cxn>
                <a:cxn ang="0">
                  <a:pos x="csX1459" y="csY1459"/>
                </a:cxn>
                <a:cxn ang="0">
                  <a:pos x="csX1460" y="csY1460"/>
                </a:cxn>
                <a:cxn ang="0">
                  <a:pos x="csX1461" y="csY1461"/>
                </a:cxn>
                <a:cxn ang="0">
                  <a:pos x="csX1462" y="csY1462"/>
                </a:cxn>
                <a:cxn ang="0">
                  <a:pos x="csX1463" y="csY1463"/>
                </a:cxn>
                <a:cxn ang="0">
                  <a:pos x="csX1464" y="csY1464"/>
                </a:cxn>
                <a:cxn ang="0">
                  <a:pos x="csX1465" y="csY1465"/>
                </a:cxn>
                <a:cxn ang="0">
                  <a:pos x="csX1466" y="csY1466"/>
                </a:cxn>
                <a:cxn ang="0">
                  <a:pos x="csX1467" y="csY1467"/>
                </a:cxn>
                <a:cxn ang="0">
                  <a:pos x="csX1468" y="csY1468"/>
                </a:cxn>
                <a:cxn ang="0">
                  <a:pos x="csX1469" y="csY1469"/>
                </a:cxn>
                <a:cxn ang="0">
                  <a:pos x="csX1470" y="csY1470"/>
                </a:cxn>
                <a:cxn ang="0">
                  <a:pos x="csX1471" y="csY1471"/>
                </a:cxn>
                <a:cxn ang="0">
                  <a:pos x="csX1472" y="csY1472"/>
                </a:cxn>
                <a:cxn ang="0">
                  <a:pos x="csX1473" y="csY1473"/>
                </a:cxn>
                <a:cxn ang="0">
                  <a:pos x="csX1474" y="csY1474"/>
                </a:cxn>
                <a:cxn ang="0">
                  <a:pos x="csX1475" y="csY1475"/>
                </a:cxn>
                <a:cxn ang="0">
                  <a:pos x="csX1476" y="csY1476"/>
                </a:cxn>
                <a:cxn ang="0">
                  <a:pos x="csX1477" y="csY1477"/>
                </a:cxn>
                <a:cxn ang="0">
                  <a:pos x="csX1478" y="csY1478"/>
                </a:cxn>
                <a:cxn ang="0">
                  <a:pos x="csX1479" y="csY1479"/>
                </a:cxn>
                <a:cxn ang="0">
                  <a:pos x="csX1480" y="csY1480"/>
                </a:cxn>
                <a:cxn ang="0">
                  <a:pos x="csX1481" y="csY1481"/>
                </a:cxn>
                <a:cxn ang="0">
                  <a:pos x="csX1482" y="csY1482"/>
                </a:cxn>
                <a:cxn ang="0">
                  <a:pos x="csX1483" y="csY1483"/>
                </a:cxn>
                <a:cxn ang="0">
                  <a:pos x="csX1484" y="csY1484"/>
                </a:cxn>
                <a:cxn ang="0">
                  <a:pos x="csX1485" y="csY1485"/>
                </a:cxn>
                <a:cxn ang="0">
                  <a:pos x="csX1486" y="csY1486"/>
                </a:cxn>
                <a:cxn ang="0">
                  <a:pos x="csX1487" y="csY1487"/>
                </a:cxn>
                <a:cxn ang="0">
                  <a:pos x="csX1488" y="csY1488"/>
                </a:cxn>
                <a:cxn ang="0">
                  <a:pos x="csX1489" y="csY1489"/>
                </a:cxn>
                <a:cxn ang="0">
                  <a:pos x="csX1490" y="csY1490"/>
                </a:cxn>
                <a:cxn ang="0">
                  <a:pos x="csX1491" y="csY1491"/>
                </a:cxn>
                <a:cxn ang="0">
                  <a:pos x="csX1492" y="csY1492"/>
                </a:cxn>
                <a:cxn ang="0">
                  <a:pos x="csX1493" y="csY1493"/>
                </a:cxn>
                <a:cxn ang="0">
                  <a:pos x="csX1494" y="csY1494"/>
                </a:cxn>
                <a:cxn ang="0">
                  <a:pos x="csX1495" y="csY1495"/>
                </a:cxn>
                <a:cxn ang="0">
                  <a:pos x="csX1496" y="csY1496"/>
                </a:cxn>
                <a:cxn ang="0">
                  <a:pos x="csX1497" y="csY1497"/>
                </a:cxn>
                <a:cxn ang="0">
                  <a:pos x="csX1498" y="csY1498"/>
                </a:cxn>
                <a:cxn ang="0">
                  <a:pos x="csX1499" y="csY1499"/>
                </a:cxn>
                <a:cxn ang="0">
                  <a:pos x="csX1500" y="csY1500"/>
                </a:cxn>
                <a:cxn ang="0">
                  <a:pos x="csX1501" y="csY1501"/>
                </a:cxn>
                <a:cxn ang="0">
                  <a:pos x="csX1502" y="csY1502"/>
                </a:cxn>
                <a:cxn ang="0">
                  <a:pos x="csX1503" y="csY1503"/>
                </a:cxn>
                <a:cxn ang="0">
                  <a:pos x="csX1504" y="csY1504"/>
                </a:cxn>
                <a:cxn ang="0">
                  <a:pos x="csX1505" y="csY1505"/>
                </a:cxn>
                <a:cxn ang="0">
                  <a:pos x="csX1506" y="csY1506"/>
                </a:cxn>
                <a:cxn ang="0">
                  <a:pos x="csX1507" y="csY1507"/>
                </a:cxn>
                <a:cxn ang="0">
                  <a:pos x="csX1508" y="csY1508"/>
                </a:cxn>
                <a:cxn ang="0">
                  <a:pos x="csX1509" y="csY1509"/>
                </a:cxn>
                <a:cxn ang="0">
                  <a:pos x="csX1510" y="csY1510"/>
                </a:cxn>
                <a:cxn ang="0">
                  <a:pos x="csX1511" y="csY1511"/>
                </a:cxn>
                <a:cxn ang="0">
                  <a:pos x="csX1512" y="csY1512"/>
                </a:cxn>
                <a:cxn ang="0">
                  <a:pos x="csX1513" y="csY1513"/>
                </a:cxn>
                <a:cxn ang="0">
                  <a:pos x="csX1514" y="csY1514"/>
                </a:cxn>
                <a:cxn ang="0">
                  <a:pos x="csX1515" y="csY1515"/>
                </a:cxn>
                <a:cxn ang="0">
                  <a:pos x="csX1516" y="csY1516"/>
                </a:cxn>
                <a:cxn ang="0">
                  <a:pos x="csX1517" y="csY1517"/>
                </a:cxn>
                <a:cxn ang="0">
                  <a:pos x="csX1518" y="csY1518"/>
                </a:cxn>
                <a:cxn ang="0">
                  <a:pos x="csX1519" y="csY1519"/>
                </a:cxn>
                <a:cxn ang="0">
                  <a:pos x="csX1520" y="csY1520"/>
                </a:cxn>
                <a:cxn ang="0">
                  <a:pos x="csX1521" y="csY1521"/>
                </a:cxn>
                <a:cxn ang="0">
                  <a:pos x="csX1522" y="csY1522"/>
                </a:cxn>
                <a:cxn ang="0">
                  <a:pos x="csX1523" y="csY1523"/>
                </a:cxn>
                <a:cxn ang="0">
                  <a:pos x="csX1524" y="csY1524"/>
                </a:cxn>
                <a:cxn ang="0">
                  <a:pos x="csX1525" y="csY1525"/>
                </a:cxn>
                <a:cxn ang="0">
                  <a:pos x="csX1526" y="csY1526"/>
                </a:cxn>
                <a:cxn ang="0">
                  <a:pos x="csX1527" y="csY1527"/>
                </a:cxn>
                <a:cxn ang="0">
                  <a:pos x="csX1528" y="csY1528"/>
                </a:cxn>
                <a:cxn ang="0">
                  <a:pos x="csX1529" y="csY1529"/>
                </a:cxn>
                <a:cxn ang="0">
                  <a:pos x="csX1530" y="csY1530"/>
                </a:cxn>
                <a:cxn ang="0">
                  <a:pos x="csX1531" y="csY1531"/>
                </a:cxn>
                <a:cxn ang="0">
                  <a:pos x="csX1532" y="csY1532"/>
                </a:cxn>
                <a:cxn ang="0">
                  <a:pos x="csX1533" y="csY1533"/>
                </a:cxn>
                <a:cxn ang="0">
                  <a:pos x="csX1534" y="csY1534"/>
                </a:cxn>
                <a:cxn ang="0">
                  <a:pos x="csX1535" y="csY1535"/>
                </a:cxn>
                <a:cxn ang="0">
                  <a:pos x="csX1536" y="csY1536"/>
                </a:cxn>
                <a:cxn ang="0">
                  <a:pos x="csX1537" y="csY1537"/>
                </a:cxn>
                <a:cxn ang="0">
                  <a:pos x="csX1538" y="csY1538"/>
                </a:cxn>
                <a:cxn ang="0">
                  <a:pos x="csX1539" y="csY1539"/>
                </a:cxn>
                <a:cxn ang="0">
                  <a:pos x="csX1540" y="csY1540"/>
                </a:cxn>
                <a:cxn ang="0">
                  <a:pos x="csX1541" y="csY1541"/>
                </a:cxn>
                <a:cxn ang="0">
                  <a:pos x="csX1542" y="csY1542"/>
                </a:cxn>
                <a:cxn ang="0">
                  <a:pos x="csX1543" y="csY1543"/>
                </a:cxn>
                <a:cxn ang="0">
                  <a:pos x="csX1544" y="csY1544"/>
                </a:cxn>
                <a:cxn ang="0">
                  <a:pos x="csX1545" y="csY1545"/>
                </a:cxn>
                <a:cxn ang="0">
                  <a:pos x="csX1546" y="csY1546"/>
                </a:cxn>
                <a:cxn ang="0">
                  <a:pos x="csX1547" y="csY1547"/>
                </a:cxn>
                <a:cxn ang="0">
                  <a:pos x="csX1548" y="csY1548"/>
                </a:cxn>
                <a:cxn ang="0">
                  <a:pos x="csX1549" y="csY1549"/>
                </a:cxn>
                <a:cxn ang="0">
                  <a:pos x="csX1550" y="csY1550"/>
                </a:cxn>
                <a:cxn ang="0">
                  <a:pos x="csX1551" y="csY1551"/>
                </a:cxn>
                <a:cxn ang="0">
                  <a:pos x="csX1552" y="csY1552"/>
                </a:cxn>
                <a:cxn ang="0">
                  <a:pos x="csX1553" y="csY1553"/>
                </a:cxn>
                <a:cxn ang="0">
                  <a:pos x="csX1554" y="csY1554"/>
                </a:cxn>
                <a:cxn ang="0">
                  <a:pos x="csX1555" y="csY1555"/>
                </a:cxn>
                <a:cxn ang="0">
                  <a:pos x="csX1556" y="csY1556"/>
                </a:cxn>
                <a:cxn ang="0">
                  <a:pos x="csX1557" y="csY1557"/>
                </a:cxn>
                <a:cxn ang="0">
                  <a:pos x="csX1558" y="csY1558"/>
                </a:cxn>
                <a:cxn ang="0">
                  <a:pos x="csX1559" y="csY1559"/>
                </a:cxn>
                <a:cxn ang="0">
                  <a:pos x="csX1560" y="csY1560"/>
                </a:cxn>
                <a:cxn ang="0">
                  <a:pos x="csX1561" y="csY1561"/>
                </a:cxn>
                <a:cxn ang="0">
                  <a:pos x="csX1562" y="csY1562"/>
                </a:cxn>
                <a:cxn ang="0">
                  <a:pos x="csX1563" y="csY1563"/>
                </a:cxn>
                <a:cxn ang="0">
                  <a:pos x="csX1564" y="csY1564"/>
                </a:cxn>
                <a:cxn ang="0">
                  <a:pos x="csX1565" y="csY1565"/>
                </a:cxn>
                <a:cxn ang="0">
                  <a:pos x="csX1566" y="csY1566"/>
                </a:cxn>
                <a:cxn ang="0">
                  <a:pos x="csX1567" y="csY1567"/>
                </a:cxn>
                <a:cxn ang="0">
                  <a:pos x="csX1568" y="csY1568"/>
                </a:cxn>
                <a:cxn ang="0">
                  <a:pos x="csX1569" y="csY1569"/>
                </a:cxn>
                <a:cxn ang="0">
                  <a:pos x="csX1570" y="csY1570"/>
                </a:cxn>
                <a:cxn ang="0">
                  <a:pos x="csX1571" y="csY1571"/>
                </a:cxn>
                <a:cxn ang="0">
                  <a:pos x="csX1572" y="csY1572"/>
                </a:cxn>
                <a:cxn ang="0">
                  <a:pos x="csX1573" y="csY1573"/>
                </a:cxn>
                <a:cxn ang="0">
                  <a:pos x="csX1574" y="csY1574"/>
                </a:cxn>
                <a:cxn ang="0">
                  <a:pos x="csX1575" y="csY1575"/>
                </a:cxn>
                <a:cxn ang="0">
                  <a:pos x="csX1576" y="csY1576"/>
                </a:cxn>
                <a:cxn ang="0">
                  <a:pos x="csX1577" y="csY1577"/>
                </a:cxn>
                <a:cxn ang="0">
                  <a:pos x="csX1578" y="csY1578"/>
                </a:cxn>
                <a:cxn ang="0">
                  <a:pos x="csX1579" y="csY1579"/>
                </a:cxn>
                <a:cxn ang="0">
                  <a:pos x="csX1580" y="csY1580"/>
                </a:cxn>
                <a:cxn ang="0">
                  <a:pos x="csX1581" y="csY1581"/>
                </a:cxn>
                <a:cxn ang="0">
                  <a:pos x="csX1582" y="csY1582"/>
                </a:cxn>
                <a:cxn ang="0">
                  <a:pos x="csX1583" y="csY1583"/>
                </a:cxn>
                <a:cxn ang="0">
                  <a:pos x="csX1584" y="csY1584"/>
                </a:cxn>
                <a:cxn ang="0">
                  <a:pos x="csX1585" y="csY1585"/>
                </a:cxn>
                <a:cxn ang="0">
                  <a:pos x="csX1586" y="csY1586"/>
                </a:cxn>
                <a:cxn ang="0">
                  <a:pos x="csX1587" y="csY1587"/>
                </a:cxn>
                <a:cxn ang="0">
                  <a:pos x="csX1588" y="csY1588"/>
                </a:cxn>
                <a:cxn ang="0">
                  <a:pos x="csX1589" y="csY1589"/>
                </a:cxn>
                <a:cxn ang="0">
                  <a:pos x="csX1590" y="csY1590"/>
                </a:cxn>
                <a:cxn ang="0">
                  <a:pos x="csX1591" y="csY1591"/>
                </a:cxn>
                <a:cxn ang="0">
                  <a:pos x="csX1592" y="csY1592"/>
                </a:cxn>
                <a:cxn ang="0">
                  <a:pos x="csX1593" y="csY1593"/>
                </a:cxn>
                <a:cxn ang="0">
                  <a:pos x="csX1594" y="csY1594"/>
                </a:cxn>
                <a:cxn ang="0">
                  <a:pos x="csX1595" y="csY1595"/>
                </a:cxn>
                <a:cxn ang="0">
                  <a:pos x="csX1596" y="csY1596"/>
                </a:cxn>
                <a:cxn ang="0">
                  <a:pos x="csX1597" y="csY1597"/>
                </a:cxn>
                <a:cxn ang="0">
                  <a:pos x="csX1598" y="csY1598"/>
                </a:cxn>
                <a:cxn ang="0">
                  <a:pos x="csX1599" y="csY1599"/>
                </a:cxn>
                <a:cxn ang="0">
                  <a:pos x="csX1600" y="csY1600"/>
                </a:cxn>
                <a:cxn ang="0">
                  <a:pos x="csX1601" y="csY1601"/>
                </a:cxn>
                <a:cxn ang="0">
                  <a:pos x="csX1602" y="csY1602"/>
                </a:cxn>
                <a:cxn ang="0">
                  <a:pos x="csX1603" y="csY1603"/>
                </a:cxn>
                <a:cxn ang="0">
                  <a:pos x="csX1604" y="csY1604"/>
                </a:cxn>
                <a:cxn ang="0">
                  <a:pos x="csX1605" y="csY1605"/>
                </a:cxn>
                <a:cxn ang="0">
                  <a:pos x="csX1606" y="csY1606"/>
                </a:cxn>
                <a:cxn ang="0">
                  <a:pos x="csX1607" y="csY1607"/>
                </a:cxn>
                <a:cxn ang="0">
                  <a:pos x="csX1608" y="csY1608"/>
                </a:cxn>
                <a:cxn ang="0">
                  <a:pos x="csX1609" y="csY1609"/>
                </a:cxn>
                <a:cxn ang="0">
                  <a:pos x="csX1610" y="csY1610"/>
                </a:cxn>
                <a:cxn ang="0">
                  <a:pos x="csX1611" y="csY1611"/>
                </a:cxn>
                <a:cxn ang="0">
                  <a:pos x="csX1612" y="csY1612"/>
                </a:cxn>
                <a:cxn ang="0">
                  <a:pos x="csX1613" y="csY1613"/>
                </a:cxn>
                <a:cxn ang="0">
                  <a:pos x="csX1614" y="csY1614"/>
                </a:cxn>
                <a:cxn ang="0">
                  <a:pos x="csX1615" y="csY1615"/>
                </a:cxn>
                <a:cxn ang="0">
                  <a:pos x="csX1616" y="csY1616"/>
                </a:cxn>
                <a:cxn ang="0">
                  <a:pos x="csX1617" y="csY1617"/>
                </a:cxn>
                <a:cxn ang="0">
                  <a:pos x="csX1618" y="csY1618"/>
                </a:cxn>
                <a:cxn ang="0">
                  <a:pos x="csX1619" y="csY1619"/>
                </a:cxn>
                <a:cxn ang="0">
                  <a:pos x="csX1620" y="csY1620"/>
                </a:cxn>
                <a:cxn ang="0">
                  <a:pos x="csX1621" y="csY1621"/>
                </a:cxn>
                <a:cxn ang="0">
                  <a:pos x="csX1622" y="csY1622"/>
                </a:cxn>
                <a:cxn ang="0">
                  <a:pos x="csX1623" y="csY1623"/>
                </a:cxn>
                <a:cxn ang="0">
                  <a:pos x="csX1624" y="csY1624"/>
                </a:cxn>
                <a:cxn ang="0">
                  <a:pos x="csX1625" y="csY1625"/>
                </a:cxn>
                <a:cxn ang="0">
                  <a:pos x="csX1626" y="csY1626"/>
                </a:cxn>
                <a:cxn ang="0">
                  <a:pos x="csX1627" y="csY1627"/>
                </a:cxn>
                <a:cxn ang="0">
                  <a:pos x="csX1628" y="csY1628"/>
                </a:cxn>
                <a:cxn ang="0">
                  <a:pos x="csX1629" y="csY1629"/>
                </a:cxn>
                <a:cxn ang="0">
                  <a:pos x="csX1630" y="csY1630"/>
                </a:cxn>
                <a:cxn ang="0">
                  <a:pos x="csX1631" y="csY1631"/>
                </a:cxn>
                <a:cxn ang="0">
                  <a:pos x="csX1632" y="csY1632"/>
                </a:cxn>
                <a:cxn ang="0">
                  <a:pos x="csX1633" y="csY1633"/>
                </a:cxn>
                <a:cxn ang="0">
                  <a:pos x="csX1634" y="csY1634"/>
                </a:cxn>
                <a:cxn ang="0">
                  <a:pos x="csX1635" y="csY1635"/>
                </a:cxn>
                <a:cxn ang="0">
                  <a:pos x="csX1636" y="csY1636"/>
                </a:cxn>
                <a:cxn ang="0">
                  <a:pos x="csX1637" y="csY1637"/>
                </a:cxn>
                <a:cxn ang="0">
                  <a:pos x="csX1638" y="csY1638"/>
                </a:cxn>
                <a:cxn ang="0">
                  <a:pos x="csX1639" y="csY1639"/>
                </a:cxn>
                <a:cxn ang="0">
                  <a:pos x="csX1640" y="csY1640"/>
                </a:cxn>
                <a:cxn ang="0">
                  <a:pos x="csX1641" y="csY1641"/>
                </a:cxn>
                <a:cxn ang="0">
                  <a:pos x="csX1642" y="csY1642"/>
                </a:cxn>
                <a:cxn ang="0">
                  <a:pos x="csX1643" y="csY1643"/>
                </a:cxn>
                <a:cxn ang="0">
                  <a:pos x="csX1644" y="csY1644"/>
                </a:cxn>
                <a:cxn ang="0">
                  <a:pos x="csX1645" y="csY1645"/>
                </a:cxn>
                <a:cxn ang="0">
                  <a:pos x="csX1646" y="csY1646"/>
                </a:cxn>
                <a:cxn ang="0">
                  <a:pos x="csX1647" y="csY1647"/>
                </a:cxn>
                <a:cxn ang="0">
                  <a:pos x="csX1648" y="csY1648"/>
                </a:cxn>
                <a:cxn ang="0">
                  <a:pos x="csX1649" y="csY1649"/>
                </a:cxn>
                <a:cxn ang="0">
                  <a:pos x="csX1650" y="csY1650"/>
                </a:cxn>
                <a:cxn ang="0">
                  <a:pos x="csX1651" y="csY1651"/>
                </a:cxn>
                <a:cxn ang="0">
                  <a:pos x="csX1652" y="csY1652"/>
                </a:cxn>
                <a:cxn ang="0">
                  <a:pos x="csX1653" y="csY1653"/>
                </a:cxn>
                <a:cxn ang="0">
                  <a:pos x="csX1654" y="csY1654"/>
                </a:cxn>
                <a:cxn ang="0">
                  <a:pos x="csX1655" y="csY1655"/>
                </a:cxn>
                <a:cxn ang="0">
                  <a:pos x="csX1656" y="csY1656"/>
                </a:cxn>
                <a:cxn ang="0">
                  <a:pos x="csX1657" y="csY1657"/>
                </a:cxn>
                <a:cxn ang="0">
                  <a:pos x="csX1658" y="csY1658"/>
                </a:cxn>
                <a:cxn ang="0">
                  <a:pos x="csX1659" y="csY1659"/>
                </a:cxn>
                <a:cxn ang="0">
                  <a:pos x="csX1660" y="csY1660"/>
                </a:cxn>
                <a:cxn ang="0">
                  <a:pos x="csX1661" y="csY1661"/>
                </a:cxn>
                <a:cxn ang="0">
                  <a:pos x="csX1662" y="csY1662"/>
                </a:cxn>
                <a:cxn ang="0">
                  <a:pos x="csX1663" y="csY1663"/>
                </a:cxn>
                <a:cxn ang="0">
                  <a:pos x="csX1664" y="csY1664"/>
                </a:cxn>
                <a:cxn ang="0">
                  <a:pos x="csX1665" y="csY1665"/>
                </a:cxn>
                <a:cxn ang="0">
                  <a:pos x="csX1666" y="csY1666"/>
                </a:cxn>
                <a:cxn ang="0">
                  <a:pos x="csX1667" y="csY1667"/>
                </a:cxn>
                <a:cxn ang="0">
                  <a:pos x="csX1668" y="csY1668"/>
                </a:cxn>
                <a:cxn ang="0">
                  <a:pos x="csX1669" y="csY1669"/>
                </a:cxn>
                <a:cxn ang="0">
                  <a:pos x="csX1670" y="csY1670"/>
                </a:cxn>
                <a:cxn ang="0">
                  <a:pos x="csX1671" y="csY1671"/>
                </a:cxn>
                <a:cxn ang="0">
                  <a:pos x="csX1672" y="csY1672"/>
                </a:cxn>
                <a:cxn ang="0">
                  <a:pos x="csX1673" y="csY1673"/>
                </a:cxn>
                <a:cxn ang="0">
                  <a:pos x="csX1674" y="csY1674"/>
                </a:cxn>
                <a:cxn ang="0">
                  <a:pos x="csX1675" y="csY1675"/>
                </a:cxn>
                <a:cxn ang="0">
                  <a:pos x="csX1676" y="csY1676"/>
                </a:cxn>
                <a:cxn ang="0">
                  <a:pos x="csX1677" y="csY1677"/>
                </a:cxn>
                <a:cxn ang="0">
                  <a:pos x="csX1678" y="csY1678"/>
                </a:cxn>
                <a:cxn ang="0">
                  <a:pos x="csX1679" y="csY1679"/>
                </a:cxn>
                <a:cxn ang="0">
                  <a:pos x="csX1680" y="csY1680"/>
                </a:cxn>
                <a:cxn ang="0">
                  <a:pos x="csX1681" y="csY1681"/>
                </a:cxn>
                <a:cxn ang="0">
                  <a:pos x="csX1682" y="csY1682"/>
                </a:cxn>
                <a:cxn ang="0">
                  <a:pos x="csX1683" y="csY1683"/>
                </a:cxn>
                <a:cxn ang="0">
                  <a:pos x="csX1684" y="csY1684"/>
                </a:cxn>
                <a:cxn ang="0">
                  <a:pos x="csX1685" y="csY1685"/>
                </a:cxn>
                <a:cxn ang="0">
                  <a:pos x="csX1686" y="csY1686"/>
                </a:cxn>
                <a:cxn ang="0">
                  <a:pos x="csX1687" y="csY1687"/>
                </a:cxn>
                <a:cxn ang="0">
                  <a:pos x="csX1688" y="csY1688"/>
                </a:cxn>
                <a:cxn ang="0">
                  <a:pos x="csX1689" y="csY1689"/>
                </a:cxn>
                <a:cxn ang="0">
                  <a:pos x="csX1690" y="csY1690"/>
                </a:cxn>
                <a:cxn ang="0">
                  <a:pos x="csX1691" y="csY1691"/>
                </a:cxn>
                <a:cxn ang="0">
                  <a:pos x="csX1692" y="csY1692"/>
                </a:cxn>
                <a:cxn ang="0">
                  <a:pos x="csX1693" y="csY1693"/>
                </a:cxn>
                <a:cxn ang="0">
                  <a:pos x="csX1694" y="csY1694"/>
                </a:cxn>
                <a:cxn ang="0">
                  <a:pos x="csX1695" y="csY1695"/>
                </a:cxn>
                <a:cxn ang="0">
                  <a:pos x="csX1696" y="csY1696"/>
                </a:cxn>
                <a:cxn ang="0">
                  <a:pos x="csX1697" y="csY1697"/>
                </a:cxn>
                <a:cxn ang="0">
                  <a:pos x="csX1698" y="csY1698"/>
                </a:cxn>
                <a:cxn ang="0">
                  <a:pos x="csX1699" y="csY1699"/>
                </a:cxn>
                <a:cxn ang="0">
                  <a:pos x="csX1700" y="csY1700"/>
                </a:cxn>
                <a:cxn ang="0">
                  <a:pos x="csX1701" y="csY1701"/>
                </a:cxn>
                <a:cxn ang="0">
                  <a:pos x="csX1702" y="csY1702"/>
                </a:cxn>
                <a:cxn ang="0">
                  <a:pos x="csX1703" y="csY1703"/>
                </a:cxn>
                <a:cxn ang="0">
                  <a:pos x="csX1704" y="csY1704"/>
                </a:cxn>
                <a:cxn ang="0">
                  <a:pos x="csX1705" y="csY1705"/>
                </a:cxn>
                <a:cxn ang="0">
                  <a:pos x="csX1706" y="csY1706"/>
                </a:cxn>
                <a:cxn ang="0">
                  <a:pos x="csX1707" y="csY1707"/>
                </a:cxn>
                <a:cxn ang="0">
                  <a:pos x="csX1708" y="csY1708"/>
                </a:cxn>
                <a:cxn ang="0">
                  <a:pos x="csX1709" y="csY1709"/>
                </a:cxn>
                <a:cxn ang="0">
                  <a:pos x="csX1710" y="csY1710"/>
                </a:cxn>
                <a:cxn ang="0">
                  <a:pos x="csX1711" y="csY1711"/>
                </a:cxn>
                <a:cxn ang="0">
                  <a:pos x="csX1712" y="csY1712"/>
                </a:cxn>
                <a:cxn ang="0">
                  <a:pos x="csX1713" y="csY1713"/>
                </a:cxn>
                <a:cxn ang="0">
                  <a:pos x="csX1714" y="csY1714"/>
                </a:cxn>
                <a:cxn ang="0">
                  <a:pos x="csX1715" y="csY1715"/>
                </a:cxn>
                <a:cxn ang="0">
                  <a:pos x="csX1716" y="csY1716"/>
                </a:cxn>
                <a:cxn ang="0">
                  <a:pos x="csX1717" y="csY1717"/>
                </a:cxn>
                <a:cxn ang="0">
                  <a:pos x="csX1718" y="csY1718"/>
                </a:cxn>
                <a:cxn ang="0">
                  <a:pos x="csX1719" y="csY1719"/>
                </a:cxn>
                <a:cxn ang="0">
                  <a:pos x="csX1720" y="csY1720"/>
                </a:cxn>
                <a:cxn ang="0">
                  <a:pos x="csX1721" y="csY1721"/>
                </a:cxn>
                <a:cxn ang="0">
                  <a:pos x="csX1722" y="csY1722"/>
                </a:cxn>
                <a:cxn ang="0">
                  <a:pos x="csX1723" y="csY1723"/>
                </a:cxn>
                <a:cxn ang="0">
                  <a:pos x="csX1724" y="csY1724"/>
                </a:cxn>
                <a:cxn ang="0">
                  <a:pos x="csX1725" y="csY1725"/>
                </a:cxn>
                <a:cxn ang="0">
                  <a:pos x="csX1726" y="csY1726"/>
                </a:cxn>
                <a:cxn ang="0">
                  <a:pos x="csX1727" y="csY1727"/>
                </a:cxn>
                <a:cxn ang="0">
                  <a:pos x="csX1728" y="csY1728"/>
                </a:cxn>
                <a:cxn ang="0">
                  <a:pos x="csX1729" y="csY1729"/>
                </a:cxn>
                <a:cxn ang="0">
                  <a:pos x="csX1730" y="csY1730"/>
                </a:cxn>
                <a:cxn ang="0">
                  <a:pos x="csX1731" y="csY1731"/>
                </a:cxn>
                <a:cxn ang="0">
                  <a:pos x="csX1732" y="csY1732"/>
                </a:cxn>
                <a:cxn ang="0">
                  <a:pos x="csX1733" y="csY1733"/>
                </a:cxn>
                <a:cxn ang="0">
                  <a:pos x="csX1734" y="csY1734"/>
                </a:cxn>
                <a:cxn ang="0">
                  <a:pos x="csX1735" y="csY1735"/>
                </a:cxn>
                <a:cxn ang="0">
                  <a:pos x="csX1736" y="csY1736"/>
                </a:cxn>
                <a:cxn ang="0">
                  <a:pos x="csX1737" y="csY1737"/>
                </a:cxn>
                <a:cxn ang="0">
                  <a:pos x="csX1738" y="csY1738"/>
                </a:cxn>
                <a:cxn ang="0">
                  <a:pos x="csX1739" y="csY1739"/>
                </a:cxn>
                <a:cxn ang="0">
                  <a:pos x="csX1740" y="csY1740"/>
                </a:cxn>
                <a:cxn ang="0">
                  <a:pos x="csX1741" y="csY1741"/>
                </a:cxn>
                <a:cxn ang="0">
                  <a:pos x="csX1742" y="csY1742"/>
                </a:cxn>
                <a:cxn ang="0">
                  <a:pos x="csX1743" y="csY1743"/>
                </a:cxn>
                <a:cxn ang="0">
                  <a:pos x="csX1744" y="csY1744"/>
                </a:cxn>
                <a:cxn ang="0">
                  <a:pos x="csX1745" y="csY1745"/>
                </a:cxn>
                <a:cxn ang="0">
                  <a:pos x="csX1746" y="csY1746"/>
                </a:cxn>
                <a:cxn ang="0">
                  <a:pos x="csX1747" y="csY1747"/>
                </a:cxn>
                <a:cxn ang="0">
                  <a:pos x="csX1748" y="csY1748"/>
                </a:cxn>
                <a:cxn ang="0">
                  <a:pos x="csX1749" y="csY1749"/>
                </a:cxn>
                <a:cxn ang="0">
                  <a:pos x="csX1750" y="csY1750"/>
                </a:cxn>
                <a:cxn ang="0">
                  <a:pos x="csX1751" y="csY1751"/>
                </a:cxn>
                <a:cxn ang="0">
                  <a:pos x="csX1752" y="csY1752"/>
                </a:cxn>
                <a:cxn ang="0">
                  <a:pos x="csX1753" y="csY1753"/>
                </a:cxn>
                <a:cxn ang="0">
                  <a:pos x="csX1754" y="csY1754"/>
                </a:cxn>
                <a:cxn ang="0">
                  <a:pos x="csX1755" y="csY1755"/>
                </a:cxn>
                <a:cxn ang="0">
                  <a:pos x="csX1756" y="csY1756"/>
                </a:cxn>
                <a:cxn ang="0">
                  <a:pos x="csX1757" y="csY1757"/>
                </a:cxn>
                <a:cxn ang="0">
                  <a:pos x="csX1758" y="csY1758"/>
                </a:cxn>
                <a:cxn ang="0">
                  <a:pos x="csX1759" y="csY1759"/>
                </a:cxn>
                <a:cxn ang="0">
                  <a:pos x="csX1760" y="csY1760"/>
                </a:cxn>
                <a:cxn ang="0">
                  <a:pos x="csX1761" y="csY1761"/>
                </a:cxn>
                <a:cxn ang="0">
                  <a:pos x="csX1762" y="csY1762"/>
                </a:cxn>
                <a:cxn ang="0">
                  <a:pos x="csX1763" y="csY1763"/>
                </a:cxn>
                <a:cxn ang="0">
                  <a:pos x="csX1764" y="csY1764"/>
                </a:cxn>
                <a:cxn ang="0">
                  <a:pos x="csX1765" y="csY1765"/>
                </a:cxn>
                <a:cxn ang="0">
                  <a:pos x="csX1766" y="csY1766"/>
                </a:cxn>
                <a:cxn ang="0">
                  <a:pos x="csX1767" y="csY1767"/>
                </a:cxn>
                <a:cxn ang="0">
                  <a:pos x="csX1768" y="csY1768"/>
                </a:cxn>
                <a:cxn ang="0">
                  <a:pos x="csX1769" y="csY1769"/>
                </a:cxn>
                <a:cxn ang="0">
                  <a:pos x="csX1770" y="csY1770"/>
                </a:cxn>
                <a:cxn ang="0">
                  <a:pos x="csX1771" y="csY1771"/>
                </a:cxn>
                <a:cxn ang="0">
                  <a:pos x="csX1772" y="csY1772"/>
                </a:cxn>
                <a:cxn ang="0">
                  <a:pos x="csX1773" y="csY1773"/>
                </a:cxn>
                <a:cxn ang="0">
                  <a:pos x="csX1774" y="csY1774"/>
                </a:cxn>
                <a:cxn ang="0">
                  <a:pos x="csX1775" y="csY1775"/>
                </a:cxn>
                <a:cxn ang="0">
                  <a:pos x="csX1776" y="csY1776"/>
                </a:cxn>
                <a:cxn ang="0">
                  <a:pos x="csX1777" y="csY1777"/>
                </a:cxn>
                <a:cxn ang="0">
                  <a:pos x="csX1778" y="csY1778"/>
                </a:cxn>
                <a:cxn ang="0">
                  <a:pos x="csX1779" y="csY1779"/>
                </a:cxn>
                <a:cxn ang="0">
                  <a:pos x="csX1780" y="csY1780"/>
                </a:cxn>
                <a:cxn ang="0">
                  <a:pos x="csX1781" y="csY1781"/>
                </a:cxn>
                <a:cxn ang="0">
                  <a:pos x="csX1782" y="csY1782"/>
                </a:cxn>
                <a:cxn ang="0">
                  <a:pos x="csX1783" y="csY1783"/>
                </a:cxn>
                <a:cxn ang="0">
                  <a:pos x="csX1784" y="csY1784"/>
                </a:cxn>
                <a:cxn ang="0">
                  <a:pos x="csX1785" y="csY1785"/>
                </a:cxn>
                <a:cxn ang="0">
                  <a:pos x="csX1786" y="csY1786"/>
                </a:cxn>
                <a:cxn ang="0">
                  <a:pos x="csX1787" y="csY1787"/>
                </a:cxn>
                <a:cxn ang="0">
                  <a:pos x="csX1788" y="csY1788"/>
                </a:cxn>
                <a:cxn ang="0">
                  <a:pos x="csX1789" y="csY1789"/>
                </a:cxn>
                <a:cxn ang="0">
                  <a:pos x="csX1790" y="csY1790"/>
                </a:cxn>
                <a:cxn ang="0">
                  <a:pos x="csX1791" y="csY1791"/>
                </a:cxn>
                <a:cxn ang="0">
                  <a:pos x="csX1792" y="csY1792"/>
                </a:cxn>
                <a:cxn ang="0">
                  <a:pos x="csX1793" y="csY1793"/>
                </a:cxn>
                <a:cxn ang="0">
                  <a:pos x="csX1794" y="csY1794"/>
                </a:cxn>
                <a:cxn ang="0">
                  <a:pos x="csX1795" y="csY1795"/>
                </a:cxn>
                <a:cxn ang="0">
                  <a:pos x="csX1796" y="csY1796"/>
                </a:cxn>
                <a:cxn ang="0">
                  <a:pos x="csX1797" y="csY1797"/>
                </a:cxn>
                <a:cxn ang="0">
                  <a:pos x="csX1798" y="csY1798"/>
                </a:cxn>
                <a:cxn ang="0">
                  <a:pos x="csX1799" y="csY1799"/>
                </a:cxn>
                <a:cxn ang="0">
                  <a:pos x="csX1800" y="csY1800"/>
                </a:cxn>
                <a:cxn ang="0">
                  <a:pos x="csX1801" y="csY1801"/>
                </a:cxn>
                <a:cxn ang="0">
                  <a:pos x="csX1802" y="csY1802"/>
                </a:cxn>
                <a:cxn ang="0">
                  <a:pos x="csX1803" y="csY1803"/>
                </a:cxn>
                <a:cxn ang="0">
                  <a:pos x="csX1804" y="csY1804"/>
                </a:cxn>
                <a:cxn ang="0">
                  <a:pos x="csX1805" y="csY1805"/>
                </a:cxn>
                <a:cxn ang="0">
                  <a:pos x="csX1806" y="csY1806"/>
                </a:cxn>
                <a:cxn ang="0">
                  <a:pos x="csX1807" y="csY1807"/>
                </a:cxn>
                <a:cxn ang="0">
                  <a:pos x="csX1808" y="csY1808"/>
                </a:cxn>
                <a:cxn ang="0">
                  <a:pos x="csX1809" y="csY1809"/>
                </a:cxn>
                <a:cxn ang="0">
                  <a:pos x="csX1810" y="csY1810"/>
                </a:cxn>
                <a:cxn ang="0">
                  <a:pos x="csX1811" y="csY1811"/>
                </a:cxn>
                <a:cxn ang="0">
                  <a:pos x="csX1812" y="csY1812"/>
                </a:cxn>
                <a:cxn ang="0">
                  <a:pos x="csX1813" y="csY1813"/>
                </a:cxn>
                <a:cxn ang="0">
                  <a:pos x="csX1814" y="csY1814"/>
                </a:cxn>
                <a:cxn ang="0">
                  <a:pos x="csX1815" y="csY1815"/>
                </a:cxn>
                <a:cxn ang="0">
                  <a:pos x="csX1816" y="csY1816"/>
                </a:cxn>
                <a:cxn ang="0">
                  <a:pos x="csX1817" y="csY1817"/>
                </a:cxn>
                <a:cxn ang="0">
                  <a:pos x="csX1818" y="csY1818"/>
                </a:cxn>
                <a:cxn ang="0">
                  <a:pos x="csX1819" y="csY1819"/>
                </a:cxn>
                <a:cxn ang="0">
                  <a:pos x="csX1820" y="csY1820"/>
                </a:cxn>
                <a:cxn ang="0">
                  <a:pos x="csX1821" y="csY1821"/>
                </a:cxn>
                <a:cxn ang="0">
                  <a:pos x="csX1822" y="csY1822"/>
                </a:cxn>
                <a:cxn ang="0">
                  <a:pos x="csX1823" y="csY1823"/>
                </a:cxn>
                <a:cxn ang="0">
                  <a:pos x="csX1824" y="csY1824"/>
                </a:cxn>
                <a:cxn ang="0">
                  <a:pos x="csX1825" y="csY1825"/>
                </a:cxn>
                <a:cxn ang="0">
                  <a:pos x="csX1826" y="csY1826"/>
                </a:cxn>
                <a:cxn ang="0">
                  <a:pos x="csX1827" y="csY1827"/>
                </a:cxn>
                <a:cxn ang="0">
                  <a:pos x="csX1828" y="csY1828"/>
                </a:cxn>
                <a:cxn ang="0">
                  <a:pos x="csX1829" y="csY1829"/>
                </a:cxn>
                <a:cxn ang="0">
                  <a:pos x="csX1830" y="csY1830"/>
                </a:cxn>
                <a:cxn ang="0">
                  <a:pos x="csX1831" y="csY1831"/>
                </a:cxn>
                <a:cxn ang="0">
                  <a:pos x="csX1832" y="csY1832"/>
                </a:cxn>
                <a:cxn ang="0">
                  <a:pos x="csX1833" y="csY1833"/>
                </a:cxn>
                <a:cxn ang="0">
                  <a:pos x="csX1834" y="csY1834"/>
                </a:cxn>
                <a:cxn ang="0">
                  <a:pos x="csX1835" y="csY1835"/>
                </a:cxn>
                <a:cxn ang="0">
                  <a:pos x="csX1836" y="csY1836"/>
                </a:cxn>
                <a:cxn ang="0">
                  <a:pos x="csX1837" y="csY1837"/>
                </a:cxn>
                <a:cxn ang="0">
                  <a:pos x="csX1838" y="csY1838"/>
                </a:cxn>
                <a:cxn ang="0">
                  <a:pos x="csX1839" y="csY1839"/>
                </a:cxn>
                <a:cxn ang="0">
                  <a:pos x="csX1840" y="csY1840"/>
                </a:cxn>
                <a:cxn ang="0">
                  <a:pos x="csX1841" y="csY1841"/>
                </a:cxn>
                <a:cxn ang="0">
                  <a:pos x="csX1842" y="csY1842"/>
                </a:cxn>
                <a:cxn ang="0">
                  <a:pos x="csX1843" y="csY1843"/>
                </a:cxn>
                <a:cxn ang="0">
                  <a:pos x="csX1844" y="csY1844"/>
                </a:cxn>
                <a:cxn ang="0">
                  <a:pos x="csX1845" y="csY1845"/>
                </a:cxn>
                <a:cxn ang="0">
                  <a:pos x="csX1846" y="csY1846"/>
                </a:cxn>
                <a:cxn ang="0">
                  <a:pos x="csX1847" y="csY1847"/>
                </a:cxn>
                <a:cxn ang="0">
                  <a:pos x="csX1848" y="csY1848"/>
                </a:cxn>
                <a:cxn ang="0">
                  <a:pos x="csX1849" y="csY1849"/>
                </a:cxn>
                <a:cxn ang="0">
                  <a:pos x="csX1850" y="csY1850"/>
                </a:cxn>
                <a:cxn ang="0">
                  <a:pos x="csX1851" y="csY1851"/>
                </a:cxn>
                <a:cxn ang="0">
                  <a:pos x="csX1852" y="csY1852"/>
                </a:cxn>
                <a:cxn ang="0">
                  <a:pos x="csX1853" y="csY1853"/>
                </a:cxn>
                <a:cxn ang="0">
                  <a:pos x="csX1854" y="csY1854"/>
                </a:cxn>
                <a:cxn ang="0">
                  <a:pos x="csX1855" y="csY1855"/>
                </a:cxn>
                <a:cxn ang="0">
                  <a:pos x="csX1856" y="csY1856"/>
                </a:cxn>
                <a:cxn ang="0">
                  <a:pos x="csX1857" y="csY1857"/>
                </a:cxn>
                <a:cxn ang="0">
                  <a:pos x="csX1858" y="csY1858"/>
                </a:cxn>
                <a:cxn ang="0">
                  <a:pos x="csX1859" y="csY1859"/>
                </a:cxn>
                <a:cxn ang="0">
                  <a:pos x="csX1860" y="csY1860"/>
                </a:cxn>
                <a:cxn ang="0">
                  <a:pos x="csX1861" y="csY1861"/>
                </a:cxn>
                <a:cxn ang="0">
                  <a:pos x="csX1862" y="csY1862"/>
                </a:cxn>
                <a:cxn ang="0">
                  <a:pos x="csX1863" y="csY1863"/>
                </a:cxn>
                <a:cxn ang="0">
                  <a:pos x="csX1864" y="csY1864"/>
                </a:cxn>
                <a:cxn ang="0">
                  <a:pos x="csX1865" y="csY1865"/>
                </a:cxn>
                <a:cxn ang="0">
                  <a:pos x="csX1866" y="csY1866"/>
                </a:cxn>
                <a:cxn ang="0">
                  <a:pos x="csX1867" y="csY1867"/>
                </a:cxn>
                <a:cxn ang="0">
                  <a:pos x="csX1868" y="csY1868"/>
                </a:cxn>
                <a:cxn ang="0">
                  <a:pos x="csX1869" y="csY1869"/>
                </a:cxn>
                <a:cxn ang="0">
                  <a:pos x="csX1870" y="csY1870"/>
                </a:cxn>
                <a:cxn ang="0">
                  <a:pos x="csX1871" y="csY1871"/>
                </a:cxn>
                <a:cxn ang="0">
                  <a:pos x="csX1872" y="csY1872"/>
                </a:cxn>
                <a:cxn ang="0">
                  <a:pos x="csX1873" y="csY1873"/>
                </a:cxn>
                <a:cxn ang="0">
                  <a:pos x="csX1874" y="csY1874"/>
                </a:cxn>
                <a:cxn ang="0">
                  <a:pos x="csX1875" y="csY1875"/>
                </a:cxn>
                <a:cxn ang="0">
                  <a:pos x="csX1876" y="csY1876"/>
                </a:cxn>
                <a:cxn ang="0">
                  <a:pos x="csX1877" y="csY1877"/>
                </a:cxn>
                <a:cxn ang="0">
                  <a:pos x="csX1878" y="csY1878"/>
                </a:cxn>
                <a:cxn ang="0">
                  <a:pos x="csX1879" y="csY1879"/>
                </a:cxn>
                <a:cxn ang="0">
                  <a:pos x="csX1880" y="csY1880"/>
                </a:cxn>
                <a:cxn ang="0">
                  <a:pos x="csX1881" y="csY1881"/>
                </a:cxn>
                <a:cxn ang="0">
                  <a:pos x="csX1882" y="csY1882"/>
                </a:cxn>
                <a:cxn ang="0">
                  <a:pos x="csX1883" y="csY1883"/>
                </a:cxn>
                <a:cxn ang="0">
                  <a:pos x="csX1884" y="csY1884"/>
                </a:cxn>
                <a:cxn ang="0">
                  <a:pos x="csX1885" y="csY1885"/>
                </a:cxn>
                <a:cxn ang="0">
                  <a:pos x="csX1886" y="csY1886"/>
                </a:cxn>
                <a:cxn ang="0">
                  <a:pos x="csX1887" y="csY1887"/>
                </a:cxn>
                <a:cxn ang="0">
                  <a:pos x="csX1888" y="csY1888"/>
                </a:cxn>
                <a:cxn ang="0">
                  <a:pos x="csX1889" y="csY1889"/>
                </a:cxn>
                <a:cxn ang="0">
                  <a:pos x="csX1890" y="csY1890"/>
                </a:cxn>
                <a:cxn ang="0">
                  <a:pos x="csX1891" y="csY1891"/>
                </a:cxn>
                <a:cxn ang="0">
                  <a:pos x="csX1892" y="csY1892"/>
                </a:cxn>
                <a:cxn ang="0">
                  <a:pos x="csX1893" y="csY1893"/>
                </a:cxn>
                <a:cxn ang="0">
                  <a:pos x="csX1894" y="csY1894"/>
                </a:cxn>
                <a:cxn ang="0">
                  <a:pos x="csX1895" y="csY1895"/>
                </a:cxn>
                <a:cxn ang="0">
                  <a:pos x="csX1896" y="csY1896"/>
                </a:cxn>
                <a:cxn ang="0">
                  <a:pos x="csX1897" y="csY1897"/>
                </a:cxn>
                <a:cxn ang="0">
                  <a:pos x="csX1898" y="csY1898"/>
                </a:cxn>
                <a:cxn ang="0">
                  <a:pos x="csX1899" y="csY1899"/>
                </a:cxn>
                <a:cxn ang="0">
                  <a:pos x="csX1900" y="csY1900"/>
                </a:cxn>
                <a:cxn ang="0">
                  <a:pos x="csX1901" y="csY1901"/>
                </a:cxn>
                <a:cxn ang="0">
                  <a:pos x="csX1902" y="csY1902"/>
                </a:cxn>
                <a:cxn ang="0">
                  <a:pos x="csX1903" y="csY1903"/>
                </a:cxn>
                <a:cxn ang="0">
                  <a:pos x="csX1904" y="csY1904"/>
                </a:cxn>
                <a:cxn ang="0">
                  <a:pos x="csX1905" y="csY1905"/>
                </a:cxn>
                <a:cxn ang="0">
                  <a:pos x="csX1906" y="csY1906"/>
                </a:cxn>
                <a:cxn ang="0">
                  <a:pos x="csX1907" y="csY1907"/>
                </a:cxn>
                <a:cxn ang="0">
                  <a:pos x="csX1908" y="csY1908"/>
                </a:cxn>
                <a:cxn ang="0">
                  <a:pos x="csX1909" y="csY1909"/>
                </a:cxn>
                <a:cxn ang="0">
                  <a:pos x="csX1910" y="csY1910"/>
                </a:cxn>
                <a:cxn ang="0">
                  <a:pos x="csX1911" y="csY1911"/>
                </a:cxn>
                <a:cxn ang="0">
                  <a:pos x="csX1912" y="csY1912"/>
                </a:cxn>
                <a:cxn ang="0">
                  <a:pos x="csX1913" y="csY1913"/>
                </a:cxn>
                <a:cxn ang="0">
                  <a:pos x="csX1914" y="csY1914"/>
                </a:cxn>
                <a:cxn ang="0">
                  <a:pos x="csX1915" y="csY1915"/>
                </a:cxn>
                <a:cxn ang="0">
                  <a:pos x="csX1916" y="csY1916"/>
                </a:cxn>
                <a:cxn ang="0">
                  <a:pos x="csX1917" y="csY1917"/>
                </a:cxn>
                <a:cxn ang="0">
                  <a:pos x="csX1918" y="csY1918"/>
                </a:cxn>
                <a:cxn ang="0">
                  <a:pos x="csX1919" y="csY1919"/>
                </a:cxn>
                <a:cxn ang="0">
                  <a:pos x="csX1920" y="csY1920"/>
                </a:cxn>
                <a:cxn ang="0">
                  <a:pos x="csX1921" y="csY1921"/>
                </a:cxn>
                <a:cxn ang="0">
                  <a:pos x="csX1922" y="csY1922"/>
                </a:cxn>
                <a:cxn ang="0">
                  <a:pos x="csX1923" y="csY1923"/>
                </a:cxn>
                <a:cxn ang="0">
                  <a:pos x="csX1924" y="csY1924"/>
                </a:cxn>
                <a:cxn ang="0">
                  <a:pos x="csX1925" y="csY1925"/>
                </a:cxn>
                <a:cxn ang="0">
                  <a:pos x="csX1926" y="csY1926"/>
                </a:cxn>
                <a:cxn ang="0">
                  <a:pos x="csX1927" y="csY1927"/>
                </a:cxn>
                <a:cxn ang="0">
                  <a:pos x="csX1928" y="csY1928"/>
                </a:cxn>
                <a:cxn ang="0">
                  <a:pos x="csX1929" y="csY1929"/>
                </a:cxn>
                <a:cxn ang="0">
                  <a:pos x="csX1930" y="csY1930"/>
                </a:cxn>
                <a:cxn ang="0">
                  <a:pos x="csX1931" y="csY1931"/>
                </a:cxn>
                <a:cxn ang="0">
                  <a:pos x="csX1932" y="csY1932"/>
                </a:cxn>
                <a:cxn ang="0">
                  <a:pos x="csX1933" y="csY1933"/>
                </a:cxn>
                <a:cxn ang="0">
                  <a:pos x="csX1934" y="csY1934"/>
                </a:cxn>
                <a:cxn ang="0">
                  <a:pos x="csX1935" y="csY1935"/>
                </a:cxn>
                <a:cxn ang="0">
                  <a:pos x="csX1936" y="csY1936"/>
                </a:cxn>
                <a:cxn ang="0">
                  <a:pos x="csX1937" y="csY1937"/>
                </a:cxn>
                <a:cxn ang="0">
                  <a:pos x="csX1938" y="csY1938"/>
                </a:cxn>
                <a:cxn ang="0">
                  <a:pos x="csX1939" y="csY1939"/>
                </a:cxn>
                <a:cxn ang="0">
                  <a:pos x="csX1940" y="csY1940"/>
                </a:cxn>
                <a:cxn ang="0">
                  <a:pos x="csX1941" y="csY1941"/>
                </a:cxn>
                <a:cxn ang="0">
                  <a:pos x="csX1942" y="csY1942"/>
                </a:cxn>
                <a:cxn ang="0">
                  <a:pos x="csX1943" y="csY1943"/>
                </a:cxn>
                <a:cxn ang="0">
                  <a:pos x="csX1944" y="csY1944"/>
                </a:cxn>
                <a:cxn ang="0">
                  <a:pos x="csX1945" y="csY1945"/>
                </a:cxn>
                <a:cxn ang="0">
                  <a:pos x="csX1946" y="csY1946"/>
                </a:cxn>
                <a:cxn ang="0">
                  <a:pos x="csX1947" y="csY1947"/>
                </a:cxn>
                <a:cxn ang="0">
                  <a:pos x="csX1948" y="csY1948"/>
                </a:cxn>
                <a:cxn ang="0">
                  <a:pos x="csX1949" y="csY1949"/>
                </a:cxn>
                <a:cxn ang="0">
                  <a:pos x="csX1950" y="csY1950"/>
                </a:cxn>
                <a:cxn ang="0">
                  <a:pos x="csX1951" y="csY1951"/>
                </a:cxn>
                <a:cxn ang="0">
                  <a:pos x="csX1952" y="csY1952"/>
                </a:cxn>
                <a:cxn ang="0">
                  <a:pos x="csX1953" y="csY1953"/>
                </a:cxn>
                <a:cxn ang="0">
                  <a:pos x="csX1954" y="csY1954"/>
                </a:cxn>
                <a:cxn ang="0">
                  <a:pos x="csX1955" y="csY1955"/>
                </a:cxn>
                <a:cxn ang="0">
                  <a:pos x="csX1956" y="csY1956"/>
                </a:cxn>
                <a:cxn ang="0">
                  <a:pos x="csX1957" y="csY1957"/>
                </a:cxn>
                <a:cxn ang="0">
                  <a:pos x="csX1958" y="csY1958"/>
                </a:cxn>
                <a:cxn ang="0">
                  <a:pos x="csX1959" y="csY1959"/>
                </a:cxn>
                <a:cxn ang="0">
                  <a:pos x="csX1960" y="csY1960"/>
                </a:cxn>
                <a:cxn ang="0">
                  <a:pos x="csX1961" y="csY1961"/>
                </a:cxn>
                <a:cxn ang="0">
                  <a:pos x="csX1962" y="csY1962"/>
                </a:cxn>
                <a:cxn ang="0">
                  <a:pos x="csX1963" y="csY1963"/>
                </a:cxn>
                <a:cxn ang="0">
                  <a:pos x="csX1964" y="csY1964"/>
                </a:cxn>
                <a:cxn ang="0">
                  <a:pos x="csX1965" y="csY1965"/>
                </a:cxn>
                <a:cxn ang="0">
                  <a:pos x="csX1966" y="csY1966"/>
                </a:cxn>
                <a:cxn ang="0">
                  <a:pos x="csX1967" y="csY1967"/>
                </a:cxn>
                <a:cxn ang="0">
                  <a:pos x="csX1968" y="csY1968"/>
                </a:cxn>
                <a:cxn ang="0">
                  <a:pos x="csX1969" y="csY1969"/>
                </a:cxn>
                <a:cxn ang="0">
                  <a:pos x="csX1970" y="csY1970"/>
                </a:cxn>
                <a:cxn ang="0">
                  <a:pos x="csX1971" y="csY1971"/>
                </a:cxn>
                <a:cxn ang="0">
                  <a:pos x="csX1972" y="csY1972"/>
                </a:cxn>
                <a:cxn ang="0">
                  <a:pos x="csX1973" y="csY1973"/>
                </a:cxn>
                <a:cxn ang="0">
                  <a:pos x="csX1974" y="csY1974"/>
                </a:cxn>
                <a:cxn ang="0">
                  <a:pos x="csX1975" y="csY1975"/>
                </a:cxn>
                <a:cxn ang="0">
                  <a:pos x="csX1976" y="csY1976"/>
                </a:cxn>
                <a:cxn ang="0">
                  <a:pos x="csX1977" y="csY1977"/>
                </a:cxn>
                <a:cxn ang="0">
                  <a:pos x="csX1978" y="csY1978"/>
                </a:cxn>
                <a:cxn ang="0">
                  <a:pos x="csX1979" y="csY1979"/>
                </a:cxn>
                <a:cxn ang="0">
                  <a:pos x="csX1980" y="csY1980"/>
                </a:cxn>
                <a:cxn ang="0">
                  <a:pos x="csX1981" y="csY1981"/>
                </a:cxn>
                <a:cxn ang="0">
                  <a:pos x="csX1982" y="csY1982"/>
                </a:cxn>
                <a:cxn ang="0">
                  <a:pos x="csX1983" y="csY1983"/>
                </a:cxn>
                <a:cxn ang="0">
                  <a:pos x="csX1984" y="csY1984"/>
                </a:cxn>
                <a:cxn ang="0">
                  <a:pos x="csX1985" y="csY1985"/>
                </a:cxn>
                <a:cxn ang="0">
                  <a:pos x="csX1986" y="csY1986"/>
                </a:cxn>
                <a:cxn ang="0">
                  <a:pos x="csX1987" y="csY1987"/>
                </a:cxn>
                <a:cxn ang="0">
                  <a:pos x="csX1988" y="csY1988"/>
                </a:cxn>
                <a:cxn ang="0">
                  <a:pos x="csX1989" y="csY1989"/>
                </a:cxn>
                <a:cxn ang="0">
                  <a:pos x="csX1990" y="csY1990"/>
                </a:cxn>
                <a:cxn ang="0">
                  <a:pos x="csX1991" y="csY1991"/>
                </a:cxn>
                <a:cxn ang="0">
                  <a:pos x="csX1992" y="csY1992"/>
                </a:cxn>
                <a:cxn ang="0">
                  <a:pos x="csX1993" y="csY1993"/>
                </a:cxn>
                <a:cxn ang="0">
                  <a:pos x="csX1994" y="csY1994"/>
                </a:cxn>
                <a:cxn ang="0">
                  <a:pos x="csX1995" y="csY1995"/>
                </a:cxn>
                <a:cxn ang="0">
                  <a:pos x="csX1996" y="csY1996"/>
                </a:cxn>
                <a:cxn ang="0">
                  <a:pos x="csX1997" y="csY1997"/>
                </a:cxn>
                <a:cxn ang="0">
                  <a:pos x="csX1998" y="csY1998"/>
                </a:cxn>
                <a:cxn ang="0">
                  <a:pos x="csX1999" y="csY1999"/>
                </a:cxn>
                <a:cxn ang="0">
                  <a:pos x="csX2000" y="csY2000"/>
                </a:cxn>
                <a:cxn ang="0">
                  <a:pos x="csX2001" y="csY2001"/>
                </a:cxn>
                <a:cxn ang="0">
                  <a:pos x="csX2002" y="csY2002"/>
                </a:cxn>
                <a:cxn ang="0">
                  <a:pos x="csX2003" y="csY2003"/>
                </a:cxn>
                <a:cxn ang="0">
                  <a:pos x="csX2004" y="csY2004"/>
                </a:cxn>
                <a:cxn ang="0">
                  <a:pos x="csX2005" y="csY2005"/>
                </a:cxn>
                <a:cxn ang="0">
                  <a:pos x="csX2006" y="csY2006"/>
                </a:cxn>
                <a:cxn ang="0">
                  <a:pos x="csX2007" y="csY2007"/>
                </a:cxn>
                <a:cxn ang="0">
                  <a:pos x="csX2008" y="csY2008"/>
                </a:cxn>
                <a:cxn ang="0">
                  <a:pos x="csX2009" y="csY2009"/>
                </a:cxn>
                <a:cxn ang="0">
                  <a:pos x="csX2010" y="csY2010"/>
                </a:cxn>
                <a:cxn ang="0">
                  <a:pos x="csX2011" y="csY2011"/>
                </a:cxn>
                <a:cxn ang="0">
                  <a:pos x="csX2012" y="csY2012"/>
                </a:cxn>
                <a:cxn ang="0">
                  <a:pos x="csX2013" y="csY2013"/>
                </a:cxn>
                <a:cxn ang="0">
                  <a:pos x="csX2014" y="csY2014"/>
                </a:cxn>
                <a:cxn ang="0">
                  <a:pos x="csX2015" y="csY2015"/>
                </a:cxn>
                <a:cxn ang="0">
                  <a:pos x="csX2016" y="csY2016"/>
                </a:cxn>
                <a:cxn ang="0">
                  <a:pos x="csX2017" y="csY2017"/>
                </a:cxn>
                <a:cxn ang="0">
                  <a:pos x="csX2018" y="csY2018"/>
                </a:cxn>
                <a:cxn ang="0">
                  <a:pos x="csX2019" y="csY2019"/>
                </a:cxn>
                <a:cxn ang="0">
                  <a:pos x="csX2020" y="csY2020"/>
                </a:cxn>
                <a:cxn ang="0">
                  <a:pos x="csX2021" y="csY2021"/>
                </a:cxn>
                <a:cxn ang="0">
                  <a:pos x="csX2022" y="csY2022"/>
                </a:cxn>
                <a:cxn ang="0">
                  <a:pos x="csX2023" y="csY2023"/>
                </a:cxn>
                <a:cxn ang="0">
                  <a:pos x="csX2024" y="csY2024"/>
                </a:cxn>
                <a:cxn ang="0">
                  <a:pos x="csX2025" y="csY2025"/>
                </a:cxn>
                <a:cxn ang="0">
                  <a:pos x="csX2026" y="csY2026"/>
                </a:cxn>
                <a:cxn ang="0">
                  <a:pos x="csX2027" y="csY2027"/>
                </a:cxn>
                <a:cxn ang="0">
                  <a:pos x="csX2028" y="csY2028"/>
                </a:cxn>
                <a:cxn ang="0">
                  <a:pos x="csX2029" y="csY2029"/>
                </a:cxn>
                <a:cxn ang="0">
                  <a:pos x="csX2030" y="csY2030"/>
                </a:cxn>
                <a:cxn ang="0">
                  <a:pos x="csX2031" y="csY2031"/>
                </a:cxn>
                <a:cxn ang="0">
                  <a:pos x="csX2032" y="csY2032"/>
                </a:cxn>
                <a:cxn ang="0">
                  <a:pos x="csX2033" y="csY2033"/>
                </a:cxn>
                <a:cxn ang="0">
                  <a:pos x="csX2034" y="csY2034"/>
                </a:cxn>
                <a:cxn ang="0">
                  <a:pos x="csX2035" y="csY2035"/>
                </a:cxn>
                <a:cxn ang="0">
                  <a:pos x="csX2036" y="csY2036"/>
                </a:cxn>
                <a:cxn ang="0">
                  <a:pos x="csX2037" y="csY2037"/>
                </a:cxn>
                <a:cxn ang="0">
                  <a:pos x="csX2038" y="csY2038"/>
                </a:cxn>
                <a:cxn ang="0">
                  <a:pos x="csX2039" y="csY2039"/>
                </a:cxn>
                <a:cxn ang="0">
                  <a:pos x="csX2040" y="csY2040"/>
                </a:cxn>
                <a:cxn ang="0">
                  <a:pos x="csX2041" y="csY2041"/>
                </a:cxn>
                <a:cxn ang="0">
                  <a:pos x="csX2042" y="csY2042"/>
                </a:cxn>
                <a:cxn ang="0">
                  <a:pos x="csX2043" y="csY2043"/>
                </a:cxn>
                <a:cxn ang="0">
                  <a:pos x="csX2044" y="csY2044"/>
                </a:cxn>
                <a:cxn ang="0">
                  <a:pos x="csX2045" y="csY2045"/>
                </a:cxn>
                <a:cxn ang="0">
                  <a:pos x="csX2046" y="csY2046"/>
                </a:cxn>
                <a:cxn ang="0">
                  <a:pos x="csX2047" y="csY2047"/>
                </a:cxn>
                <a:cxn ang="0">
                  <a:pos x="csX2048" y="csY2048"/>
                </a:cxn>
                <a:cxn ang="0">
                  <a:pos x="csX2049" y="csY2049"/>
                </a:cxn>
                <a:cxn ang="0">
                  <a:pos x="csX2050" y="csY2050"/>
                </a:cxn>
                <a:cxn ang="0">
                  <a:pos x="csX2051" y="csY2051"/>
                </a:cxn>
                <a:cxn ang="0">
                  <a:pos x="csX2052" y="csY2052"/>
                </a:cxn>
                <a:cxn ang="0">
                  <a:pos x="csX2053" y="csY2053"/>
                </a:cxn>
                <a:cxn ang="0">
                  <a:pos x="csX2054" y="csY2054"/>
                </a:cxn>
                <a:cxn ang="0">
                  <a:pos x="csX2055" y="csY2055"/>
                </a:cxn>
                <a:cxn ang="0">
                  <a:pos x="csX2056" y="csY2056"/>
                </a:cxn>
                <a:cxn ang="0">
                  <a:pos x="csX2057" y="csY2057"/>
                </a:cxn>
                <a:cxn ang="0">
                  <a:pos x="csX2058" y="csY2058"/>
                </a:cxn>
                <a:cxn ang="0">
                  <a:pos x="csX2059" y="csY2059"/>
                </a:cxn>
                <a:cxn ang="0">
                  <a:pos x="csX2060" y="csY2060"/>
                </a:cxn>
                <a:cxn ang="0">
                  <a:pos x="csX2061" y="csY2061"/>
                </a:cxn>
                <a:cxn ang="0">
                  <a:pos x="csX2062" y="csY2062"/>
                </a:cxn>
                <a:cxn ang="0">
                  <a:pos x="csX2063" y="csY2063"/>
                </a:cxn>
                <a:cxn ang="0">
                  <a:pos x="csX2064" y="csY2064"/>
                </a:cxn>
                <a:cxn ang="0">
                  <a:pos x="csX2065" y="csY2065"/>
                </a:cxn>
                <a:cxn ang="0">
                  <a:pos x="csX2066" y="csY2066"/>
                </a:cxn>
                <a:cxn ang="0">
                  <a:pos x="csX2067" y="csY2067"/>
                </a:cxn>
                <a:cxn ang="0">
                  <a:pos x="csX2068" y="csY2068"/>
                </a:cxn>
                <a:cxn ang="0">
                  <a:pos x="csX2069" y="csY2069"/>
                </a:cxn>
                <a:cxn ang="0">
                  <a:pos x="csX2070" y="csY2070"/>
                </a:cxn>
                <a:cxn ang="0">
                  <a:pos x="csX2071" y="csY2071"/>
                </a:cxn>
                <a:cxn ang="0">
                  <a:pos x="csX2072" y="csY2072"/>
                </a:cxn>
                <a:cxn ang="0">
                  <a:pos x="csX2073" y="csY2073"/>
                </a:cxn>
                <a:cxn ang="0">
                  <a:pos x="csX2074" y="csY2074"/>
                </a:cxn>
                <a:cxn ang="0">
                  <a:pos x="csX2075" y="csY2075"/>
                </a:cxn>
                <a:cxn ang="0">
                  <a:pos x="csX2076" y="csY2076"/>
                </a:cxn>
                <a:cxn ang="0">
                  <a:pos x="csX2077" y="csY2077"/>
                </a:cxn>
                <a:cxn ang="0">
                  <a:pos x="csX2078" y="csY2078"/>
                </a:cxn>
                <a:cxn ang="0">
                  <a:pos x="csX2079" y="csY2079"/>
                </a:cxn>
                <a:cxn ang="0">
                  <a:pos x="csX2080" y="csY2080"/>
                </a:cxn>
                <a:cxn ang="0">
                  <a:pos x="csX2081" y="csY2081"/>
                </a:cxn>
                <a:cxn ang="0">
                  <a:pos x="csX2082" y="csY2082"/>
                </a:cxn>
                <a:cxn ang="0">
                  <a:pos x="csX2083" y="csY2083"/>
                </a:cxn>
                <a:cxn ang="0">
                  <a:pos x="csX2084" y="csY2084"/>
                </a:cxn>
                <a:cxn ang="0">
                  <a:pos x="csX2085" y="csY2085"/>
                </a:cxn>
                <a:cxn ang="0">
                  <a:pos x="csX2086" y="csY2086"/>
                </a:cxn>
                <a:cxn ang="0">
                  <a:pos x="csX2087" y="csY2087"/>
                </a:cxn>
                <a:cxn ang="0">
                  <a:pos x="csX2088" y="csY2088"/>
                </a:cxn>
                <a:cxn ang="0">
                  <a:pos x="csX2089" y="csY2089"/>
                </a:cxn>
                <a:cxn ang="0">
                  <a:pos x="csX2090" y="csY2090"/>
                </a:cxn>
                <a:cxn ang="0">
                  <a:pos x="csX2091" y="csY2091"/>
                </a:cxn>
                <a:cxn ang="0">
                  <a:pos x="csX2092" y="csY2092"/>
                </a:cxn>
                <a:cxn ang="0">
                  <a:pos x="csX2093" y="csY2093"/>
                </a:cxn>
                <a:cxn ang="0">
                  <a:pos x="csX2094" y="csY2094"/>
                </a:cxn>
                <a:cxn ang="0">
                  <a:pos x="csX2095" y="csY2095"/>
                </a:cxn>
                <a:cxn ang="0">
                  <a:pos x="csX2096" y="csY2096"/>
                </a:cxn>
                <a:cxn ang="0">
                  <a:pos x="csX2097" y="csY2097"/>
                </a:cxn>
                <a:cxn ang="0">
                  <a:pos x="csX2098" y="csY2098"/>
                </a:cxn>
                <a:cxn ang="0">
                  <a:pos x="csX2099" y="csY2099"/>
                </a:cxn>
                <a:cxn ang="0">
                  <a:pos x="csX2100" y="csY2100"/>
                </a:cxn>
                <a:cxn ang="0">
                  <a:pos x="csX2101" y="csY2101"/>
                </a:cxn>
                <a:cxn ang="0">
                  <a:pos x="csX2102" y="csY2102"/>
                </a:cxn>
                <a:cxn ang="0">
                  <a:pos x="csX2103" y="csY2103"/>
                </a:cxn>
                <a:cxn ang="0">
                  <a:pos x="csX2104" y="csY2104"/>
                </a:cxn>
                <a:cxn ang="0">
                  <a:pos x="csX2105" y="csY2105"/>
                </a:cxn>
                <a:cxn ang="0">
                  <a:pos x="csX2106" y="csY2106"/>
                </a:cxn>
                <a:cxn ang="0">
                  <a:pos x="csX2107" y="csY2107"/>
                </a:cxn>
                <a:cxn ang="0">
                  <a:pos x="csX2108" y="csY2108"/>
                </a:cxn>
                <a:cxn ang="0">
                  <a:pos x="csX2109" y="csY2109"/>
                </a:cxn>
                <a:cxn ang="0">
                  <a:pos x="csX2110" y="csY2110"/>
                </a:cxn>
                <a:cxn ang="0">
                  <a:pos x="csX2111" y="csY2111"/>
                </a:cxn>
                <a:cxn ang="0">
                  <a:pos x="csX2112" y="csY2112"/>
                </a:cxn>
                <a:cxn ang="0">
                  <a:pos x="csX2113" y="csY2113"/>
                </a:cxn>
                <a:cxn ang="0">
                  <a:pos x="csX2114" y="csY2114"/>
                </a:cxn>
                <a:cxn ang="0">
                  <a:pos x="csX2115" y="csY2115"/>
                </a:cxn>
                <a:cxn ang="0">
                  <a:pos x="csX2116" y="csY2116"/>
                </a:cxn>
                <a:cxn ang="0">
                  <a:pos x="csX2117" y="csY2117"/>
                </a:cxn>
                <a:cxn ang="0">
                  <a:pos x="csX2118" y="csY2118"/>
                </a:cxn>
                <a:cxn ang="0">
                  <a:pos x="csX2119" y="csY2119"/>
                </a:cxn>
                <a:cxn ang="0">
                  <a:pos x="csX2120" y="csY2120"/>
                </a:cxn>
                <a:cxn ang="0">
                  <a:pos x="csX2121" y="csY2121"/>
                </a:cxn>
                <a:cxn ang="0">
                  <a:pos x="csX2122" y="csY2122"/>
                </a:cxn>
                <a:cxn ang="0">
                  <a:pos x="csX2123" y="csY2123"/>
                </a:cxn>
                <a:cxn ang="0">
                  <a:pos x="csX2124" y="csY2124"/>
                </a:cxn>
                <a:cxn ang="0">
                  <a:pos x="csX2125" y="csY2125"/>
                </a:cxn>
                <a:cxn ang="0">
                  <a:pos x="csX2126" y="csY2126"/>
                </a:cxn>
                <a:cxn ang="0">
                  <a:pos x="csX2127" y="csY2127"/>
                </a:cxn>
                <a:cxn ang="0">
                  <a:pos x="csX2128" y="csY2128"/>
                </a:cxn>
                <a:cxn ang="0">
                  <a:pos x="csX2129" y="csY2129"/>
                </a:cxn>
                <a:cxn ang="0">
                  <a:pos x="csX2130" y="csY2130"/>
                </a:cxn>
                <a:cxn ang="0">
                  <a:pos x="csX2131" y="csY2131"/>
                </a:cxn>
                <a:cxn ang="0">
                  <a:pos x="csX2132" y="csY2132"/>
                </a:cxn>
                <a:cxn ang="0">
                  <a:pos x="csX2133" y="csY2133"/>
                </a:cxn>
                <a:cxn ang="0">
                  <a:pos x="csX2134" y="csY2134"/>
                </a:cxn>
                <a:cxn ang="0">
                  <a:pos x="csX2135" y="csY2135"/>
                </a:cxn>
                <a:cxn ang="0">
                  <a:pos x="csX2136" y="csY2136"/>
                </a:cxn>
                <a:cxn ang="0">
                  <a:pos x="csX2137" y="csY2137"/>
                </a:cxn>
                <a:cxn ang="0">
                  <a:pos x="csX2138" y="csY2138"/>
                </a:cxn>
                <a:cxn ang="0">
                  <a:pos x="csX2139" y="csY2139"/>
                </a:cxn>
                <a:cxn ang="0">
                  <a:pos x="csX2140" y="csY2140"/>
                </a:cxn>
                <a:cxn ang="0">
                  <a:pos x="csX2141" y="csY2141"/>
                </a:cxn>
                <a:cxn ang="0">
                  <a:pos x="csX2142" y="csY2142"/>
                </a:cxn>
                <a:cxn ang="0">
                  <a:pos x="csX2143" y="csY2143"/>
                </a:cxn>
                <a:cxn ang="0">
                  <a:pos x="csX2144" y="csY2144"/>
                </a:cxn>
                <a:cxn ang="0">
                  <a:pos x="csX2145" y="csY2145"/>
                </a:cxn>
                <a:cxn ang="0">
                  <a:pos x="csX2146" y="csY2146"/>
                </a:cxn>
                <a:cxn ang="0">
                  <a:pos x="csX2147" y="csY2147"/>
                </a:cxn>
                <a:cxn ang="0">
                  <a:pos x="csX2148" y="csY2148"/>
                </a:cxn>
                <a:cxn ang="0">
                  <a:pos x="csX2149" y="csY2149"/>
                </a:cxn>
                <a:cxn ang="0">
                  <a:pos x="csX2150" y="csY2150"/>
                </a:cxn>
                <a:cxn ang="0">
                  <a:pos x="csX2151" y="csY2151"/>
                </a:cxn>
                <a:cxn ang="0">
                  <a:pos x="csX2152" y="csY2152"/>
                </a:cxn>
                <a:cxn ang="0">
                  <a:pos x="csX2153" y="csY2153"/>
                </a:cxn>
                <a:cxn ang="0">
                  <a:pos x="csX2154" y="csY2154"/>
                </a:cxn>
                <a:cxn ang="0">
                  <a:pos x="csX2155" y="csY2155"/>
                </a:cxn>
                <a:cxn ang="0">
                  <a:pos x="csX2156" y="csY2156"/>
                </a:cxn>
                <a:cxn ang="0">
                  <a:pos x="csX2157" y="csY2157"/>
                </a:cxn>
                <a:cxn ang="0">
                  <a:pos x="csX2158" y="csY2158"/>
                </a:cxn>
                <a:cxn ang="0">
                  <a:pos x="csX2159" y="csY2159"/>
                </a:cxn>
                <a:cxn ang="0">
                  <a:pos x="csX2160" y="csY2160"/>
                </a:cxn>
                <a:cxn ang="0">
                  <a:pos x="csX2161" y="csY2161"/>
                </a:cxn>
                <a:cxn ang="0">
                  <a:pos x="csX2162" y="csY2162"/>
                </a:cxn>
                <a:cxn ang="0">
                  <a:pos x="csX2163" y="csY2163"/>
                </a:cxn>
                <a:cxn ang="0">
                  <a:pos x="csX2164" y="csY2164"/>
                </a:cxn>
                <a:cxn ang="0">
                  <a:pos x="csX2165" y="csY2165"/>
                </a:cxn>
                <a:cxn ang="0">
                  <a:pos x="csX2166" y="csY2166"/>
                </a:cxn>
                <a:cxn ang="0">
                  <a:pos x="csX2167" y="csY2167"/>
                </a:cxn>
                <a:cxn ang="0">
                  <a:pos x="csX2168" y="csY2168"/>
                </a:cxn>
                <a:cxn ang="0">
                  <a:pos x="csX2169" y="csY2169"/>
                </a:cxn>
                <a:cxn ang="0">
                  <a:pos x="csX2170" y="csY2170"/>
                </a:cxn>
                <a:cxn ang="0">
                  <a:pos x="csX2171" y="csY2171"/>
                </a:cxn>
                <a:cxn ang="0">
                  <a:pos x="csX2172" y="csY2172"/>
                </a:cxn>
                <a:cxn ang="0">
                  <a:pos x="csX2173" y="csY2173"/>
                </a:cxn>
                <a:cxn ang="0">
                  <a:pos x="csX2174" y="csY2174"/>
                </a:cxn>
                <a:cxn ang="0">
                  <a:pos x="csX2175" y="csY2175"/>
                </a:cxn>
                <a:cxn ang="0">
                  <a:pos x="csX2176" y="csY2176"/>
                </a:cxn>
                <a:cxn ang="0">
                  <a:pos x="csX2177" y="csY2177"/>
                </a:cxn>
                <a:cxn ang="0">
                  <a:pos x="csX2178" y="csY2178"/>
                </a:cxn>
                <a:cxn ang="0">
                  <a:pos x="csX2179" y="csY2179"/>
                </a:cxn>
                <a:cxn ang="0">
                  <a:pos x="csX2180" y="csY2180"/>
                </a:cxn>
                <a:cxn ang="0">
                  <a:pos x="csX2181" y="csY2181"/>
                </a:cxn>
                <a:cxn ang="0">
                  <a:pos x="csX2182" y="csY2182"/>
                </a:cxn>
                <a:cxn ang="0">
                  <a:pos x="csX2183" y="csY2183"/>
                </a:cxn>
                <a:cxn ang="0">
                  <a:pos x="csX2184" y="csY2184"/>
                </a:cxn>
                <a:cxn ang="0">
                  <a:pos x="csX2185" y="csY2185"/>
                </a:cxn>
                <a:cxn ang="0">
                  <a:pos x="csX2186" y="csY2186"/>
                </a:cxn>
                <a:cxn ang="0">
                  <a:pos x="csX2187" y="csY2187"/>
                </a:cxn>
                <a:cxn ang="0">
                  <a:pos x="csX2188" y="csY2188"/>
                </a:cxn>
                <a:cxn ang="0">
                  <a:pos x="csX2189" y="csY2189"/>
                </a:cxn>
                <a:cxn ang="0">
                  <a:pos x="csX2190" y="csY2190"/>
                </a:cxn>
                <a:cxn ang="0">
                  <a:pos x="csX2191" y="csY2191"/>
                </a:cxn>
                <a:cxn ang="0">
                  <a:pos x="csX2192" y="csY2192"/>
                </a:cxn>
                <a:cxn ang="0">
                  <a:pos x="csX2193" y="csY2193"/>
                </a:cxn>
                <a:cxn ang="0">
                  <a:pos x="csX2194" y="csY2194"/>
                </a:cxn>
                <a:cxn ang="0">
                  <a:pos x="csX2195" y="csY2195"/>
                </a:cxn>
                <a:cxn ang="0">
                  <a:pos x="csX2196" y="csY2196"/>
                </a:cxn>
                <a:cxn ang="0">
                  <a:pos x="csX2197" y="csY2197"/>
                </a:cxn>
                <a:cxn ang="0">
                  <a:pos x="csX2198" y="csY2198"/>
                </a:cxn>
                <a:cxn ang="0">
                  <a:pos x="csX2199" y="csY2199"/>
                </a:cxn>
                <a:cxn ang="0">
                  <a:pos x="csX2200" y="csY2200"/>
                </a:cxn>
                <a:cxn ang="0">
                  <a:pos x="csX2201" y="csY2201"/>
                </a:cxn>
                <a:cxn ang="0">
                  <a:pos x="csX2202" y="csY2202"/>
                </a:cxn>
                <a:cxn ang="0">
                  <a:pos x="csX2203" y="csY2203"/>
                </a:cxn>
                <a:cxn ang="0">
                  <a:pos x="csX2204" y="csY2204"/>
                </a:cxn>
                <a:cxn ang="0">
                  <a:pos x="csX2205" y="csY2205"/>
                </a:cxn>
                <a:cxn ang="0">
                  <a:pos x="csX2206" y="csY2206"/>
                </a:cxn>
                <a:cxn ang="0">
                  <a:pos x="csX2207" y="csY2207"/>
                </a:cxn>
                <a:cxn ang="0">
                  <a:pos x="csX2208" y="csY2208"/>
                </a:cxn>
                <a:cxn ang="0">
                  <a:pos x="csX2209" y="csY2209"/>
                </a:cxn>
                <a:cxn ang="0">
                  <a:pos x="csX2210" y="csY2210"/>
                </a:cxn>
                <a:cxn ang="0">
                  <a:pos x="csX2211" y="csY2211"/>
                </a:cxn>
                <a:cxn ang="0">
                  <a:pos x="csX2212" y="csY2212"/>
                </a:cxn>
                <a:cxn ang="0">
                  <a:pos x="csX2213" y="csY2213"/>
                </a:cxn>
                <a:cxn ang="0">
                  <a:pos x="csX2214" y="csY2214"/>
                </a:cxn>
                <a:cxn ang="0">
                  <a:pos x="csX2215" y="csY2215"/>
                </a:cxn>
                <a:cxn ang="0">
                  <a:pos x="csX2216" y="csY2216"/>
                </a:cxn>
                <a:cxn ang="0">
                  <a:pos x="csX2217" y="csY2217"/>
                </a:cxn>
                <a:cxn ang="0">
                  <a:pos x="csX2218" y="csY2218"/>
                </a:cxn>
                <a:cxn ang="0">
                  <a:pos x="csX2219" y="csY2219"/>
                </a:cxn>
                <a:cxn ang="0">
                  <a:pos x="csX2220" y="csY2220"/>
                </a:cxn>
                <a:cxn ang="0">
                  <a:pos x="csX2221" y="csY2221"/>
                </a:cxn>
                <a:cxn ang="0">
                  <a:pos x="csX2222" y="csY2222"/>
                </a:cxn>
                <a:cxn ang="0">
                  <a:pos x="csX2223" y="csY2223"/>
                </a:cxn>
                <a:cxn ang="0">
                  <a:pos x="csX2224" y="csY2224"/>
                </a:cxn>
                <a:cxn ang="0">
                  <a:pos x="csX2225" y="csY2225"/>
                </a:cxn>
                <a:cxn ang="0">
                  <a:pos x="csX2226" y="csY2226"/>
                </a:cxn>
                <a:cxn ang="0">
                  <a:pos x="csX2227" y="csY2227"/>
                </a:cxn>
                <a:cxn ang="0">
                  <a:pos x="csX2228" y="csY2228"/>
                </a:cxn>
                <a:cxn ang="0">
                  <a:pos x="csX2229" y="csY2229"/>
                </a:cxn>
                <a:cxn ang="0">
                  <a:pos x="csX2230" y="csY2230"/>
                </a:cxn>
                <a:cxn ang="0">
                  <a:pos x="csX2231" y="csY2231"/>
                </a:cxn>
                <a:cxn ang="0">
                  <a:pos x="csX2232" y="csY2232"/>
                </a:cxn>
                <a:cxn ang="0">
                  <a:pos x="csX2233" y="csY2233"/>
                </a:cxn>
                <a:cxn ang="0">
                  <a:pos x="csX2234" y="csY2234"/>
                </a:cxn>
                <a:cxn ang="0">
                  <a:pos x="csX2235" y="csY2235"/>
                </a:cxn>
                <a:cxn ang="0">
                  <a:pos x="csX2236" y="csY2236"/>
                </a:cxn>
                <a:cxn ang="0">
                  <a:pos x="csX2237" y="csY2237"/>
                </a:cxn>
                <a:cxn ang="0">
                  <a:pos x="csX2238" y="csY2238"/>
                </a:cxn>
                <a:cxn ang="0">
                  <a:pos x="csX2239" y="csY2239"/>
                </a:cxn>
                <a:cxn ang="0">
                  <a:pos x="csX2240" y="csY2240"/>
                </a:cxn>
                <a:cxn ang="0">
                  <a:pos x="csX2241" y="csY2241"/>
                </a:cxn>
                <a:cxn ang="0">
                  <a:pos x="csX2242" y="csY2242"/>
                </a:cxn>
                <a:cxn ang="0">
                  <a:pos x="csX2243" y="csY2243"/>
                </a:cxn>
                <a:cxn ang="0">
                  <a:pos x="csX2244" y="csY2244"/>
                </a:cxn>
                <a:cxn ang="0">
                  <a:pos x="csX2245" y="csY2245"/>
                </a:cxn>
                <a:cxn ang="0">
                  <a:pos x="csX2246" y="csY2246"/>
                </a:cxn>
                <a:cxn ang="0">
                  <a:pos x="csX2247" y="csY2247"/>
                </a:cxn>
                <a:cxn ang="0">
                  <a:pos x="csX2248" y="csY2248"/>
                </a:cxn>
                <a:cxn ang="0">
                  <a:pos x="csX2249" y="csY2249"/>
                </a:cxn>
                <a:cxn ang="0">
                  <a:pos x="csX2250" y="csY2250"/>
                </a:cxn>
                <a:cxn ang="0">
                  <a:pos x="csX2251" y="csY2251"/>
                </a:cxn>
                <a:cxn ang="0">
                  <a:pos x="csX2252" y="csY2252"/>
                </a:cxn>
                <a:cxn ang="0">
                  <a:pos x="csX2253" y="csY2253"/>
                </a:cxn>
                <a:cxn ang="0">
                  <a:pos x="csX2254" y="csY2254"/>
                </a:cxn>
                <a:cxn ang="0">
                  <a:pos x="csX2255" y="csY2255"/>
                </a:cxn>
                <a:cxn ang="0">
                  <a:pos x="csX2256" y="csY2256"/>
                </a:cxn>
                <a:cxn ang="0">
                  <a:pos x="csX2257" y="csY2257"/>
                </a:cxn>
                <a:cxn ang="0">
                  <a:pos x="csX2258" y="csY2258"/>
                </a:cxn>
                <a:cxn ang="0">
                  <a:pos x="csX2259" y="csY2259"/>
                </a:cxn>
                <a:cxn ang="0">
                  <a:pos x="csX2260" y="csY2260"/>
                </a:cxn>
                <a:cxn ang="0">
                  <a:pos x="csX2261" y="csY2261"/>
                </a:cxn>
                <a:cxn ang="0">
                  <a:pos x="csX2262" y="csY2262"/>
                </a:cxn>
                <a:cxn ang="0">
                  <a:pos x="csX2263" y="csY2263"/>
                </a:cxn>
                <a:cxn ang="0">
                  <a:pos x="csX2264" y="csY2264"/>
                </a:cxn>
                <a:cxn ang="0">
                  <a:pos x="csX2265" y="csY2265"/>
                </a:cxn>
                <a:cxn ang="0">
                  <a:pos x="csX2266" y="csY2266"/>
                </a:cxn>
                <a:cxn ang="0">
                  <a:pos x="csX2267" y="csY2267"/>
                </a:cxn>
                <a:cxn ang="0">
                  <a:pos x="csX2268" y="csY2268"/>
                </a:cxn>
                <a:cxn ang="0">
                  <a:pos x="csX2269" y="csY2269"/>
                </a:cxn>
                <a:cxn ang="0">
                  <a:pos x="csX2270" y="csY2270"/>
                </a:cxn>
                <a:cxn ang="0">
                  <a:pos x="csX2271" y="csY2271"/>
                </a:cxn>
                <a:cxn ang="0">
                  <a:pos x="csX2272" y="csY2272"/>
                </a:cxn>
                <a:cxn ang="0">
                  <a:pos x="csX2273" y="csY2273"/>
                </a:cxn>
                <a:cxn ang="0">
                  <a:pos x="csX2274" y="csY2274"/>
                </a:cxn>
                <a:cxn ang="0">
                  <a:pos x="csX2275" y="csY2275"/>
                </a:cxn>
                <a:cxn ang="0">
                  <a:pos x="csX2276" y="csY2276"/>
                </a:cxn>
                <a:cxn ang="0">
                  <a:pos x="csX2277" y="csY2277"/>
                </a:cxn>
                <a:cxn ang="0">
                  <a:pos x="csX2278" y="csY2278"/>
                </a:cxn>
                <a:cxn ang="0">
                  <a:pos x="csX2279" y="csY2279"/>
                </a:cxn>
                <a:cxn ang="0">
                  <a:pos x="csX2280" y="csY2280"/>
                </a:cxn>
                <a:cxn ang="0">
                  <a:pos x="csX2281" y="csY2281"/>
                </a:cxn>
                <a:cxn ang="0">
                  <a:pos x="csX2282" y="csY2282"/>
                </a:cxn>
                <a:cxn ang="0">
                  <a:pos x="csX2283" y="csY2283"/>
                </a:cxn>
                <a:cxn ang="0">
                  <a:pos x="csX2284" y="csY2284"/>
                </a:cxn>
                <a:cxn ang="0">
                  <a:pos x="csX2285" y="csY2285"/>
                </a:cxn>
                <a:cxn ang="0">
                  <a:pos x="csX2286" y="csY2286"/>
                </a:cxn>
                <a:cxn ang="0">
                  <a:pos x="csX2287" y="csY2287"/>
                </a:cxn>
                <a:cxn ang="0">
                  <a:pos x="csX2288" y="csY2288"/>
                </a:cxn>
                <a:cxn ang="0">
                  <a:pos x="csX2289" y="csY2289"/>
                </a:cxn>
                <a:cxn ang="0">
                  <a:pos x="csX2290" y="csY2290"/>
                </a:cxn>
                <a:cxn ang="0">
                  <a:pos x="csX2291" y="csY2291"/>
                </a:cxn>
                <a:cxn ang="0">
                  <a:pos x="csX2292" y="csY2292"/>
                </a:cxn>
                <a:cxn ang="0">
                  <a:pos x="csX2293" y="csY2293"/>
                </a:cxn>
                <a:cxn ang="0">
                  <a:pos x="csX2294" y="csY2294"/>
                </a:cxn>
                <a:cxn ang="0">
                  <a:pos x="csX2295" y="csY2295"/>
                </a:cxn>
                <a:cxn ang="0">
                  <a:pos x="csX2296" y="csY2296"/>
                </a:cxn>
                <a:cxn ang="0">
                  <a:pos x="csX2297" y="csY2297"/>
                </a:cxn>
                <a:cxn ang="0">
                  <a:pos x="csX2298" y="csY2298"/>
                </a:cxn>
                <a:cxn ang="0">
                  <a:pos x="csX2299" y="csY2299"/>
                </a:cxn>
                <a:cxn ang="0">
                  <a:pos x="csX2300" y="csY2300"/>
                </a:cxn>
                <a:cxn ang="0">
                  <a:pos x="csX2301" y="csY2301"/>
                </a:cxn>
                <a:cxn ang="0">
                  <a:pos x="csX2302" y="csY2302"/>
                </a:cxn>
                <a:cxn ang="0">
                  <a:pos x="csX2303" y="csY2303"/>
                </a:cxn>
                <a:cxn ang="0">
                  <a:pos x="csX2304" y="csY2304"/>
                </a:cxn>
                <a:cxn ang="0">
                  <a:pos x="csX2305" y="csY2305"/>
                </a:cxn>
                <a:cxn ang="0">
                  <a:pos x="csX2306" y="csY2306"/>
                </a:cxn>
                <a:cxn ang="0">
                  <a:pos x="csX2307" y="csY2307"/>
                </a:cxn>
                <a:cxn ang="0">
                  <a:pos x="csX2308" y="csY2308"/>
                </a:cxn>
                <a:cxn ang="0">
                  <a:pos x="csX2309" y="csY2309"/>
                </a:cxn>
                <a:cxn ang="0">
                  <a:pos x="csX2310" y="csY2310"/>
                </a:cxn>
                <a:cxn ang="0">
                  <a:pos x="csX2311" y="csY2311"/>
                </a:cxn>
                <a:cxn ang="0">
                  <a:pos x="csX2312" y="csY2312"/>
                </a:cxn>
                <a:cxn ang="0">
                  <a:pos x="csX2313" y="csY2313"/>
                </a:cxn>
                <a:cxn ang="0">
                  <a:pos x="csX2314" y="csY2314"/>
                </a:cxn>
                <a:cxn ang="0">
                  <a:pos x="csX2315" y="csY2315"/>
                </a:cxn>
                <a:cxn ang="0">
                  <a:pos x="csX2316" y="csY2316"/>
                </a:cxn>
                <a:cxn ang="0">
                  <a:pos x="csX2317" y="csY2317"/>
                </a:cxn>
                <a:cxn ang="0">
                  <a:pos x="csX2318" y="csY2318"/>
                </a:cxn>
                <a:cxn ang="0">
                  <a:pos x="csX2319" y="csY2319"/>
                </a:cxn>
                <a:cxn ang="0">
                  <a:pos x="csX2320" y="csY2320"/>
                </a:cxn>
                <a:cxn ang="0">
                  <a:pos x="csX2321" y="csY2321"/>
                </a:cxn>
                <a:cxn ang="0">
                  <a:pos x="csX2322" y="csY2322"/>
                </a:cxn>
                <a:cxn ang="0">
                  <a:pos x="csX2323" y="csY2323"/>
                </a:cxn>
                <a:cxn ang="0">
                  <a:pos x="csX2324" y="csY2324"/>
                </a:cxn>
                <a:cxn ang="0">
                  <a:pos x="csX2325" y="csY2325"/>
                </a:cxn>
                <a:cxn ang="0">
                  <a:pos x="csX2326" y="csY2326"/>
                </a:cxn>
                <a:cxn ang="0">
                  <a:pos x="csX2327" y="csY2327"/>
                </a:cxn>
                <a:cxn ang="0">
                  <a:pos x="csX2328" y="csY2328"/>
                </a:cxn>
                <a:cxn ang="0">
                  <a:pos x="csX2329" y="csY2329"/>
                </a:cxn>
                <a:cxn ang="0">
                  <a:pos x="csX2330" y="csY2330"/>
                </a:cxn>
                <a:cxn ang="0">
                  <a:pos x="csX2331" y="csY2331"/>
                </a:cxn>
                <a:cxn ang="0">
                  <a:pos x="csX2332" y="csY2332"/>
                </a:cxn>
                <a:cxn ang="0">
                  <a:pos x="csX2333" y="csY2333"/>
                </a:cxn>
                <a:cxn ang="0">
                  <a:pos x="csX2334" y="csY2334"/>
                </a:cxn>
                <a:cxn ang="0">
                  <a:pos x="csX2335" y="csY2335"/>
                </a:cxn>
                <a:cxn ang="0">
                  <a:pos x="csX2336" y="csY2336"/>
                </a:cxn>
                <a:cxn ang="0">
                  <a:pos x="csX2337" y="csY2337"/>
                </a:cxn>
                <a:cxn ang="0">
                  <a:pos x="csX2338" y="csY2338"/>
                </a:cxn>
                <a:cxn ang="0">
                  <a:pos x="csX2339" y="csY2339"/>
                </a:cxn>
                <a:cxn ang="0">
                  <a:pos x="csX2340" y="csY2340"/>
                </a:cxn>
                <a:cxn ang="0">
                  <a:pos x="csX2341" y="csY2341"/>
                </a:cxn>
                <a:cxn ang="0">
                  <a:pos x="csX2342" y="csY2342"/>
                </a:cxn>
                <a:cxn ang="0">
                  <a:pos x="csX2343" y="csY2343"/>
                </a:cxn>
                <a:cxn ang="0">
                  <a:pos x="csX2344" y="csY2344"/>
                </a:cxn>
                <a:cxn ang="0">
                  <a:pos x="csX2345" y="csY2345"/>
                </a:cxn>
                <a:cxn ang="0">
                  <a:pos x="csX2346" y="csY2346"/>
                </a:cxn>
                <a:cxn ang="0">
                  <a:pos x="csX2347" y="csY2347"/>
                </a:cxn>
                <a:cxn ang="0">
                  <a:pos x="csX2348" y="csY2348"/>
                </a:cxn>
                <a:cxn ang="0">
                  <a:pos x="csX2349" y="csY2349"/>
                </a:cxn>
                <a:cxn ang="0">
                  <a:pos x="csX2350" y="csY2350"/>
                </a:cxn>
                <a:cxn ang="0">
                  <a:pos x="csX2351" y="csY2351"/>
                </a:cxn>
                <a:cxn ang="0">
                  <a:pos x="csX2352" y="csY2352"/>
                </a:cxn>
                <a:cxn ang="0">
                  <a:pos x="csX2353" y="csY2353"/>
                </a:cxn>
                <a:cxn ang="0">
                  <a:pos x="csX2354" y="csY2354"/>
                </a:cxn>
                <a:cxn ang="0">
                  <a:pos x="csX2355" y="csY2355"/>
                </a:cxn>
                <a:cxn ang="0">
                  <a:pos x="csX2356" y="csY2356"/>
                </a:cxn>
                <a:cxn ang="0">
                  <a:pos x="csX2357" y="csY2357"/>
                </a:cxn>
                <a:cxn ang="0">
                  <a:pos x="csX2358" y="csY2358"/>
                </a:cxn>
                <a:cxn ang="0">
                  <a:pos x="csX2359" y="csY2359"/>
                </a:cxn>
                <a:cxn ang="0">
                  <a:pos x="csX2360" y="csY2360"/>
                </a:cxn>
                <a:cxn ang="0">
                  <a:pos x="csX2361" y="csY2361"/>
                </a:cxn>
                <a:cxn ang="0">
                  <a:pos x="csX2362" y="csY2362"/>
                </a:cxn>
                <a:cxn ang="0">
                  <a:pos x="csX2363" y="csY2363"/>
                </a:cxn>
                <a:cxn ang="0">
                  <a:pos x="csX2364" y="csY2364"/>
                </a:cxn>
                <a:cxn ang="0">
                  <a:pos x="csX2365" y="csY2365"/>
                </a:cxn>
                <a:cxn ang="0">
                  <a:pos x="csX2366" y="csY2366"/>
                </a:cxn>
                <a:cxn ang="0">
                  <a:pos x="csX2367" y="csY2367"/>
                </a:cxn>
                <a:cxn ang="0">
                  <a:pos x="csX2368" y="csY2368"/>
                </a:cxn>
                <a:cxn ang="0">
                  <a:pos x="csX2369" y="csY2369"/>
                </a:cxn>
                <a:cxn ang="0">
                  <a:pos x="csX2370" y="csY2370"/>
                </a:cxn>
                <a:cxn ang="0">
                  <a:pos x="csX2371" y="csY2371"/>
                </a:cxn>
                <a:cxn ang="0">
                  <a:pos x="csX2372" y="csY2372"/>
                </a:cxn>
                <a:cxn ang="0">
                  <a:pos x="csX2373" y="csY2373"/>
                </a:cxn>
                <a:cxn ang="0">
                  <a:pos x="csX2374" y="csY2374"/>
                </a:cxn>
                <a:cxn ang="0">
                  <a:pos x="csX2375" y="csY2375"/>
                </a:cxn>
                <a:cxn ang="0">
                  <a:pos x="csX2376" y="csY2376"/>
                </a:cxn>
                <a:cxn ang="0">
                  <a:pos x="csX2377" y="csY2377"/>
                </a:cxn>
                <a:cxn ang="0">
                  <a:pos x="csX2378" y="csY2378"/>
                </a:cxn>
                <a:cxn ang="0">
                  <a:pos x="csX2379" y="csY2379"/>
                </a:cxn>
                <a:cxn ang="0">
                  <a:pos x="csX2380" y="csY2380"/>
                </a:cxn>
                <a:cxn ang="0">
                  <a:pos x="csX2381" y="csY2381"/>
                </a:cxn>
                <a:cxn ang="0">
                  <a:pos x="csX2382" y="csY2382"/>
                </a:cxn>
                <a:cxn ang="0">
                  <a:pos x="csX2383" y="csY2383"/>
                </a:cxn>
                <a:cxn ang="0">
                  <a:pos x="csX2384" y="csY2384"/>
                </a:cxn>
                <a:cxn ang="0">
                  <a:pos x="csX2385" y="csY2385"/>
                </a:cxn>
                <a:cxn ang="0">
                  <a:pos x="csX2386" y="csY2386"/>
                </a:cxn>
                <a:cxn ang="0">
                  <a:pos x="csX2387" y="csY2387"/>
                </a:cxn>
                <a:cxn ang="0">
                  <a:pos x="csX2388" y="csY2388"/>
                </a:cxn>
                <a:cxn ang="0">
                  <a:pos x="csX2389" y="csY2389"/>
                </a:cxn>
                <a:cxn ang="0">
                  <a:pos x="csX2390" y="csY2390"/>
                </a:cxn>
                <a:cxn ang="0">
                  <a:pos x="csX2391" y="csY2391"/>
                </a:cxn>
                <a:cxn ang="0">
                  <a:pos x="csX2392" y="csY2392"/>
                </a:cxn>
                <a:cxn ang="0">
                  <a:pos x="csX2393" y="csY2393"/>
                </a:cxn>
                <a:cxn ang="0">
                  <a:pos x="csX2394" y="csY2394"/>
                </a:cxn>
                <a:cxn ang="0">
                  <a:pos x="csX2395" y="csY2395"/>
                </a:cxn>
                <a:cxn ang="0">
                  <a:pos x="csX2396" y="csY2396"/>
                </a:cxn>
                <a:cxn ang="0">
                  <a:pos x="csX2397" y="csY2397"/>
                </a:cxn>
                <a:cxn ang="0">
                  <a:pos x="csX2398" y="csY2398"/>
                </a:cxn>
                <a:cxn ang="0">
                  <a:pos x="csX2399" y="csY2399"/>
                </a:cxn>
                <a:cxn ang="0">
                  <a:pos x="csX2400" y="csY2400"/>
                </a:cxn>
                <a:cxn ang="0">
                  <a:pos x="csX2401" y="csY2401"/>
                </a:cxn>
                <a:cxn ang="0">
                  <a:pos x="csX2402" y="csY2402"/>
                </a:cxn>
                <a:cxn ang="0">
                  <a:pos x="csX2403" y="csY2403"/>
                </a:cxn>
                <a:cxn ang="0">
                  <a:pos x="csX2404" y="csY2404"/>
                </a:cxn>
                <a:cxn ang="0">
                  <a:pos x="csX2405" y="csY2405"/>
                </a:cxn>
                <a:cxn ang="0">
                  <a:pos x="csX2406" y="csY2406"/>
                </a:cxn>
                <a:cxn ang="0">
                  <a:pos x="csX2407" y="csY2407"/>
                </a:cxn>
                <a:cxn ang="0">
                  <a:pos x="csX2408" y="csY2408"/>
                </a:cxn>
                <a:cxn ang="0">
                  <a:pos x="csX2409" y="csY2409"/>
                </a:cxn>
                <a:cxn ang="0">
                  <a:pos x="csX2410" y="csY2410"/>
                </a:cxn>
                <a:cxn ang="0">
                  <a:pos x="csX2411" y="csY2411"/>
                </a:cxn>
                <a:cxn ang="0">
                  <a:pos x="csX2412" y="csY2412"/>
                </a:cxn>
                <a:cxn ang="0">
                  <a:pos x="csX2413" y="csY2413"/>
                </a:cxn>
                <a:cxn ang="0">
                  <a:pos x="csX2414" y="csY2414"/>
                </a:cxn>
                <a:cxn ang="0">
                  <a:pos x="csX2415" y="csY2415"/>
                </a:cxn>
                <a:cxn ang="0">
                  <a:pos x="csX2416" y="csY2416"/>
                </a:cxn>
                <a:cxn ang="0">
                  <a:pos x="csX2417" y="csY2417"/>
                </a:cxn>
                <a:cxn ang="0">
                  <a:pos x="csX2418" y="csY2418"/>
                </a:cxn>
                <a:cxn ang="0">
                  <a:pos x="csX2419" y="csY2419"/>
                </a:cxn>
                <a:cxn ang="0">
                  <a:pos x="csX2420" y="csY2420"/>
                </a:cxn>
                <a:cxn ang="0">
                  <a:pos x="csX2421" y="csY2421"/>
                </a:cxn>
                <a:cxn ang="0">
                  <a:pos x="csX2422" y="csY2422"/>
                </a:cxn>
                <a:cxn ang="0">
                  <a:pos x="csX2423" y="csY2423"/>
                </a:cxn>
                <a:cxn ang="0">
                  <a:pos x="csX2424" y="csY2424"/>
                </a:cxn>
                <a:cxn ang="0">
                  <a:pos x="csX2425" y="csY2425"/>
                </a:cxn>
                <a:cxn ang="0">
                  <a:pos x="csX2426" y="csY2426"/>
                </a:cxn>
                <a:cxn ang="0">
                  <a:pos x="csX2427" y="csY2427"/>
                </a:cxn>
                <a:cxn ang="0">
                  <a:pos x="csX2428" y="csY2428"/>
                </a:cxn>
                <a:cxn ang="0">
                  <a:pos x="csX2429" y="csY2429"/>
                </a:cxn>
                <a:cxn ang="0">
                  <a:pos x="csX2430" y="csY2430"/>
                </a:cxn>
                <a:cxn ang="0">
                  <a:pos x="csX2431" y="csY2431"/>
                </a:cxn>
                <a:cxn ang="0">
                  <a:pos x="csX2432" y="csY2432"/>
                </a:cxn>
                <a:cxn ang="0">
                  <a:pos x="csX2433" y="csY2433"/>
                </a:cxn>
                <a:cxn ang="0">
                  <a:pos x="csX2434" y="csY2434"/>
                </a:cxn>
                <a:cxn ang="0">
                  <a:pos x="csX2435" y="csY2435"/>
                </a:cxn>
                <a:cxn ang="0">
                  <a:pos x="csX2436" y="csY2436"/>
                </a:cxn>
                <a:cxn ang="0">
                  <a:pos x="csX2437" y="csY2437"/>
                </a:cxn>
                <a:cxn ang="0">
                  <a:pos x="csX2438" y="csY2438"/>
                </a:cxn>
                <a:cxn ang="0">
                  <a:pos x="csX2439" y="csY2439"/>
                </a:cxn>
                <a:cxn ang="0">
                  <a:pos x="csX2440" y="csY2440"/>
                </a:cxn>
                <a:cxn ang="0">
                  <a:pos x="csX2441" y="csY2441"/>
                </a:cxn>
                <a:cxn ang="0">
                  <a:pos x="csX2442" y="csY2442"/>
                </a:cxn>
                <a:cxn ang="0">
                  <a:pos x="csX2443" y="csY2443"/>
                </a:cxn>
                <a:cxn ang="0">
                  <a:pos x="csX2444" y="csY2444"/>
                </a:cxn>
                <a:cxn ang="0">
                  <a:pos x="csX2445" y="csY2445"/>
                </a:cxn>
                <a:cxn ang="0">
                  <a:pos x="csX2446" y="csY2446"/>
                </a:cxn>
                <a:cxn ang="0">
                  <a:pos x="csX2447" y="csY2447"/>
                </a:cxn>
                <a:cxn ang="0">
                  <a:pos x="csX2448" y="csY2448"/>
                </a:cxn>
                <a:cxn ang="0">
                  <a:pos x="csX2449" y="csY2449"/>
                </a:cxn>
                <a:cxn ang="0">
                  <a:pos x="csX2450" y="csY2450"/>
                </a:cxn>
                <a:cxn ang="0">
                  <a:pos x="csX2451" y="csY2451"/>
                </a:cxn>
                <a:cxn ang="0">
                  <a:pos x="csX2452" y="csY2452"/>
                </a:cxn>
                <a:cxn ang="0">
                  <a:pos x="csX2453" y="csY2453"/>
                </a:cxn>
                <a:cxn ang="0">
                  <a:pos x="csX2454" y="csY2454"/>
                </a:cxn>
                <a:cxn ang="0">
                  <a:pos x="csX2455" y="csY2455"/>
                </a:cxn>
                <a:cxn ang="0">
                  <a:pos x="csX2456" y="csY2456"/>
                </a:cxn>
                <a:cxn ang="0">
                  <a:pos x="csX2457" y="csY2457"/>
                </a:cxn>
                <a:cxn ang="0">
                  <a:pos x="csX2458" y="csY2458"/>
                </a:cxn>
                <a:cxn ang="0">
                  <a:pos x="csX2459" y="csY2459"/>
                </a:cxn>
                <a:cxn ang="0">
                  <a:pos x="csX2460" y="csY2460"/>
                </a:cxn>
                <a:cxn ang="0">
                  <a:pos x="csX2461" y="csY2461"/>
                </a:cxn>
                <a:cxn ang="0">
                  <a:pos x="csX2462" y="csY2462"/>
                </a:cxn>
                <a:cxn ang="0">
                  <a:pos x="csX2463" y="csY2463"/>
                </a:cxn>
                <a:cxn ang="0">
                  <a:pos x="csX2464" y="csY2464"/>
                </a:cxn>
                <a:cxn ang="0">
                  <a:pos x="csX2465" y="csY2465"/>
                </a:cxn>
                <a:cxn ang="0">
                  <a:pos x="csX2466" y="csY2466"/>
                </a:cxn>
                <a:cxn ang="0">
                  <a:pos x="csX2467" y="csY2467"/>
                </a:cxn>
                <a:cxn ang="0">
                  <a:pos x="csX2468" y="csY2468"/>
                </a:cxn>
                <a:cxn ang="0">
                  <a:pos x="csX2469" y="csY2469"/>
                </a:cxn>
                <a:cxn ang="0">
                  <a:pos x="csX2470" y="csY2470"/>
                </a:cxn>
                <a:cxn ang="0">
                  <a:pos x="csX2471" y="csY2471"/>
                </a:cxn>
                <a:cxn ang="0">
                  <a:pos x="csX2472" y="csY2472"/>
                </a:cxn>
                <a:cxn ang="0">
                  <a:pos x="csX2473" y="csY2473"/>
                </a:cxn>
                <a:cxn ang="0">
                  <a:pos x="csX2474" y="csY2474"/>
                </a:cxn>
                <a:cxn ang="0">
                  <a:pos x="csX2475" y="csY2475"/>
                </a:cxn>
                <a:cxn ang="0">
                  <a:pos x="csX2476" y="csY2476"/>
                </a:cxn>
                <a:cxn ang="0">
                  <a:pos x="csX2477" y="csY2477"/>
                </a:cxn>
                <a:cxn ang="0">
                  <a:pos x="csX2478" y="csY2478"/>
                </a:cxn>
                <a:cxn ang="0">
                  <a:pos x="csX2479" y="csY2479"/>
                </a:cxn>
                <a:cxn ang="0">
                  <a:pos x="csX2480" y="csY2480"/>
                </a:cxn>
                <a:cxn ang="0">
                  <a:pos x="csX2481" y="csY2481"/>
                </a:cxn>
                <a:cxn ang="0">
                  <a:pos x="csX2482" y="csY2482"/>
                </a:cxn>
                <a:cxn ang="0">
                  <a:pos x="csX2483" y="csY2483"/>
                </a:cxn>
                <a:cxn ang="0">
                  <a:pos x="csX2484" y="csY2484"/>
                </a:cxn>
                <a:cxn ang="0">
                  <a:pos x="csX2485" y="csY2485"/>
                </a:cxn>
                <a:cxn ang="0">
                  <a:pos x="csX2486" y="csY2486"/>
                </a:cxn>
                <a:cxn ang="0">
                  <a:pos x="csX2487" y="csY2487"/>
                </a:cxn>
                <a:cxn ang="0">
                  <a:pos x="csX2488" y="csY2488"/>
                </a:cxn>
                <a:cxn ang="0">
                  <a:pos x="csX2489" y="csY2489"/>
                </a:cxn>
                <a:cxn ang="0">
                  <a:pos x="csX2490" y="csY2490"/>
                </a:cxn>
                <a:cxn ang="0">
                  <a:pos x="csX2491" y="csY2491"/>
                </a:cxn>
                <a:cxn ang="0">
                  <a:pos x="csX2492" y="csY2492"/>
                </a:cxn>
                <a:cxn ang="0">
                  <a:pos x="csX2493" y="csY2493"/>
                </a:cxn>
                <a:cxn ang="0">
                  <a:pos x="csX2494" y="csY2494"/>
                </a:cxn>
                <a:cxn ang="0">
                  <a:pos x="csX2495" y="csY2495"/>
                </a:cxn>
                <a:cxn ang="0">
                  <a:pos x="csX2496" y="csY2496"/>
                </a:cxn>
                <a:cxn ang="0">
                  <a:pos x="csX2497" y="csY2497"/>
                </a:cxn>
                <a:cxn ang="0">
                  <a:pos x="csX2498" y="csY2498"/>
                </a:cxn>
                <a:cxn ang="0">
                  <a:pos x="csX2499" y="csY2499"/>
                </a:cxn>
                <a:cxn ang="0">
                  <a:pos x="csX2500" y="csY2500"/>
                </a:cxn>
                <a:cxn ang="0">
                  <a:pos x="csX2501" y="csY2501"/>
                </a:cxn>
                <a:cxn ang="0">
                  <a:pos x="csX2502" y="csY2502"/>
                </a:cxn>
                <a:cxn ang="0">
                  <a:pos x="csX2503" y="csY2503"/>
                </a:cxn>
                <a:cxn ang="0">
                  <a:pos x="csX2504" y="csY2504"/>
                </a:cxn>
                <a:cxn ang="0">
                  <a:pos x="csX2505" y="csY2505"/>
                </a:cxn>
                <a:cxn ang="0">
                  <a:pos x="csX2506" y="csY2506"/>
                </a:cxn>
                <a:cxn ang="0">
                  <a:pos x="csX2507" y="csY2507"/>
                </a:cxn>
                <a:cxn ang="0">
                  <a:pos x="csX2508" y="csY2508"/>
                </a:cxn>
                <a:cxn ang="0">
                  <a:pos x="csX2509" y="csY2509"/>
                </a:cxn>
                <a:cxn ang="0">
                  <a:pos x="csX2510" y="csY2510"/>
                </a:cxn>
                <a:cxn ang="0">
                  <a:pos x="csX2511" y="csY2511"/>
                </a:cxn>
                <a:cxn ang="0">
                  <a:pos x="csX2512" y="csY2512"/>
                </a:cxn>
                <a:cxn ang="0">
                  <a:pos x="csX2513" y="csY2513"/>
                </a:cxn>
                <a:cxn ang="0">
                  <a:pos x="csX2514" y="csY2514"/>
                </a:cxn>
                <a:cxn ang="0">
                  <a:pos x="csX2515" y="csY2515"/>
                </a:cxn>
                <a:cxn ang="0">
                  <a:pos x="csX2516" y="csY2516"/>
                </a:cxn>
                <a:cxn ang="0">
                  <a:pos x="csX2517" y="csY2517"/>
                </a:cxn>
                <a:cxn ang="0">
                  <a:pos x="csX2518" y="csY2518"/>
                </a:cxn>
                <a:cxn ang="0">
                  <a:pos x="csX2519" y="csY2519"/>
                </a:cxn>
                <a:cxn ang="0">
                  <a:pos x="csX2520" y="csY2520"/>
                </a:cxn>
                <a:cxn ang="0">
                  <a:pos x="csX2521" y="csY2521"/>
                </a:cxn>
                <a:cxn ang="0">
                  <a:pos x="csX2522" y="csY2522"/>
                </a:cxn>
                <a:cxn ang="0">
                  <a:pos x="csX2523" y="csY2523"/>
                </a:cxn>
                <a:cxn ang="0">
                  <a:pos x="csX2524" y="csY2524"/>
                </a:cxn>
                <a:cxn ang="0">
                  <a:pos x="csX2525" y="csY2525"/>
                </a:cxn>
                <a:cxn ang="0">
                  <a:pos x="csX2526" y="csY2526"/>
                </a:cxn>
                <a:cxn ang="0">
                  <a:pos x="csX2527" y="csY2527"/>
                </a:cxn>
                <a:cxn ang="0">
                  <a:pos x="csX2528" y="csY2528"/>
                </a:cxn>
                <a:cxn ang="0">
                  <a:pos x="csX2529" y="csY2529"/>
                </a:cxn>
                <a:cxn ang="0">
                  <a:pos x="csX2530" y="csY2530"/>
                </a:cxn>
                <a:cxn ang="0">
                  <a:pos x="csX2531" y="csY2531"/>
                </a:cxn>
                <a:cxn ang="0">
                  <a:pos x="csX2532" y="csY2532"/>
                </a:cxn>
                <a:cxn ang="0">
                  <a:pos x="csX2533" y="csY2533"/>
                </a:cxn>
                <a:cxn ang="0">
                  <a:pos x="csX2534" y="csY2534"/>
                </a:cxn>
                <a:cxn ang="0">
                  <a:pos x="csX2535" y="csY2535"/>
                </a:cxn>
                <a:cxn ang="0">
                  <a:pos x="csX2536" y="csY2536"/>
                </a:cxn>
                <a:cxn ang="0">
                  <a:pos x="csX2537" y="csY2537"/>
                </a:cxn>
                <a:cxn ang="0">
                  <a:pos x="csX2538" y="csY2538"/>
                </a:cxn>
                <a:cxn ang="0">
                  <a:pos x="csX2539" y="csY2539"/>
                </a:cxn>
                <a:cxn ang="0">
                  <a:pos x="csX2540" y="csY2540"/>
                </a:cxn>
                <a:cxn ang="0">
                  <a:pos x="csX2541" y="csY2541"/>
                </a:cxn>
                <a:cxn ang="0">
                  <a:pos x="csX2542" y="csY2542"/>
                </a:cxn>
                <a:cxn ang="0">
                  <a:pos x="csX2543" y="csY2543"/>
                </a:cxn>
                <a:cxn ang="0">
                  <a:pos x="csX2544" y="csY2544"/>
                </a:cxn>
                <a:cxn ang="0">
                  <a:pos x="csX2545" y="csY2545"/>
                </a:cxn>
                <a:cxn ang="0">
                  <a:pos x="csX2546" y="csY2546"/>
                </a:cxn>
                <a:cxn ang="0">
                  <a:pos x="csX2547" y="csY2547"/>
                </a:cxn>
                <a:cxn ang="0">
                  <a:pos x="csX2548" y="csY2548"/>
                </a:cxn>
                <a:cxn ang="0">
                  <a:pos x="csX2549" y="csY2549"/>
                </a:cxn>
                <a:cxn ang="0">
                  <a:pos x="csX2550" y="csY2550"/>
                </a:cxn>
                <a:cxn ang="0">
                  <a:pos x="csX2551" y="csY2551"/>
                </a:cxn>
                <a:cxn ang="0">
                  <a:pos x="csX2552" y="csY2552"/>
                </a:cxn>
                <a:cxn ang="0">
                  <a:pos x="csX2553" y="csY2553"/>
                </a:cxn>
                <a:cxn ang="0">
                  <a:pos x="csX2554" y="csY2554"/>
                </a:cxn>
                <a:cxn ang="0">
                  <a:pos x="csX2555" y="csY2555"/>
                </a:cxn>
                <a:cxn ang="0">
                  <a:pos x="csX2556" y="csY2556"/>
                </a:cxn>
                <a:cxn ang="0">
                  <a:pos x="csX2557" y="csY2557"/>
                </a:cxn>
                <a:cxn ang="0">
                  <a:pos x="csX2558" y="csY2558"/>
                </a:cxn>
                <a:cxn ang="0">
                  <a:pos x="csX2559" y="csY2559"/>
                </a:cxn>
                <a:cxn ang="0">
                  <a:pos x="csX2560" y="csY2560"/>
                </a:cxn>
                <a:cxn ang="0">
                  <a:pos x="csX2561" y="csY2561"/>
                </a:cxn>
                <a:cxn ang="0">
                  <a:pos x="csX2562" y="csY2562"/>
                </a:cxn>
                <a:cxn ang="0">
                  <a:pos x="csX2563" y="csY2563"/>
                </a:cxn>
                <a:cxn ang="0">
                  <a:pos x="csX2564" y="csY2564"/>
                </a:cxn>
                <a:cxn ang="0">
                  <a:pos x="csX2565" y="csY2565"/>
                </a:cxn>
                <a:cxn ang="0">
                  <a:pos x="csX2566" y="csY2566"/>
                </a:cxn>
                <a:cxn ang="0">
                  <a:pos x="csX2567" y="csY2567"/>
                </a:cxn>
                <a:cxn ang="0">
                  <a:pos x="csX2568" y="csY2568"/>
                </a:cxn>
                <a:cxn ang="0">
                  <a:pos x="csX2569" y="csY2569"/>
                </a:cxn>
                <a:cxn ang="0">
                  <a:pos x="csX2570" y="csY2570"/>
                </a:cxn>
                <a:cxn ang="0">
                  <a:pos x="csX2571" y="csY2571"/>
                </a:cxn>
                <a:cxn ang="0">
                  <a:pos x="csX2572" y="csY2572"/>
                </a:cxn>
                <a:cxn ang="0">
                  <a:pos x="csX2573" y="csY2573"/>
                </a:cxn>
                <a:cxn ang="0">
                  <a:pos x="csX2574" y="csY2574"/>
                </a:cxn>
                <a:cxn ang="0">
                  <a:pos x="csX2575" y="csY2575"/>
                </a:cxn>
                <a:cxn ang="0">
                  <a:pos x="csX2576" y="csY2576"/>
                </a:cxn>
                <a:cxn ang="0">
                  <a:pos x="csX2577" y="csY2577"/>
                </a:cxn>
                <a:cxn ang="0">
                  <a:pos x="csX2578" y="csY2578"/>
                </a:cxn>
                <a:cxn ang="0">
                  <a:pos x="csX2579" y="csY2579"/>
                </a:cxn>
                <a:cxn ang="0">
                  <a:pos x="csX2580" y="csY2580"/>
                </a:cxn>
                <a:cxn ang="0">
                  <a:pos x="csX2581" y="csY2581"/>
                </a:cxn>
                <a:cxn ang="0">
                  <a:pos x="csX2582" y="csY2582"/>
                </a:cxn>
                <a:cxn ang="0">
                  <a:pos x="csX2583" y="csY2583"/>
                </a:cxn>
                <a:cxn ang="0">
                  <a:pos x="csX2584" y="csY2584"/>
                </a:cxn>
                <a:cxn ang="0">
                  <a:pos x="csX2585" y="csY2585"/>
                </a:cxn>
                <a:cxn ang="0">
                  <a:pos x="csX2586" y="csY2586"/>
                </a:cxn>
                <a:cxn ang="0">
                  <a:pos x="csX2587" y="csY2587"/>
                </a:cxn>
                <a:cxn ang="0">
                  <a:pos x="csX2588" y="csY2588"/>
                </a:cxn>
                <a:cxn ang="0">
                  <a:pos x="csX2589" y="csY2589"/>
                </a:cxn>
                <a:cxn ang="0">
                  <a:pos x="csX2590" y="csY2590"/>
                </a:cxn>
                <a:cxn ang="0">
                  <a:pos x="csX2591" y="csY2591"/>
                </a:cxn>
                <a:cxn ang="0">
                  <a:pos x="csX2592" y="csY2592"/>
                </a:cxn>
                <a:cxn ang="0">
                  <a:pos x="csX2593" y="csY2593"/>
                </a:cxn>
                <a:cxn ang="0">
                  <a:pos x="csX2594" y="csY2594"/>
                </a:cxn>
                <a:cxn ang="0">
                  <a:pos x="csX2595" y="csY2595"/>
                </a:cxn>
                <a:cxn ang="0">
                  <a:pos x="csX2596" y="csY2596"/>
                </a:cxn>
                <a:cxn ang="0">
                  <a:pos x="csX2597" y="csY2597"/>
                </a:cxn>
                <a:cxn ang="0">
                  <a:pos x="csX2598" y="csY2598"/>
                </a:cxn>
                <a:cxn ang="0">
                  <a:pos x="csX2599" y="csY2599"/>
                </a:cxn>
                <a:cxn ang="0">
                  <a:pos x="csX2600" y="csY2600"/>
                </a:cxn>
                <a:cxn ang="0">
                  <a:pos x="csX2601" y="csY2601"/>
                </a:cxn>
                <a:cxn ang="0">
                  <a:pos x="csX2602" y="csY2602"/>
                </a:cxn>
                <a:cxn ang="0">
                  <a:pos x="csX2603" y="csY2603"/>
                </a:cxn>
                <a:cxn ang="0">
                  <a:pos x="csX2604" y="csY2604"/>
                </a:cxn>
                <a:cxn ang="0">
                  <a:pos x="csX2605" y="csY2605"/>
                </a:cxn>
                <a:cxn ang="0">
                  <a:pos x="csX2606" y="csY2606"/>
                </a:cxn>
                <a:cxn ang="0">
                  <a:pos x="csX2607" y="csY2607"/>
                </a:cxn>
                <a:cxn ang="0">
                  <a:pos x="csX2608" y="csY2608"/>
                </a:cxn>
                <a:cxn ang="0">
                  <a:pos x="csX2609" y="csY2609"/>
                </a:cxn>
                <a:cxn ang="0">
                  <a:pos x="csX2610" y="csY2610"/>
                </a:cxn>
                <a:cxn ang="0">
                  <a:pos x="csX2611" y="csY2611"/>
                </a:cxn>
                <a:cxn ang="0">
                  <a:pos x="csX2612" y="csY2612"/>
                </a:cxn>
                <a:cxn ang="0">
                  <a:pos x="csX2613" y="csY2613"/>
                </a:cxn>
                <a:cxn ang="0">
                  <a:pos x="csX2614" y="csY2614"/>
                </a:cxn>
                <a:cxn ang="0">
                  <a:pos x="csX2615" y="csY2615"/>
                </a:cxn>
                <a:cxn ang="0">
                  <a:pos x="csX2616" y="csY2616"/>
                </a:cxn>
                <a:cxn ang="0">
                  <a:pos x="csX2617" y="csY2617"/>
                </a:cxn>
                <a:cxn ang="0">
                  <a:pos x="csX2618" y="csY2618"/>
                </a:cxn>
                <a:cxn ang="0">
                  <a:pos x="csX2619" y="csY2619"/>
                </a:cxn>
                <a:cxn ang="0">
                  <a:pos x="csX2620" y="csY2620"/>
                </a:cxn>
                <a:cxn ang="0">
                  <a:pos x="csX2621" y="csY2621"/>
                </a:cxn>
                <a:cxn ang="0">
                  <a:pos x="csX2622" y="csY2622"/>
                </a:cxn>
                <a:cxn ang="0">
                  <a:pos x="csX2623" y="csY2623"/>
                </a:cxn>
                <a:cxn ang="0">
                  <a:pos x="csX2624" y="csY2624"/>
                </a:cxn>
                <a:cxn ang="0">
                  <a:pos x="csX2625" y="csY2625"/>
                </a:cxn>
                <a:cxn ang="0">
                  <a:pos x="csX2626" y="csY2626"/>
                </a:cxn>
                <a:cxn ang="0">
                  <a:pos x="csX2627" y="csY2627"/>
                </a:cxn>
                <a:cxn ang="0">
                  <a:pos x="csX2628" y="csY2628"/>
                </a:cxn>
                <a:cxn ang="0">
                  <a:pos x="csX2629" y="csY2629"/>
                </a:cxn>
                <a:cxn ang="0">
                  <a:pos x="csX2630" y="csY2630"/>
                </a:cxn>
                <a:cxn ang="0">
                  <a:pos x="csX2631" y="csY2631"/>
                </a:cxn>
                <a:cxn ang="0">
                  <a:pos x="csX2632" y="csY2632"/>
                </a:cxn>
                <a:cxn ang="0">
                  <a:pos x="csX2633" y="csY2633"/>
                </a:cxn>
                <a:cxn ang="0">
                  <a:pos x="csX2634" y="csY2634"/>
                </a:cxn>
                <a:cxn ang="0">
                  <a:pos x="csX2635" y="csY2635"/>
                </a:cxn>
                <a:cxn ang="0">
                  <a:pos x="csX2636" y="csY2636"/>
                </a:cxn>
                <a:cxn ang="0">
                  <a:pos x="csX2637" y="csY2637"/>
                </a:cxn>
                <a:cxn ang="0">
                  <a:pos x="csX2638" y="csY2638"/>
                </a:cxn>
                <a:cxn ang="0">
                  <a:pos x="csX2639" y="csY2639"/>
                </a:cxn>
                <a:cxn ang="0">
                  <a:pos x="csX2640" y="csY2640"/>
                </a:cxn>
                <a:cxn ang="0">
                  <a:pos x="csX2641" y="csY2641"/>
                </a:cxn>
                <a:cxn ang="0">
                  <a:pos x="csX2642" y="csY2642"/>
                </a:cxn>
                <a:cxn ang="0">
                  <a:pos x="csX2643" y="csY2643"/>
                </a:cxn>
                <a:cxn ang="0">
                  <a:pos x="csX2644" y="csY2644"/>
                </a:cxn>
                <a:cxn ang="0">
                  <a:pos x="csX2645" y="csY2645"/>
                </a:cxn>
                <a:cxn ang="0">
                  <a:pos x="csX2646" y="csY2646"/>
                </a:cxn>
                <a:cxn ang="0">
                  <a:pos x="csX2647" y="csY2647"/>
                </a:cxn>
                <a:cxn ang="0">
                  <a:pos x="csX2648" y="csY2648"/>
                </a:cxn>
                <a:cxn ang="0">
                  <a:pos x="csX2649" y="csY2649"/>
                </a:cxn>
                <a:cxn ang="0">
                  <a:pos x="csX2650" y="csY2650"/>
                </a:cxn>
                <a:cxn ang="0">
                  <a:pos x="csX2651" y="csY2651"/>
                </a:cxn>
                <a:cxn ang="0">
                  <a:pos x="csX2652" y="csY2652"/>
                </a:cxn>
                <a:cxn ang="0">
                  <a:pos x="csX2653" y="csY2653"/>
                </a:cxn>
                <a:cxn ang="0">
                  <a:pos x="csX2654" y="csY2654"/>
                </a:cxn>
                <a:cxn ang="0">
                  <a:pos x="csX2655" y="csY2655"/>
                </a:cxn>
                <a:cxn ang="0">
                  <a:pos x="csX2656" y="csY2656"/>
                </a:cxn>
                <a:cxn ang="0">
                  <a:pos x="csX2657" y="csY2657"/>
                </a:cxn>
                <a:cxn ang="0">
                  <a:pos x="csX2658" y="csY2658"/>
                </a:cxn>
                <a:cxn ang="0">
                  <a:pos x="csX2659" y="csY2659"/>
                </a:cxn>
                <a:cxn ang="0">
                  <a:pos x="csX2660" y="csY2660"/>
                </a:cxn>
                <a:cxn ang="0">
                  <a:pos x="csX2661" y="csY2661"/>
                </a:cxn>
                <a:cxn ang="0">
                  <a:pos x="csX2662" y="csY2662"/>
                </a:cxn>
                <a:cxn ang="0">
                  <a:pos x="csX2663" y="csY2663"/>
                </a:cxn>
                <a:cxn ang="0">
                  <a:pos x="csX2664" y="csY2664"/>
                </a:cxn>
                <a:cxn ang="0">
                  <a:pos x="csX2665" y="csY2665"/>
                </a:cxn>
                <a:cxn ang="0">
                  <a:pos x="csX2666" y="csY2666"/>
                </a:cxn>
                <a:cxn ang="0">
                  <a:pos x="csX2667" y="csY2667"/>
                </a:cxn>
                <a:cxn ang="0">
                  <a:pos x="csX2668" y="csY2668"/>
                </a:cxn>
                <a:cxn ang="0">
                  <a:pos x="csX2669" y="csY2669"/>
                </a:cxn>
                <a:cxn ang="0">
                  <a:pos x="csX2670" y="csY2670"/>
                </a:cxn>
                <a:cxn ang="0">
                  <a:pos x="csX2671" y="csY2671"/>
                </a:cxn>
                <a:cxn ang="0">
                  <a:pos x="csX2672" y="csY2672"/>
                </a:cxn>
                <a:cxn ang="0">
                  <a:pos x="csX2673" y="csY2673"/>
                </a:cxn>
                <a:cxn ang="0">
                  <a:pos x="csX2674" y="csY2674"/>
                </a:cxn>
                <a:cxn ang="0">
                  <a:pos x="csX2675" y="csY2675"/>
                </a:cxn>
                <a:cxn ang="0">
                  <a:pos x="csX2676" y="csY2676"/>
                </a:cxn>
                <a:cxn ang="0">
                  <a:pos x="csX2677" y="csY2677"/>
                </a:cxn>
                <a:cxn ang="0">
                  <a:pos x="csX2678" y="csY2678"/>
                </a:cxn>
                <a:cxn ang="0">
                  <a:pos x="csX2679" y="csY2679"/>
                </a:cxn>
                <a:cxn ang="0">
                  <a:pos x="csX2680" y="csY2680"/>
                </a:cxn>
                <a:cxn ang="0">
                  <a:pos x="csX2681" y="csY2681"/>
                </a:cxn>
                <a:cxn ang="0">
                  <a:pos x="csX2682" y="csY2682"/>
                </a:cxn>
                <a:cxn ang="0">
                  <a:pos x="csX2683" y="csY2683"/>
                </a:cxn>
                <a:cxn ang="0">
                  <a:pos x="csX2684" y="csY2684"/>
                </a:cxn>
                <a:cxn ang="0">
                  <a:pos x="csX2685" y="csY2685"/>
                </a:cxn>
                <a:cxn ang="0">
                  <a:pos x="csX2686" y="csY2686"/>
                </a:cxn>
                <a:cxn ang="0">
                  <a:pos x="csX2687" y="csY2687"/>
                </a:cxn>
                <a:cxn ang="0">
                  <a:pos x="csX2688" y="csY2688"/>
                </a:cxn>
                <a:cxn ang="0">
                  <a:pos x="csX2689" y="csY2689"/>
                </a:cxn>
                <a:cxn ang="0">
                  <a:pos x="csX2690" y="csY2690"/>
                </a:cxn>
                <a:cxn ang="0">
                  <a:pos x="csX2691" y="csY2691"/>
                </a:cxn>
                <a:cxn ang="0">
                  <a:pos x="csX2692" y="csY2692"/>
                </a:cxn>
                <a:cxn ang="0">
                  <a:pos x="csX2693" y="csY2693"/>
                </a:cxn>
                <a:cxn ang="0">
                  <a:pos x="csX2694" y="csY2694"/>
                </a:cxn>
                <a:cxn ang="0">
                  <a:pos x="csX2695" y="csY2695"/>
                </a:cxn>
                <a:cxn ang="0">
                  <a:pos x="csX2696" y="csY2696"/>
                </a:cxn>
                <a:cxn ang="0">
                  <a:pos x="csX2697" y="csY2697"/>
                </a:cxn>
                <a:cxn ang="0">
                  <a:pos x="csX2698" y="csY2698"/>
                </a:cxn>
                <a:cxn ang="0">
                  <a:pos x="csX2699" y="csY2699"/>
                </a:cxn>
                <a:cxn ang="0">
                  <a:pos x="csX2700" y="csY2700"/>
                </a:cxn>
                <a:cxn ang="0">
                  <a:pos x="csX2701" y="csY2701"/>
                </a:cxn>
                <a:cxn ang="0">
                  <a:pos x="csX2702" y="csY2702"/>
                </a:cxn>
                <a:cxn ang="0">
                  <a:pos x="csX2703" y="csY2703"/>
                </a:cxn>
                <a:cxn ang="0">
                  <a:pos x="csX2704" y="csY2704"/>
                </a:cxn>
                <a:cxn ang="0">
                  <a:pos x="csX2705" y="csY2705"/>
                </a:cxn>
                <a:cxn ang="0">
                  <a:pos x="csX2706" y="csY2706"/>
                </a:cxn>
                <a:cxn ang="0">
                  <a:pos x="csX2707" y="csY2707"/>
                </a:cxn>
                <a:cxn ang="0">
                  <a:pos x="csX2708" y="csY2708"/>
                </a:cxn>
                <a:cxn ang="0">
                  <a:pos x="csX2709" y="csY2709"/>
                </a:cxn>
                <a:cxn ang="0">
                  <a:pos x="csX2710" y="csY2710"/>
                </a:cxn>
                <a:cxn ang="0">
                  <a:pos x="csX2711" y="csY2711"/>
                </a:cxn>
                <a:cxn ang="0">
                  <a:pos x="csX2712" y="csY2712"/>
                </a:cxn>
                <a:cxn ang="0">
                  <a:pos x="csX2713" y="csY2713"/>
                </a:cxn>
                <a:cxn ang="0">
                  <a:pos x="csX2714" y="csY2714"/>
                </a:cxn>
                <a:cxn ang="0">
                  <a:pos x="csX2715" y="csY2715"/>
                </a:cxn>
                <a:cxn ang="0">
                  <a:pos x="csX2716" y="csY2716"/>
                </a:cxn>
                <a:cxn ang="0">
                  <a:pos x="csX2717" y="csY2717"/>
                </a:cxn>
                <a:cxn ang="0">
                  <a:pos x="csX2718" y="csY2718"/>
                </a:cxn>
                <a:cxn ang="0">
                  <a:pos x="csX2719" y="csY2719"/>
                </a:cxn>
                <a:cxn ang="0">
                  <a:pos x="csX2720" y="csY2720"/>
                </a:cxn>
                <a:cxn ang="0">
                  <a:pos x="csX2721" y="csY2721"/>
                </a:cxn>
                <a:cxn ang="0">
                  <a:pos x="csX2722" y="csY2722"/>
                </a:cxn>
                <a:cxn ang="0">
                  <a:pos x="csX2723" y="csY2723"/>
                </a:cxn>
                <a:cxn ang="0">
                  <a:pos x="csX2724" y="csY2724"/>
                </a:cxn>
                <a:cxn ang="0">
                  <a:pos x="csX2725" y="csY2725"/>
                </a:cxn>
                <a:cxn ang="0">
                  <a:pos x="csX2726" y="csY2726"/>
                </a:cxn>
                <a:cxn ang="0">
                  <a:pos x="csX2727" y="csY2727"/>
                </a:cxn>
                <a:cxn ang="0">
                  <a:pos x="csX2728" y="csY2728"/>
                </a:cxn>
                <a:cxn ang="0">
                  <a:pos x="csX2729" y="csY2729"/>
                </a:cxn>
                <a:cxn ang="0">
                  <a:pos x="csX2730" y="csY2730"/>
                </a:cxn>
                <a:cxn ang="0">
                  <a:pos x="csX2731" y="csY2731"/>
                </a:cxn>
                <a:cxn ang="0">
                  <a:pos x="csX2732" y="csY2732"/>
                </a:cxn>
                <a:cxn ang="0">
                  <a:pos x="csX2733" y="csY2733"/>
                </a:cxn>
                <a:cxn ang="0">
                  <a:pos x="csX2734" y="csY2734"/>
                </a:cxn>
                <a:cxn ang="0">
                  <a:pos x="csX2735" y="csY2735"/>
                </a:cxn>
                <a:cxn ang="0">
                  <a:pos x="csX2736" y="csY2736"/>
                </a:cxn>
                <a:cxn ang="0">
                  <a:pos x="csX2737" y="csY2737"/>
                </a:cxn>
                <a:cxn ang="0">
                  <a:pos x="csX2738" y="csY2738"/>
                </a:cxn>
                <a:cxn ang="0">
                  <a:pos x="csX2739" y="csY2739"/>
                </a:cxn>
                <a:cxn ang="0">
                  <a:pos x="csX2740" y="csY2740"/>
                </a:cxn>
                <a:cxn ang="0">
                  <a:pos x="csX2741" y="csY2741"/>
                </a:cxn>
                <a:cxn ang="0">
                  <a:pos x="csX2742" y="csY2742"/>
                </a:cxn>
                <a:cxn ang="0">
                  <a:pos x="csX2743" y="csY2743"/>
                </a:cxn>
                <a:cxn ang="0">
                  <a:pos x="csX2744" y="csY2744"/>
                </a:cxn>
                <a:cxn ang="0">
                  <a:pos x="csX2745" y="csY2745"/>
                </a:cxn>
                <a:cxn ang="0">
                  <a:pos x="csX2746" y="csY2746"/>
                </a:cxn>
                <a:cxn ang="0">
                  <a:pos x="csX2747" y="csY2747"/>
                </a:cxn>
                <a:cxn ang="0">
                  <a:pos x="csX2748" y="csY2748"/>
                </a:cxn>
                <a:cxn ang="0">
                  <a:pos x="csX2749" y="csY2749"/>
                </a:cxn>
                <a:cxn ang="0">
                  <a:pos x="csX2750" y="csY2750"/>
                </a:cxn>
                <a:cxn ang="0">
                  <a:pos x="csX2751" y="csY2751"/>
                </a:cxn>
                <a:cxn ang="0">
                  <a:pos x="csX2752" y="csY2752"/>
                </a:cxn>
                <a:cxn ang="0">
                  <a:pos x="csX2753" y="csY2753"/>
                </a:cxn>
                <a:cxn ang="0">
                  <a:pos x="csX2754" y="csY2754"/>
                </a:cxn>
                <a:cxn ang="0">
                  <a:pos x="csX2755" y="csY2755"/>
                </a:cxn>
                <a:cxn ang="0">
                  <a:pos x="csX2756" y="csY2756"/>
                </a:cxn>
                <a:cxn ang="0">
                  <a:pos x="csX2757" y="csY2757"/>
                </a:cxn>
                <a:cxn ang="0">
                  <a:pos x="csX2758" y="csY2758"/>
                </a:cxn>
                <a:cxn ang="0">
                  <a:pos x="csX2759" y="csY2759"/>
                </a:cxn>
                <a:cxn ang="0">
                  <a:pos x="csX2760" y="csY2760"/>
                </a:cxn>
                <a:cxn ang="0">
                  <a:pos x="csX2761" y="csY2761"/>
                </a:cxn>
                <a:cxn ang="0">
                  <a:pos x="csX2762" y="csY2762"/>
                </a:cxn>
                <a:cxn ang="0">
                  <a:pos x="csX2763" y="csY2763"/>
                </a:cxn>
                <a:cxn ang="0">
                  <a:pos x="csX2764" y="csY2764"/>
                </a:cxn>
                <a:cxn ang="0">
                  <a:pos x="csX2765" y="csY2765"/>
                </a:cxn>
                <a:cxn ang="0">
                  <a:pos x="csX2766" y="csY2766"/>
                </a:cxn>
                <a:cxn ang="0">
                  <a:pos x="csX2767" y="csY2767"/>
                </a:cxn>
                <a:cxn ang="0">
                  <a:pos x="csX2768" y="csY2768"/>
                </a:cxn>
                <a:cxn ang="0">
                  <a:pos x="csX2769" y="csY2769"/>
                </a:cxn>
                <a:cxn ang="0">
                  <a:pos x="csX2770" y="csY2770"/>
                </a:cxn>
                <a:cxn ang="0">
                  <a:pos x="csX2771" y="csY2771"/>
                </a:cxn>
                <a:cxn ang="0">
                  <a:pos x="csX2772" y="csY2772"/>
                </a:cxn>
                <a:cxn ang="0">
                  <a:pos x="csX2773" y="csY2773"/>
                </a:cxn>
                <a:cxn ang="0">
                  <a:pos x="csX2774" y="csY2774"/>
                </a:cxn>
                <a:cxn ang="0">
                  <a:pos x="csX2775" y="csY2775"/>
                </a:cxn>
                <a:cxn ang="0">
                  <a:pos x="csX2776" y="csY2776"/>
                </a:cxn>
                <a:cxn ang="0">
                  <a:pos x="csX2777" y="csY2777"/>
                </a:cxn>
                <a:cxn ang="0">
                  <a:pos x="csX2778" y="csY2778"/>
                </a:cxn>
                <a:cxn ang="0">
                  <a:pos x="csX2779" y="csY2779"/>
                </a:cxn>
                <a:cxn ang="0">
                  <a:pos x="csX2780" y="csY2780"/>
                </a:cxn>
                <a:cxn ang="0">
                  <a:pos x="csX2781" y="csY2781"/>
                </a:cxn>
                <a:cxn ang="0">
                  <a:pos x="csX2782" y="csY2782"/>
                </a:cxn>
                <a:cxn ang="0">
                  <a:pos x="csX2783" y="csY2783"/>
                </a:cxn>
                <a:cxn ang="0">
                  <a:pos x="csX2784" y="csY2784"/>
                </a:cxn>
                <a:cxn ang="0">
                  <a:pos x="csX2785" y="csY2785"/>
                </a:cxn>
                <a:cxn ang="0">
                  <a:pos x="csX2786" y="csY2786"/>
                </a:cxn>
                <a:cxn ang="0">
                  <a:pos x="csX2787" y="csY2787"/>
                </a:cxn>
                <a:cxn ang="0">
                  <a:pos x="csX2788" y="csY2788"/>
                </a:cxn>
                <a:cxn ang="0">
                  <a:pos x="csX2789" y="csY2789"/>
                </a:cxn>
                <a:cxn ang="0">
                  <a:pos x="csX2790" y="csY2790"/>
                </a:cxn>
                <a:cxn ang="0">
                  <a:pos x="csX2791" y="csY2791"/>
                </a:cxn>
                <a:cxn ang="0">
                  <a:pos x="csX2792" y="csY2792"/>
                </a:cxn>
                <a:cxn ang="0">
                  <a:pos x="csX2793" y="csY2793"/>
                </a:cxn>
                <a:cxn ang="0">
                  <a:pos x="csX2794" y="csY2794"/>
                </a:cxn>
                <a:cxn ang="0">
                  <a:pos x="csX2795" y="csY2795"/>
                </a:cxn>
                <a:cxn ang="0">
                  <a:pos x="csX2796" y="csY2796"/>
                </a:cxn>
                <a:cxn ang="0">
                  <a:pos x="csX2797" y="csY2797"/>
                </a:cxn>
                <a:cxn ang="0">
                  <a:pos x="csX2798" y="csY2798"/>
                </a:cxn>
                <a:cxn ang="0">
                  <a:pos x="csX2799" y="csY2799"/>
                </a:cxn>
                <a:cxn ang="0">
                  <a:pos x="csX2800" y="csY2800"/>
                </a:cxn>
                <a:cxn ang="0">
                  <a:pos x="csX2801" y="csY2801"/>
                </a:cxn>
                <a:cxn ang="0">
                  <a:pos x="csX2802" y="csY2802"/>
                </a:cxn>
                <a:cxn ang="0">
                  <a:pos x="csX2803" y="csY2803"/>
                </a:cxn>
                <a:cxn ang="0">
                  <a:pos x="csX2804" y="csY2804"/>
                </a:cxn>
                <a:cxn ang="0">
                  <a:pos x="csX2805" y="csY2805"/>
                </a:cxn>
                <a:cxn ang="0">
                  <a:pos x="csX2806" y="csY2806"/>
                </a:cxn>
                <a:cxn ang="0">
                  <a:pos x="csX2807" y="csY2807"/>
                </a:cxn>
                <a:cxn ang="0">
                  <a:pos x="csX2808" y="csY2808"/>
                </a:cxn>
                <a:cxn ang="0">
                  <a:pos x="csX2809" y="csY2809"/>
                </a:cxn>
                <a:cxn ang="0">
                  <a:pos x="csX2810" y="csY2810"/>
                </a:cxn>
                <a:cxn ang="0">
                  <a:pos x="csX2811" y="csY2811"/>
                </a:cxn>
                <a:cxn ang="0">
                  <a:pos x="csX2812" y="csY2812"/>
                </a:cxn>
                <a:cxn ang="0">
                  <a:pos x="csX2813" y="csY2813"/>
                </a:cxn>
                <a:cxn ang="0">
                  <a:pos x="csX2814" y="csY2814"/>
                </a:cxn>
                <a:cxn ang="0">
                  <a:pos x="csX2815" y="csY2815"/>
                </a:cxn>
                <a:cxn ang="0">
                  <a:pos x="csX2816" y="csY2816"/>
                </a:cxn>
                <a:cxn ang="0">
                  <a:pos x="csX2817" y="csY2817"/>
                </a:cxn>
                <a:cxn ang="0">
                  <a:pos x="csX2818" y="csY2818"/>
                </a:cxn>
                <a:cxn ang="0">
                  <a:pos x="csX2819" y="csY2819"/>
                </a:cxn>
                <a:cxn ang="0">
                  <a:pos x="csX2820" y="csY2820"/>
                </a:cxn>
                <a:cxn ang="0">
                  <a:pos x="csX2821" y="csY2821"/>
                </a:cxn>
                <a:cxn ang="0">
                  <a:pos x="csX2822" y="csY2822"/>
                </a:cxn>
                <a:cxn ang="0">
                  <a:pos x="csX2823" y="csY2823"/>
                </a:cxn>
                <a:cxn ang="0">
                  <a:pos x="csX2824" y="csY2824"/>
                </a:cxn>
                <a:cxn ang="0">
                  <a:pos x="csX2825" y="csY2825"/>
                </a:cxn>
                <a:cxn ang="0">
                  <a:pos x="csX2826" y="csY2826"/>
                </a:cxn>
                <a:cxn ang="0">
                  <a:pos x="csX2827" y="csY2827"/>
                </a:cxn>
                <a:cxn ang="0">
                  <a:pos x="csX2828" y="csY2828"/>
                </a:cxn>
                <a:cxn ang="0">
                  <a:pos x="csX2829" y="csY2829"/>
                </a:cxn>
                <a:cxn ang="0">
                  <a:pos x="csX2830" y="csY2830"/>
                </a:cxn>
                <a:cxn ang="0">
                  <a:pos x="csX2831" y="csY2831"/>
                </a:cxn>
                <a:cxn ang="0">
                  <a:pos x="csX2832" y="csY2832"/>
                </a:cxn>
                <a:cxn ang="0">
                  <a:pos x="csX2833" y="csY2833"/>
                </a:cxn>
                <a:cxn ang="0">
                  <a:pos x="csX2834" y="csY2834"/>
                </a:cxn>
                <a:cxn ang="0">
                  <a:pos x="csX2835" y="csY2835"/>
                </a:cxn>
                <a:cxn ang="0">
                  <a:pos x="csX2836" y="csY2836"/>
                </a:cxn>
                <a:cxn ang="0">
                  <a:pos x="csX2837" y="csY2837"/>
                </a:cxn>
                <a:cxn ang="0">
                  <a:pos x="csX2838" y="csY2838"/>
                </a:cxn>
                <a:cxn ang="0">
                  <a:pos x="csX2839" y="csY2839"/>
                </a:cxn>
                <a:cxn ang="0">
                  <a:pos x="csX2840" y="csY2840"/>
                </a:cxn>
                <a:cxn ang="0">
                  <a:pos x="csX2841" y="csY2841"/>
                </a:cxn>
                <a:cxn ang="0">
                  <a:pos x="csX2842" y="csY2842"/>
                </a:cxn>
                <a:cxn ang="0">
                  <a:pos x="csX2843" y="csY2843"/>
                </a:cxn>
                <a:cxn ang="0">
                  <a:pos x="csX2844" y="csY2844"/>
                </a:cxn>
                <a:cxn ang="0">
                  <a:pos x="csX2845" y="csY2845"/>
                </a:cxn>
                <a:cxn ang="0">
                  <a:pos x="csX2846" y="csY2846"/>
                </a:cxn>
                <a:cxn ang="0">
                  <a:pos x="csX2847" y="csY2847"/>
                </a:cxn>
                <a:cxn ang="0">
                  <a:pos x="csX2848" y="csY2848"/>
                </a:cxn>
                <a:cxn ang="0">
                  <a:pos x="csX2849" y="csY2849"/>
                </a:cxn>
                <a:cxn ang="0">
                  <a:pos x="csX2850" y="csY2850"/>
                </a:cxn>
                <a:cxn ang="0">
                  <a:pos x="csX2851" y="csY2851"/>
                </a:cxn>
                <a:cxn ang="0">
                  <a:pos x="csX2852" y="csY2852"/>
                </a:cxn>
                <a:cxn ang="0">
                  <a:pos x="csX2853" y="csY2853"/>
                </a:cxn>
                <a:cxn ang="0">
                  <a:pos x="csX2854" y="csY2854"/>
                </a:cxn>
                <a:cxn ang="0">
                  <a:pos x="csX2855" y="csY2855"/>
                </a:cxn>
                <a:cxn ang="0">
                  <a:pos x="csX2856" y="csY2856"/>
                </a:cxn>
                <a:cxn ang="0">
                  <a:pos x="csX2857" y="csY2857"/>
                </a:cxn>
                <a:cxn ang="0">
                  <a:pos x="csX2858" y="csY2858"/>
                </a:cxn>
                <a:cxn ang="0">
                  <a:pos x="csX2859" y="csY2859"/>
                </a:cxn>
                <a:cxn ang="0">
                  <a:pos x="csX2860" y="csY2860"/>
                </a:cxn>
                <a:cxn ang="0">
                  <a:pos x="csX2861" y="csY2861"/>
                </a:cxn>
                <a:cxn ang="0">
                  <a:pos x="csX2862" y="csY2862"/>
                </a:cxn>
                <a:cxn ang="0">
                  <a:pos x="csX2863" y="csY2863"/>
                </a:cxn>
                <a:cxn ang="0">
                  <a:pos x="csX2864" y="csY2864"/>
                </a:cxn>
                <a:cxn ang="0">
                  <a:pos x="csX2865" y="csY2865"/>
                </a:cxn>
                <a:cxn ang="0">
                  <a:pos x="csX2866" y="csY2866"/>
                </a:cxn>
                <a:cxn ang="0">
                  <a:pos x="csX2867" y="csY2867"/>
                </a:cxn>
                <a:cxn ang="0">
                  <a:pos x="csX2868" y="csY2868"/>
                </a:cxn>
                <a:cxn ang="0">
                  <a:pos x="csX2869" y="csY2869"/>
                </a:cxn>
                <a:cxn ang="0">
                  <a:pos x="csX2870" y="csY2870"/>
                </a:cxn>
                <a:cxn ang="0">
                  <a:pos x="csX2871" y="csY2871"/>
                </a:cxn>
                <a:cxn ang="0">
                  <a:pos x="csX2872" y="csY2872"/>
                </a:cxn>
                <a:cxn ang="0">
                  <a:pos x="csX2873" y="csY2873"/>
                </a:cxn>
                <a:cxn ang="0">
                  <a:pos x="csX2874" y="csY2874"/>
                </a:cxn>
                <a:cxn ang="0">
                  <a:pos x="csX2875" y="csY2875"/>
                </a:cxn>
                <a:cxn ang="0">
                  <a:pos x="csX2876" y="csY2876"/>
                </a:cxn>
                <a:cxn ang="0">
                  <a:pos x="csX2877" y="csY2877"/>
                </a:cxn>
                <a:cxn ang="0">
                  <a:pos x="csX2878" y="csY2878"/>
                </a:cxn>
                <a:cxn ang="0">
                  <a:pos x="csX2879" y="csY2879"/>
                </a:cxn>
                <a:cxn ang="0">
                  <a:pos x="csX2880" y="csY2880"/>
                </a:cxn>
                <a:cxn ang="0">
                  <a:pos x="csX2881" y="csY2881"/>
                </a:cxn>
                <a:cxn ang="0">
                  <a:pos x="csX2882" y="csY2882"/>
                </a:cxn>
                <a:cxn ang="0">
                  <a:pos x="csX2883" y="csY2883"/>
                </a:cxn>
                <a:cxn ang="0">
                  <a:pos x="csX2884" y="csY2884"/>
                </a:cxn>
                <a:cxn ang="0">
                  <a:pos x="csX2885" y="csY2885"/>
                </a:cxn>
                <a:cxn ang="0">
                  <a:pos x="csX2886" y="csY2886"/>
                </a:cxn>
                <a:cxn ang="0">
                  <a:pos x="csX2887" y="csY2887"/>
                </a:cxn>
                <a:cxn ang="0">
                  <a:pos x="csX2888" y="csY2888"/>
                </a:cxn>
                <a:cxn ang="0">
                  <a:pos x="csX2889" y="csY2889"/>
                </a:cxn>
                <a:cxn ang="0">
                  <a:pos x="csX2890" y="csY2890"/>
                </a:cxn>
                <a:cxn ang="0">
                  <a:pos x="csX2891" y="csY2891"/>
                </a:cxn>
                <a:cxn ang="0">
                  <a:pos x="csX2892" y="csY2892"/>
                </a:cxn>
                <a:cxn ang="0">
                  <a:pos x="csX2893" y="csY2893"/>
                </a:cxn>
                <a:cxn ang="0">
                  <a:pos x="csX2894" y="csY2894"/>
                </a:cxn>
                <a:cxn ang="0">
                  <a:pos x="csX2895" y="csY2895"/>
                </a:cxn>
                <a:cxn ang="0">
                  <a:pos x="csX2896" y="csY2896"/>
                </a:cxn>
                <a:cxn ang="0">
                  <a:pos x="csX2897" y="csY2897"/>
                </a:cxn>
                <a:cxn ang="0">
                  <a:pos x="csX2898" y="csY2898"/>
                </a:cxn>
                <a:cxn ang="0">
                  <a:pos x="csX2899" y="csY2899"/>
                </a:cxn>
                <a:cxn ang="0">
                  <a:pos x="csX2900" y="csY2900"/>
                </a:cxn>
                <a:cxn ang="0">
                  <a:pos x="csX2901" y="csY2901"/>
                </a:cxn>
                <a:cxn ang="0">
                  <a:pos x="csX2902" y="csY2902"/>
                </a:cxn>
                <a:cxn ang="0">
                  <a:pos x="csX2903" y="csY2903"/>
                </a:cxn>
                <a:cxn ang="0">
                  <a:pos x="csX2904" y="csY2904"/>
                </a:cxn>
                <a:cxn ang="0">
                  <a:pos x="csX2905" y="csY2905"/>
                </a:cxn>
                <a:cxn ang="0">
                  <a:pos x="csX2906" y="csY2906"/>
                </a:cxn>
                <a:cxn ang="0">
                  <a:pos x="csX2907" y="csY2907"/>
                </a:cxn>
                <a:cxn ang="0">
                  <a:pos x="csX2908" y="csY2908"/>
                </a:cxn>
                <a:cxn ang="0">
                  <a:pos x="csX2909" y="csY2909"/>
                </a:cxn>
                <a:cxn ang="0">
                  <a:pos x="csX2910" y="csY2910"/>
                </a:cxn>
                <a:cxn ang="0">
                  <a:pos x="csX2911" y="csY2911"/>
                </a:cxn>
                <a:cxn ang="0">
                  <a:pos x="csX2912" y="csY2912"/>
                </a:cxn>
                <a:cxn ang="0">
                  <a:pos x="csX2913" y="csY2913"/>
                </a:cxn>
                <a:cxn ang="0">
                  <a:pos x="csX2914" y="csY2914"/>
                </a:cxn>
                <a:cxn ang="0">
                  <a:pos x="csX2915" y="csY2915"/>
                </a:cxn>
                <a:cxn ang="0">
                  <a:pos x="csX2916" y="csY2916"/>
                </a:cxn>
                <a:cxn ang="0">
                  <a:pos x="csX2917" y="csY2917"/>
                </a:cxn>
                <a:cxn ang="0">
                  <a:pos x="csX2918" y="csY2918"/>
                </a:cxn>
                <a:cxn ang="0">
                  <a:pos x="csX2919" y="csY2919"/>
                </a:cxn>
                <a:cxn ang="0">
                  <a:pos x="csX2920" y="csY2920"/>
                </a:cxn>
                <a:cxn ang="0">
                  <a:pos x="csX2921" y="csY2921"/>
                </a:cxn>
                <a:cxn ang="0">
                  <a:pos x="csX2922" y="csY2922"/>
                </a:cxn>
                <a:cxn ang="0">
                  <a:pos x="csX2923" y="csY2923"/>
                </a:cxn>
                <a:cxn ang="0">
                  <a:pos x="csX2924" y="csY2924"/>
                </a:cxn>
                <a:cxn ang="0">
                  <a:pos x="csX2925" y="csY2925"/>
                </a:cxn>
                <a:cxn ang="0">
                  <a:pos x="csX2926" y="csY2926"/>
                </a:cxn>
                <a:cxn ang="0">
                  <a:pos x="csX2927" y="csY2927"/>
                </a:cxn>
                <a:cxn ang="0">
                  <a:pos x="csX2928" y="csY2928"/>
                </a:cxn>
                <a:cxn ang="0">
                  <a:pos x="csX2929" y="csY2929"/>
                </a:cxn>
                <a:cxn ang="0">
                  <a:pos x="csX2930" y="csY2930"/>
                </a:cxn>
                <a:cxn ang="0">
                  <a:pos x="csX2931" y="csY2931"/>
                </a:cxn>
                <a:cxn ang="0">
                  <a:pos x="csX2932" y="csY2932"/>
                </a:cxn>
                <a:cxn ang="0">
                  <a:pos x="csX2933" y="csY2933"/>
                </a:cxn>
                <a:cxn ang="0">
                  <a:pos x="csX2934" y="csY2934"/>
                </a:cxn>
                <a:cxn ang="0">
                  <a:pos x="csX2935" y="csY2935"/>
                </a:cxn>
                <a:cxn ang="0">
                  <a:pos x="csX2936" y="csY2936"/>
                </a:cxn>
                <a:cxn ang="0">
                  <a:pos x="csX2937" y="csY2937"/>
                </a:cxn>
                <a:cxn ang="0">
                  <a:pos x="csX2938" y="csY2938"/>
                </a:cxn>
                <a:cxn ang="0">
                  <a:pos x="csX2939" y="csY2939"/>
                </a:cxn>
                <a:cxn ang="0">
                  <a:pos x="csX2940" y="csY2940"/>
                </a:cxn>
                <a:cxn ang="0">
                  <a:pos x="csX2941" y="csY2941"/>
                </a:cxn>
                <a:cxn ang="0">
                  <a:pos x="csX2942" y="csY2942"/>
                </a:cxn>
                <a:cxn ang="0">
                  <a:pos x="csX2943" y="csY2943"/>
                </a:cxn>
                <a:cxn ang="0">
                  <a:pos x="csX2944" y="csY2944"/>
                </a:cxn>
                <a:cxn ang="0">
                  <a:pos x="csX2945" y="csY2945"/>
                </a:cxn>
                <a:cxn ang="0">
                  <a:pos x="csX2946" y="csY2946"/>
                </a:cxn>
                <a:cxn ang="0">
                  <a:pos x="csX2947" y="csY2947"/>
                </a:cxn>
                <a:cxn ang="0">
                  <a:pos x="csX2948" y="csY2948"/>
                </a:cxn>
                <a:cxn ang="0">
                  <a:pos x="csX2949" y="csY2949"/>
                </a:cxn>
                <a:cxn ang="0">
                  <a:pos x="csX2950" y="csY2950"/>
                </a:cxn>
                <a:cxn ang="0">
                  <a:pos x="csX2951" y="csY2951"/>
                </a:cxn>
                <a:cxn ang="0">
                  <a:pos x="csX2952" y="csY2952"/>
                </a:cxn>
                <a:cxn ang="0">
                  <a:pos x="csX2953" y="csY2953"/>
                </a:cxn>
                <a:cxn ang="0">
                  <a:pos x="csX2954" y="csY2954"/>
                </a:cxn>
                <a:cxn ang="0">
                  <a:pos x="csX2955" y="csY2955"/>
                </a:cxn>
                <a:cxn ang="0">
                  <a:pos x="csX2956" y="csY2956"/>
                </a:cxn>
                <a:cxn ang="0">
                  <a:pos x="csX2957" y="csY2957"/>
                </a:cxn>
                <a:cxn ang="0">
                  <a:pos x="csX2958" y="csY2958"/>
                </a:cxn>
                <a:cxn ang="0">
                  <a:pos x="csX2959" y="csY2959"/>
                </a:cxn>
                <a:cxn ang="0">
                  <a:pos x="csX2960" y="csY2960"/>
                </a:cxn>
                <a:cxn ang="0">
                  <a:pos x="csX2961" y="csY2961"/>
                </a:cxn>
                <a:cxn ang="0">
                  <a:pos x="csX2962" y="csY2962"/>
                </a:cxn>
                <a:cxn ang="0">
                  <a:pos x="csX2963" y="csY2963"/>
                </a:cxn>
                <a:cxn ang="0">
                  <a:pos x="csX2964" y="csY2964"/>
                </a:cxn>
                <a:cxn ang="0">
                  <a:pos x="csX2965" y="csY2965"/>
                </a:cxn>
                <a:cxn ang="0">
                  <a:pos x="csX2966" y="csY2966"/>
                </a:cxn>
                <a:cxn ang="0">
                  <a:pos x="csX2967" y="csY2967"/>
                </a:cxn>
                <a:cxn ang="0">
                  <a:pos x="csX2968" y="csY2968"/>
                </a:cxn>
                <a:cxn ang="0">
                  <a:pos x="csX2969" y="csY2969"/>
                </a:cxn>
                <a:cxn ang="0">
                  <a:pos x="csX2970" y="csY2970"/>
                </a:cxn>
                <a:cxn ang="0">
                  <a:pos x="csX2971" y="csY2971"/>
                </a:cxn>
                <a:cxn ang="0">
                  <a:pos x="csX2972" y="csY2972"/>
                </a:cxn>
                <a:cxn ang="0">
                  <a:pos x="csX2973" y="csY2973"/>
                </a:cxn>
                <a:cxn ang="0">
                  <a:pos x="csX2974" y="csY2974"/>
                </a:cxn>
                <a:cxn ang="0">
                  <a:pos x="csX2975" y="csY2975"/>
                </a:cxn>
                <a:cxn ang="0">
                  <a:pos x="csX2976" y="csY2976"/>
                </a:cxn>
                <a:cxn ang="0">
                  <a:pos x="csX2977" y="csY2977"/>
                </a:cxn>
                <a:cxn ang="0">
                  <a:pos x="csX2978" y="csY2978"/>
                </a:cxn>
                <a:cxn ang="0">
                  <a:pos x="csX2979" y="csY2979"/>
                </a:cxn>
                <a:cxn ang="0">
                  <a:pos x="csX2980" y="csY2980"/>
                </a:cxn>
                <a:cxn ang="0">
                  <a:pos x="csX2981" y="csY2981"/>
                </a:cxn>
                <a:cxn ang="0">
                  <a:pos x="csX2982" y="csY2982"/>
                </a:cxn>
                <a:cxn ang="0">
                  <a:pos x="csX2983" y="csY2983"/>
                </a:cxn>
                <a:cxn ang="0">
                  <a:pos x="csX2984" y="csY2984"/>
                </a:cxn>
                <a:cxn ang="0">
                  <a:pos x="csX2985" y="csY2985"/>
                </a:cxn>
                <a:cxn ang="0">
                  <a:pos x="csX2986" y="csY2986"/>
                </a:cxn>
                <a:cxn ang="0">
                  <a:pos x="csX2987" y="csY2987"/>
                </a:cxn>
                <a:cxn ang="0">
                  <a:pos x="csX2988" y="csY2988"/>
                </a:cxn>
                <a:cxn ang="0">
                  <a:pos x="csX2989" y="csY2989"/>
                </a:cxn>
                <a:cxn ang="0">
                  <a:pos x="csX2990" y="csY2990"/>
                </a:cxn>
                <a:cxn ang="0">
                  <a:pos x="csX2991" y="csY2991"/>
                </a:cxn>
                <a:cxn ang="0">
                  <a:pos x="csX2992" y="csY2992"/>
                </a:cxn>
                <a:cxn ang="0">
                  <a:pos x="csX2993" y="csY2993"/>
                </a:cxn>
                <a:cxn ang="0">
                  <a:pos x="csX2994" y="csY2994"/>
                </a:cxn>
                <a:cxn ang="0">
                  <a:pos x="csX2995" y="csY2995"/>
                </a:cxn>
                <a:cxn ang="0">
                  <a:pos x="csX2996" y="csY2996"/>
                </a:cxn>
                <a:cxn ang="0">
                  <a:pos x="csX2997" y="csY2997"/>
                </a:cxn>
                <a:cxn ang="0">
                  <a:pos x="csX2998" y="csY2998"/>
                </a:cxn>
                <a:cxn ang="0">
                  <a:pos x="csX2999" y="csY2999"/>
                </a:cxn>
                <a:cxn ang="0">
                  <a:pos x="csX3000" y="csY3000"/>
                </a:cxn>
                <a:cxn ang="0">
                  <a:pos x="csX3001" y="csY3001"/>
                </a:cxn>
                <a:cxn ang="0">
                  <a:pos x="csX3002" y="csY3002"/>
                </a:cxn>
                <a:cxn ang="0">
                  <a:pos x="csX3003" y="csY3003"/>
                </a:cxn>
                <a:cxn ang="0">
                  <a:pos x="csX3004" y="csY3004"/>
                </a:cxn>
                <a:cxn ang="0">
                  <a:pos x="csX3005" y="csY3005"/>
                </a:cxn>
                <a:cxn ang="0">
                  <a:pos x="csX3006" y="csY3006"/>
                </a:cxn>
                <a:cxn ang="0">
                  <a:pos x="csX3007" y="csY3007"/>
                </a:cxn>
                <a:cxn ang="0">
                  <a:pos x="csX3008" y="csY3008"/>
                </a:cxn>
                <a:cxn ang="0">
                  <a:pos x="csX3009" y="csY3009"/>
                </a:cxn>
                <a:cxn ang="0">
                  <a:pos x="csX3010" y="csY3010"/>
                </a:cxn>
                <a:cxn ang="0">
                  <a:pos x="csX3011" y="csY3011"/>
                </a:cxn>
                <a:cxn ang="0">
                  <a:pos x="csX3012" y="csY3012"/>
                </a:cxn>
                <a:cxn ang="0">
                  <a:pos x="csX3013" y="csY3013"/>
                </a:cxn>
                <a:cxn ang="0">
                  <a:pos x="csX3014" y="csY3014"/>
                </a:cxn>
                <a:cxn ang="0">
                  <a:pos x="csX3015" y="csY3015"/>
                </a:cxn>
                <a:cxn ang="0">
                  <a:pos x="csX3016" y="csY3016"/>
                </a:cxn>
                <a:cxn ang="0">
                  <a:pos x="csX3017" y="csY3017"/>
                </a:cxn>
                <a:cxn ang="0">
                  <a:pos x="csX3018" y="csY3018"/>
                </a:cxn>
                <a:cxn ang="0">
                  <a:pos x="csX3019" y="csY3019"/>
                </a:cxn>
                <a:cxn ang="0">
                  <a:pos x="csX3020" y="csY3020"/>
                </a:cxn>
                <a:cxn ang="0">
                  <a:pos x="csX3021" y="csY3021"/>
                </a:cxn>
                <a:cxn ang="0">
                  <a:pos x="csX3022" y="csY3022"/>
                </a:cxn>
                <a:cxn ang="0">
                  <a:pos x="csX3023" y="csY3023"/>
                </a:cxn>
                <a:cxn ang="0">
                  <a:pos x="csX3024" y="csY3024"/>
                </a:cxn>
                <a:cxn ang="0">
                  <a:pos x="csX3025" y="csY3025"/>
                </a:cxn>
                <a:cxn ang="0">
                  <a:pos x="csX3026" y="csY3026"/>
                </a:cxn>
                <a:cxn ang="0">
                  <a:pos x="csX3027" y="csY3027"/>
                </a:cxn>
                <a:cxn ang="0">
                  <a:pos x="csX3028" y="csY3028"/>
                </a:cxn>
                <a:cxn ang="0">
                  <a:pos x="csX3029" y="csY3029"/>
                </a:cxn>
                <a:cxn ang="0">
                  <a:pos x="csX3030" y="csY3030"/>
                </a:cxn>
                <a:cxn ang="0">
                  <a:pos x="csX3031" y="csY3031"/>
                </a:cxn>
                <a:cxn ang="0">
                  <a:pos x="csX3032" y="csY3032"/>
                </a:cxn>
                <a:cxn ang="0">
                  <a:pos x="csX3033" y="csY3033"/>
                </a:cxn>
                <a:cxn ang="0">
                  <a:pos x="csX3034" y="csY3034"/>
                </a:cxn>
                <a:cxn ang="0">
                  <a:pos x="csX3035" y="csY3035"/>
                </a:cxn>
                <a:cxn ang="0">
                  <a:pos x="csX3036" y="csY3036"/>
                </a:cxn>
                <a:cxn ang="0">
                  <a:pos x="csX3037" y="csY3037"/>
                </a:cxn>
                <a:cxn ang="0">
                  <a:pos x="csX3038" y="csY3038"/>
                </a:cxn>
                <a:cxn ang="0">
                  <a:pos x="csX3039" y="csY3039"/>
                </a:cxn>
                <a:cxn ang="0">
                  <a:pos x="csX3040" y="csY3040"/>
                </a:cxn>
                <a:cxn ang="0">
                  <a:pos x="csX3041" y="csY3041"/>
                </a:cxn>
                <a:cxn ang="0">
                  <a:pos x="csX3042" y="csY3042"/>
                </a:cxn>
                <a:cxn ang="0">
                  <a:pos x="csX3043" y="csY3043"/>
                </a:cxn>
                <a:cxn ang="0">
                  <a:pos x="csX3044" y="csY3044"/>
                </a:cxn>
                <a:cxn ang="0">
                  <a:pos x="csX3045" y="csY3045"/>
                </a:cxn>
                <a:cxn ang="0">
                  <a:pos x="csX3046" y="csY3046"/>
                </a:cxn>
                <a:cxn ang="0">
                  <a:pos x="csX3047" y="csY3047"/>
                </a:cxn>
                <a:cxn ang="0">
                  <a:pos x="csX3048" y="csY3048"/>
                </a:cxn>
                <a:cxn ang="0">
                  <a:pos x="csX3049" y="csY3049"/>
                </a:cxn>
                <a:cxn ang="0">
                  <a:pos x="csX3050" y="csY3050"/>
                </a:cxn>
                <a:cxn ang="0">
                  <a:pos x="csX3051" y="csY3051"/>
                </a:cxn>
                <a:cxn ang="0">
                  <a:pos x="csX3052" y="csY3052"/>
                </a:cxn>
                <a:cxn ang="0">
                  <a:pos x="csX3053" y="csY3053"/>
                </a:cxn>
                <a:cxn ang="0">
                  <a:pos x="csX3054" y="csY3054"/>
                </a:cxn>
                <a:cxn ang="0">
                  <a:pos x="csX3055" y="csY3055"/>
                </a:cxn>
                <a:cxn ang="0">
                  <a:pos x="csX3056" y="csY3056"/>
                </a:cxn>
                <a:cxn ang="0">
                  <a:pos x="csX3057" y="csY3057"/>
                </a:cxn>
                <a:cxn ang="0">
                  <a:pos x="csX3058" y="csY3058"/>
                </a:cxn>
                <a:cxn ang="0">
                  <a:pos x="csX3059" y="csY3059"/>
                </a:cxn>
                <a:cxn ang="0">
                  <a:pos x="csX3060" y="csY3060"/>
                </a:cxn>
                <a:cxn ang="0">
                  <a:pos x="csX3061" y="csY3061"/>
                </a:cxn>
                <a:cxn ang="0">
                  <a:pos x="csX3062" y="csY3062"/>
                </a:cxn>
                <a:cxn ang="0">
                  <a:pos x="csX3063" y="csY3063"/>
                </a:cxn>
                <a:cxn ang="0">
                  <a:pos x="csX3064" y="csY3064"/>
                </a:cxn>
                <a:cxn ang="0">
                  <a:pos x="csX3065" y="csY3065"/>
                </a:cxn>
                <a:cxn ang="0">
                  <a:pos x="csX3066" y="csY3066"/>
                </a:cxn>
                <a:cxn ang="0">
                  <a:pos x="csX3067" y="csY3067"/>
                </a:cxn>
                <a:cxn ang="0">
                  <a:pos x="csX3068" y="csY3068"/>
                </a:cxn>
                <a:cxn ang="0">
                  <a:pos x="csX3069" y="csY3069"/>
                </a:cxn>
                <a:cxn ang="0">
                  <a:pos x="csX3070" y="csY3070"/>
                </a:cxn>
                <a:cxn ang="0">
                  <a:pos x="csX3071" y="csY3071"/>
                </a:cxn>
                <a:cxn ang="0">
                  <a:pos x="csX3072" y="csY3072"/>
                </a:cxn>
                <a:cxn ang="0">
                  <a:pos x="csX3073" y="csY3073"/>
                </a:cxn>
                <a:cxn ang="0">
                  <a:pos x="csX3074" y="csY3074"/>
                </a:cxn>
                <a:cxn ang="0">
                  <a:pos x="csX3075" y="csY3075"/>
                </a:cxn>
                <a:cxn ang="0">
                  <a:pos x="csX3076" y="csY3076"/>
                </a:cxn>
                <a:cxn ang="0">
                  <a:pos x="csX3077" y="csY3077"/>
                </a:cxn>
                <a:cxn ang="0">
                  <a:pos x="csX3078" y="csY3078"/>
                </a:cxn>
                <a:cxn ang="0">
                  <a:pos x="csX3079" y="csY3079"/>
                </a:cxn>
                <a:cxn ang="0">
                  <a:pos x="csX3080" y="csY3080"/>
                </a:cxn>
                <a:cxn ang="0">
                  <a:pos x="csX3081" y="csY3081"/>
                </a:cxn>
                <a:cxn ang="0">
                  <a:pos x="csX3082" y="csY3082"/>
                </a:cxn>
                <a:cxn ang="0">
                  <a:pos x="csX3083" y="csY3083"/>
                </a:cxn>
                <a:cxn ang="0">
                  <a:pos x="csX3084" y="csY3084"/>
                </a:cxn>
                <a:cxn ang="0">
                  <a:pos x="csX3085" y="csY3085"/>
                </a:cxn>
                <a:cxn ang="0">
                  <a:pos x="csX3086" y="csY3086"/>
                </a:cxn>
                <a:cxn ang="0">
                  <a:pos x="csX3087" y="csY3087"/>
                </a:cxn>
                <a:cxn ang="0">
                  <a:pos x="csX3088" y="csY3088"/>
                </a:cxn>
                <a:cxn ang="0">
                  <a:pos x="csX3089" y="csY3089"/>
                </a:cxn>
                <a:cxn ang="0">
                  <a:pos x="csX3090" y="csY3090"/>
                </a:cxn>
                <a:cxn ang="0">
                  <a:pos x="csX3091" y="csY3091"/>
                </a:cxn>
                <a:cxn ang="0">
                  <a:pos x="csX3092" y="csY3092"/>
                </a:cxn>
                <a:cxn ang="0">
                  <a:pos x="csX3093" y="csY3093"/>
                </a:cxn>
                <a:cxn ang="0">
                  <a:pos x="csX3094" y="csY3094"/>
                </a:cxn>
                <a:cxn ang="0">
                  <a:pos x="csX3095" y="csY3095"/>
                </a:cxn>
                <a:cxn ang="0">
                  <a:pos x="csX3096" y="csY3096"/>
                </a:cxn>
                <a:cxn ang="0">
                  <a:pos x="csX3097" y="csY3097"/>
                </a:cxn>
                <a:cxn ang="0">
                  <a:pos x="csX3098" y="csY3098"/>
                </a:cxn>
                <a:cxn ang="0">
                  <a:pos x="csX3099" y="csY3099"/>
                </a:cxn>
                <a:cxn ang="0">
                  <a:pos x="csX3100" y="csY3100"/>
                </a:cxn>
                <a:cxn ang="0">
                  <a:pos x="csX3101" y="csY3101"/>
                </a:cxn>
                <a:cxn ang="0">
                  <a:pos x="csX3102" y="csY3102"/>
                </a:cxn>
                <a:cxn ang="0">
                  <a:pos x="csX3103" y="csY3103"/>
                </a:cxn>
                <a:cxn ang="0">
                  <a:pos x="csX3104" y="csY3104"/>
                </a:cxn>
                <a:cxn ang="0">
                  <a:pos x="csX3105" y="csY3105"/>
                </a:cxn>
                <a:cxn ang="0">
                  <a:pos x="csX3106" y="csY3106"/>
                </a:cxn>
                <a:cxn ang="0">
                  <a:pos x="csX3107" y="csY3107"/>
                </a:cxn>
                <a:cxn ang="0">
                  <a:pos x="csX3108" y="csY3108"/>
                </a:cxn>
                <a:cxn ang="0">
                  <a:pos x="csX3109" y="csY3109"/>
                </a:cxn>
                <a:cxn ang="0">
                  <a:pos x="csX3110" y="csY3110"/>
                </a:cxn>
                <a:cxn ang="0">
                  <a:pos x="csX3111" y="csY3111"/>
                </a:cxn>
                <a:cxn ang="0">
                  <a:pos x="csX3112" y="csY3112"/>
                </a:cxn>
                <a:cxn ang="0">
                  <a:pos x="csX3113" y="csY3113"/>
                </a:cxn>
                <a:cxn ang="0">
                  <a:pos x="csX3114" y="csY3114"/>
                </a:cxn>
                <a:cxn ang="0">
                  <a:pos x="csX3115" y="csY3115"/>
                </a:cxn>
                <a:cxn ang="0">
                  <a:pos x="csX3116" y="csY3116"/>
                </a:cxn>
                <a:cxn ang="0">
                  <a:pos x="csX3117" y="csY3117"/>
                </a:cxn>
                <a:cxn ang="0">
                  <a:pos x="csX3118" y="csY3118"/>
                </a:cxn>
                <a:cxn ang="0">
                  <a:pos x="csX3119" y="csY3119"/>
                </a:cxn>
                <a:cxn ang="0">
                  <a:pos x="csX3120" y="csY3120"/>
                </a:cxn>
                <a:cxn ang="0">
                  <a:pos x="csX3121" y="csY3121"/>
                </a:cxn>
                <a:cxn ang="0">
                  <a:pos x="csX3122" y="csY3122"/>
                </a:cxn>
                <a:cxn ang="0">
                  <a:pos x="csX3123" y="csY3123"/>
                </a:cxn>
                <a:cxn ang="0">
                  <a:pos x="csX3124" y="csY3124"/>
                </a:cxn>
                <a:cxn ang="0">
                  <a:pos x="csX3125" y="csY3125"/>
                </a:cxn>
                <a:cxn ang="0">
                  <a:pos x="csX3126" y="csY3126"/>
                </a:cxn>
                <a:cxn ang="0">
                  <a:pos x="csX3127" y="csY3127"/>
                </a:cxn>
                <a:cxn ang="0">
                  <a:pos x="csX3128" y="csY3128"/>
                </a:cxn>
                <a:cxn ang="0">
                  <a:pos x="csX3129" y="csY3129"/>
                </a:cxn>
                <a:cxn ang="0">
                  <a:pos x="csX3130" y="csY3130"/>
                </a:cxn>
                <a:cxn ang="0">
                  <a:pos x="csX3131" y="csY3131"/>
                </a:cxn>
                <a:cxn ang="0">
                  <a:pos x="csX3132" y="csY3132"/>
                </a:cxn>
                <a:cxn ang="0">
                  <a:pos x="csX3133" y="csY3133"/>
                </a:cxn>
                <a:cxn ang="0">
                  <a:pos x="csX3134" y="csY3134"/>
                </a:cxn>
                <a:cxn ang="0">
                  <a:pos x="csX3135" y="csY3135"/>
                </a:cxn>
                <a:cxn ang="0">
                  <a:pos x="csX3136" y="csY3136"/>
                </a:cxn>
                <a:cxn ang="0">
                  <a:pos x="csX3137" y="csY3137"/>
                </a:cxn>
                <a:cxn ang="0">
                  <a:pos x="csX3138" y="csY3138"/>
                </a:cxn>
                <a:cxn ang="0">
                  <a:pos x="csX3139" y="csY3139"/>
                </a:cxn>
                <a:cxn ang="0">
                  <a:pos x="csX3140" y="csY3140"/>
                </a:cxn>
                <a:cxn ang="0">
                  <a:pos x="csX3141" y="csY3141"/>
                </a:cxn>
                <a:cxn ang="0">
                  <a:pos x="csX3142" y="csY3142"/>
                </a:cxn>
                <a:cxn ang="0">
                  <a:pos x="csX3143" y="csY3143"/>
                </a:cxn>
                <a:cxn ang="0">
                  <a:pos x="csX3144" y="csY3144"/>
                </a:cxn>
                <a:cxn ang="0">
                  <a:pos x="csX3145" y="csY3145"/>
                </a:cxn>
                <a:cxn ang="0">
                  <a:pos x="csX3146" y="csY3146"/>
                </a:cxn>
                <a:cxn ang="0">
                  <a:pos x="csX3147" y="csY3147"/>
                </a:cxn>
                <a:cxn ang="0">
                  <a:pos x="csX3148" y="csY3148"/>
                </a:cxn>
                <a:cxn ang="0">
                  <a:pos x="csX3149" y="csY3149"/>
                </a:cxn>
                <a:cxn ang="0">
                  <a:pos x="csX3150" y="csY3150"/>
                </a:cxn>
                <a:cxn ang="0">
                  <a:pos x="csX3151" y="csY3151"/>
                </a:cxn>
                <a:cxn ang="0">
                  <a:pos x="csX3152" y="csY3152"/>
                </a:cxn>
                <a:cxn ang="0">
                  <a:pos x="csX3153" y="csY3153"/>
                </a:cxn>
                <a:cxn ang="0">
                  <a:pos x="csX3154" y="csY3154"/>
                </a:cxn>
                <a:cxn ang="0">
                  <a:pos x="csX3155" y="csY3155"/>
                </a:cxn>
                <a:cxn ang="0">
                  <a:pos x="csX3156" y="csY3156"/>
                </a:cxn>
                <a:cxn ang="0">
                  <a:pos x="csX3157" y="csY3157"/>
                </a:cxn>
                <a:cxn ang="0">
                  <a:pos x="csX3158" y="csY3158"/>
                </a:cxn>
                <a:cxn ang="0">
                  <a:pos x="csX3159" y="csY3159"/>
                </a:cxn>
                <a:cxn ang="0">
                  <a:pos x="csX3160" y="csY3160"/>
                </a:cxn>
                <a:cxn ang="0">
                  <a:pos x="csX3161" y="csY3161"/>
                </a:cxn>
                <a:cxn ang="0">
                  <a:pos x="csX3162" y="csY3162"/>
                </a:cxn>
                <a:cxn ang="0">
                  <a:pos x="csX3163" y="csY3163"/>
                </a:cxn>
                <a:cxn ang="0">
                  <a:pos x="csX3164" y="csY3164"/>
                </a:cxn>
                <a:cxn ang="0">
                  <a:pos x="csX3165" y="csY3165"/>
                </a:cxn>
                <a:cxn ang="0">
                  <a:pos x="csX3166" y="csY3166"/>
                </a:cxn>
                <a:cxn ang="0">
                  <a:pos x="csX3167" y="csY3167"/>
                </a:cxn>
                <a:cxn ang="0">
                  <a:pos x="csX3168" y="csY3168"/>
                </a:cxn>
                <a:cxn ang="0">
                  <a:pos x="csX3169" y="csY3169"/>
                </a:cxn>
                <a:cxn ang="0">
                  <a:pos x="csX3170" y="csY3170"/>
                </a:cxn>
                <a:cxn ang="0">
                  <a:pos x="csX3171" y="csY3171"/>
                </a:cxn>
                <a:cxn ang="0">
                  <a:pos x="csX3172" y="csY3172"/>
                </a:cxn>
                <a:cxn ang="0">
                  <a:pos x="csX3173" y="csY3173"/>
                </a:cxn>
                <a:cxn ang="0">
                  <a:pos x="csX3174" y="csY3174"/>
                </a:cxn>
                <a:cxn ang="0">
                  <a:pos x="csX3175" y="csY3175"/>
                </a:cxn>
                <a:cxn ang="0">
                  <a:pos x="csX3176" y="csY3176"/>
                </a:cxn>
                <a:cxn ang="0">
                  <a:pos x="csX3177" y="csY3177"/>
                </a:cxn>
                <a:cxn ang="0">
                  <a:pos x="csX3178" y="csY3178"/>
                </a:cxn>
                <a:cxn ang="0">
                  <a:pos x="csX3179" y="csY3179"/>
                </a:cxn>
                <a:cxn ang="0">
                  <a:pos x="csX3180" y="csY3180"/>
                </a:cxn>
                <a:cxn ang="0">
                  <a:pos x="csX3181" y="csY3181"/>
                </a:cxn>
                <a:cxn ang="0">
                  <a:pos x="csX3182" y="csY3182"/>
                </a:cxn>
                <a:cxn ang="0">
                  <a:pos x="csX3183" y="csY3183"/>
                </a:cxn>
                <a:cxn ang="0">
                  <a:pos x="csX3184" y="csY3184"/>
                </a:cxn>
                <a:cxn ang="0">
                  <a:pos x="csX3185" y="csY3185"/>
                </a:cxn>
                <a:cxn ang="0">
                  <a:pos x="csX3186" y="csY3186"/>
                </a:cxn>
                <a:cxn ang="0">
                  <a:pos x="csX3187" y="csY3187"/>
                </a:cxn>
                <a:cxn ang="0">
                  <a:pos x="csX3188" y="csY3188"/>
                </a:cxn>
                <a:cxn ang="0">
                  <a:pos x="csX3189" y="csY3189"/>
                </a:cxn>
                <a:cxn ang="0">
                  <a:pos x="csX3190" y="csY3190"/>
                </a:cxn>
                <a:cxn ang="0">
                  <a:pos x="csX3191" y="csY3191"/>
                </a:cxn>
                <a:cxn ang="0">
                  <a:pos x="csX3192" y="csY3192"/>
                </a:cxn>
                <a:cxn ang="0">
                  <a:pos x="csX3193" y="csY3193"/>
                </a:cxn>
                <a:cxn ang="0">
                  <a:pos x="csX3194" y="csY3194"/>
                </a:cxn>
                <a:cxn ang="0">
                  <a:pos x="csX3195" y="csY3195"/>
                </a:cxn>
                <a:cxn ang="0">
                  <a:pos x="csX3196" y="csY3196"/>
                </a:cxn>
                <a:cxn ang="0">
                  <a:pos x="csX3197" y="csY3197"/>
                </a:cxn>
                <a:cxn ang="0">
                  <a:pos x="csX3198" y="csY3198"/>
                </a:cxn>
                <a:cxn ang="0">
                  <a:pos x="csX3199" y="csY3199"/>
                </a:cxn>
                <a:cxn ang="0">
                  <a:pos x="csX3200" y="csY3200"/>
                </a:cxn>
                <a:cxn ang="0">
                  <a:pos x="csX3201" y="csY3201"/>
                </a:cxn>
                <a:cxn ang="0">
                  <a:pos x="csX3202" y="csY3202"/>
                </a:cxn>
                <a:cxn ang="0">
                  <a:pos x="csX3203" y="csY3203"/>
                </a:cxn>
                <a:cxn ang="0">
                  <a:pos x="csX3204" y="csY3204"/>
                </a:cxn>
                <a:cxn ang="0">
                  <a:pos x="csX3205" y="csY3205"/>
                </a:cxn>
                <a:cxn ang="0">
                  <a:pos x="csX3206" y="csY3206"/>
                </a:cxn>
                <a:cxn ang="0">
                  <a:pos x="csX3207" y="csY3207"/>
                </a:cxn>
                <a:cxn ang="0">
                  <a:pos x="csX3208" y="csY3208"/>
                </a:cxn>
                <a:cxn ang="0">
                  <a:pos x="csX3209" y="csY3209"/>
                </a:cxn>
                <a:cxn ang="0">
                  <a:pos x="csX3210" y="csY3210"/>
                </a:cxn>
                <a:cxn ang="0">
                  <a:pos x="csX3211" y="csY3211"/>
                </a:cxn>
                <a:cxn ang="0">
                  <a:pos x="csX3212" y="csY3212"/>
                </a:cxn>
                <a:cxn ang="0">
                  <a:pos x="csX3213" y="csY3213"/>
                </a:cxn>
                <a:cxn ang="0">
                  <a:pos x="csX3214" y="csY3214"/>
                </a:cxn>
                <a:cxn ang="0">
                  <a:pos x="csX3215" y="csY3215"/>
                </a:cxn>
                <a:cxn ang="0">
                  <a:pos x="csX3216" y="csY3216"/>
                </a:cxn>
                <a:cxn ang="0">
                  <a:pos x="csX3217" y="csY3217"/>
                </a:cxn>
                <a:cxn ang="0">
                  <a:pos x="csX3218" y="csY3218"/>
                </a:cxn>
                <a:cxn ang="0">
                  <a:pos x="csX3219" y="csY3219"/>
                </a:cxn>
                <a:cxn ang="0">
                  <a:pos x="csX3220" y="csY3220"/>
                </a:cxn>
                <a:cxn ang="0">
                  <a:pos x="csX3221" y="csY3221"/>
                </a:cxn>
                <a:cxn ang="0">
                  <a:pos x="csX3222" y="csY3222"/>
                </a:cxn>
                <a:cxn ang="0">
                  <a:pos x="csX3223" y="csY3223"/>
                </a:cxn>
                <a:cxn ang="0">
                  <a:pos x="csX3224" y="csY3224"/>
                </a:cxn>
                <a:cxn ang="0">
                  <a:pos x="csX3225" y="csY3225"/>
                </a:cxn>
                <a:cxn ang="0">
                  <a:pos x="csX3226" y="csY3226"/>
                </a:cxn>
                <a:cxn ang="0">
                  <a:pos x="csX3227" y="csY3227"/>
                </a:cxn>
                <a:cxn ang="0">
                  <a:pos x="csX3228" y="csY3228"/>
                </a:cxn>
                <a:cxn ang="0">
                  <a:pos x="csX3229" y="csY3229"/>
                </a:cxn>
                <a:cxn ang="0">
                  <a:pos x="csX3230" y="csY3230"/>
                </a:cxn>
                <a:cxn ang="0">
                  <a:pos x="csX3231" y="csY3231"/>
                </a:cxn>
                <a:cxn ang="0">
                  <a:pos x="csX3232" y="csY3232"/>
                </a:cxn>
                <a:cxn ang="0">
                  <a:pos x="csX3233" y="csY3233"/>
                </a:cxn>
                <a:cxn ang="0">
                  <a:pos x="csX3234" y="csY3234"/>
                </a:cxn>
                <a:cxn ang="0">
                  <a:pos x="csX3235" y="csY3235"/>
                </a:cxn>
                <a:cxn ang="0">
                  <a:pos x="csX3236" y="csY3236"/>
                </a:cxn>
                <a:cxn ang="0">
                  <a:pos x="csX3237" y="csY3237"/>
                </a:cxn>
                <a:cxn ang="0">
                  <a:pos x="csX3238" y="csY3238"/>
                </a:cxn>
                <a:cxn ang="0">
                  <a:pos x="csX3239" y="csY3239"/>
                </a:cxn>
                <a:cxn ang="0">
                  <a:pos x="csX3240" y="csY3240"/>
                </a:cxn>
                <a:cxn ang="0">
                  <a:pos x="csX3241" y="csY3241"/>
                </a:cxn>
                <a:cxn ang="0">
                  <a:pos x="csX3242" y="csY3242"/>
                </a:cxn>
                <a:cxn ang="0">
                  <a:pos x="csX3243" y="csY3243"/>
                </a:cxn>
                <a:cxn ang="0">
                  <a:pos x="csX3244" y="csY3244"/>
                </a:cxn>
                <a:cxn ang="0">
                  <a:pos x="csX3245" y="csY3245"/>
                </a:cxn>
                <a:cxn ang="0">
                  <a:pos x="csX3246" y="csY3246"/>
                </a:cxn>
                <a:cxn ang="0">
                  <a:pos x="csX3247" y="csY3247"/>
                </a:cxn>
                <a:cxn ang="0">
                  <a:pos x="csX3248" y="csY3248"/>
                </a:cxn>
                <a:cxn ang="0">
                  <a:pos x="csX3249" y="csY3249"/>
                </a:cxn>
                <a:cxn ang="0">
                  <a:pos x="csX3250" y="csY3250"/>
                </a:cxn>
                <a:cxn ang="0">
                  <a:pos x="csX3251" y="csY3251"/>
                </a:cxn>
                <a:cxn ang="0">
                  <a:pos x="csX3252" y="csY3252"/>
                </a:cxn>
                <a:cxn ang="0">
                  <a:pos x="csX3253" y="csY3253"/>
                </a:cxn>
                <a:cxn ang="0">
                  <a:pos x="csX3254" y="csY3254"/>
                </a:cxn>
                <a:cxn ang="0">
                  <a:pos x="csX3255" y="csY3255"/>
                </a:cxn>
                <a:cxn ang="0">
                  <a:pos x="csX3256" y="csY3256"/>
                </a:cxn>
                <a:cxn ang="0">
                  <a:pos x="csX3257" y="csY3257"/>
                </a:cxn>
                <a:cxn ang="0">
                  <a:pos x="csX3258" y="csY3258"/>
                </a:cxn>
                <a:cxn ang="0">
                  <a:pos x="csX3259" y="csY3259"/>
                </a:cxn>
                <a:cxn ang="0">
                  <a:pos x="csX3260" y="csY3260"/>
                </a:cxn>
                <a:cxn ang="0">
                  <a:pos x="csX3261" y="csY3261"/>
                </a:cxn>
                <a:cxn ang="0">
                  <a:pos x="csX3262" y="csY3262"/>
                </a:cxn>
                <a:cxn ang="0">
                  <a:pos x="csX3263" y="csY3263"/>
                </a:cxn>
                <a:cxn ang="0">
                  <a:pos x="csX3264" y="csY3264"/>
                </a:cxn>
                <a:cxn ang="0">
                  <a:pos x="csX3265" y="csY3265"/>
                </a:cxn>
                <a:cxn ang="0">
                  <a:pos x="csX3266" y="csY3266"/>
                </a:cxn>
                <a:cxn ang="0">
                  <a:pos x="csX3267" y="csY3267"/>
                </a:cxn>
                <a:cxn ang="0">
                  <a:pos x="csX3268" y="csY3268"/>
                </a:cxn>
                <a:cxn ang="0">
                  <a:pos x="csX3269" y="csY3269"/>
                </a:cxn>
                <a:cxn ang="0">
                  <a:pos x="csX3270" y="csY3270"/>
                </a:cxn>
                <a:cxn ang="0">
                  <a:pos x="csX3271" y="csY3271"/>
                </a:cxn>
                <a:cxn ang="0">
                  <a:pos x="csX3272" y="csY3272"/>
                </a:cxn>
                <a:cxn ang="0">
                  <a:pos x="csX3273" y="csY3273"/>
                </a:cxn>
                <a:cxn ang="0">
                  <a:pos x="csX3274" y="csY3274"/>
                </a:cxn>
                <a:cxn ang="0">
                  <a:pos x="csX3275" y="csY3275"/>
                </a:cxn>
                <a:cxn ang="0">
                  <a:pos x="csX3276" y="csY3276"/>
                </a:cxn>
                <a:cxn ang="0">
                  <a:pos x="csX3277" y="csY3277"/>
                </a:cxn>
                <a:cxn ang="0">
                  <a:pos x="csX3278" y="csY3278"/>
                </a:cxn>
                <a:cxn ang="0">
                  <a:pos x="csX3279" y="csY3279"/>
                </a:cxn>
                <a:cxn ang="0">
                  <a:pos x="csX3280" y="csY3280"/>
                </a:cxn>
                <a:cxn ang="0">
                  <a:pos x="csX3281" y="csY3281"/>
                </a:cxn>
                <a:cxn ang="0">
                  <a:pos x="csX3282" y="csY3282"/>
                </a:cxn>
                <a:cxn ang="0">
                  <a:pos x="csX3283" y="csY3283"/>
                </a:cxn>
                <a:cxn ang="0">
                  <a:pos x="csX3284" y="csY3284"/>
                </a:cxn>
                <a:cxn ang="0">
                  <a:pos x="csX3285" y="csY3285"/>
                </a:cxn>
                <a:cxn ang="0">
                  <a:pos x="csX3286" y="csY3286"/>
                </a:cxn>
                <a:cxn ang="0">
                  <a:pos x="csX3287" y="csY3287"/>
                </a:cxn>
                <a:cxn ang="0">
                  <a:pos x="csX3288" y="csY3288"/>
                </a:cxn>
                <a:cxn ang="0">
                  <a:pos x="csX3289" y="csY3289"/>
                </a:cxn>
                <a:cxn ang="0">
                  <a:pos x="csX3290" y="csY3290"/>
                </a:cxn>
                <a:cxn ang="0">
                  <a:pos x="csX3291" y="csY3291"/>
                </a:cxn>
                <a:cxn ang="0">
                  <a:pos x="csX3292" y="csY3292"/>
                </a:cxn>
                <a:cxn ang="0">
                  <a:pos x="csX3293" y="csY3293"/>
                </a:cxn>
                <a:cxn ang="0">
                  <a:pos x="csX3294" y="csY3294"/>
                </a:cxn>
                <a:cxn ang="0">
                  <a:pos x="csX3295" y="csY3295"/>
                </a:cxn>
                <a:cxn ang="0">
                  <a:pos x="csX3296" y="csY3296"/>
                </a:cxn>
                <a:cxn ang="0">
                  <a:pos x="csX3297" y="csY3297"/>
                </a:cxn>
                <a:cxn ang="0">
                  <a:pos x="csX3298" y="csY3298"/>
                </a:cxn>
                <a:cxn ang="0">
                  <a:pos x="csX3299" y="csY3299"/>
                </a:cxn>
                <a:cxn ang="0">
                  <a:pos x="csX3300" y="csY3300"/>
                </a:cxn>
                <a:cxn ang="0">
                  <a:pos x="csX3301" y="csY3301"/>
                </a:cxn>
                <a:cxn ang="0">
                  <a:pos x="csX3302" y="csY3302"/>
                </a:cxn>
                <a:cxn ang="0">
                  <a:pos x="csX3303" y="csY3303"/>
                </a:cxn>
                <a:cxn ang="0">
                  <a:pos x="csX3304" y="csY3304"/>
                </a:cxn>
                <a:cxn ang="0">
                  <a:pos x="csX3305" y="csY3305"/>
                </a:cxn>
                <a:cxn ang="0">
                  <a:pos x="csX3306" y="csY3306"/>
                </a:cxn>
                <a:cxn ang="0">
                  <a:pos x="csX3307" y="csY3307"/>
                </a:cxn>
                <a:cxn ang="0">
                  <a:pos x="csX3308" y="csY3308"/>
                </a:cxn>
                <a:cxn ang="0">
                  <a:pos x="csX3309" y="csY3309"/>
                </a:cxn>
                <a:cxn ang="0">
                  <a:pos x="csX3310" y="csY3310"/>
                </a:cxn>
                <a:cxn ang="0">
                  <a:pos x="csX3311" y="csY3311"/>
                </a:cxn>
                <a:cxn ang="0">
                  <a:pos x="csX3312" y="csY3312"/>
                </a:cxn>
                <a:cxn ang="0">
                  <a:pos x="csX3313" y="csY3313"/>
                </a:cxn>
                <a:cxn ang="0">
                  <a:pos x="csX3314" y="csY3314"/>
                </a:cxn>
                <a:cxn ang="0">
                  <a:pos x="csX3315" y="csY3315"/>
                </a:cxn>
                <a:cxn ang="0">
                  <a:pos x="csX3316" y="csY3316"/>
                </a:cxn>
                <a:cxn ang="0">
                  <a:pos x="csX3317" y="csY3317"/>
                </a:cxn>
                <a:cxn ang="0">
                  <a:pos x="csX3318" y="csY3318"/>
                </a:cxn>
                <a:cxn ang="0">
                  <a:pos x="csX3319" y="csY3319"/>
                </a:cxn>
                <a:cxn ang="0">
                  <a:pos x="csX3320" y="csY3320"/>
                </a:cxn>
                <a:cxn ang="0">
                  <a:pos x="csX3321" y="csY3321"/>
                </a:cxn>
                <a:cxn ang="0">
                  <a:pos x="csX3322" y="csY3322"/>
                </a:cxn>
                <a:cxn ang="0">
                  <a:pos x="csX3323" y="csY3323"/>
                </a:cxn>
                <a:cxn ang="0">
                  <a:pos x="csX3324" y="csY3324"/>
                </a:cxn>
                <a:cxn ang="0">
                  <a:pos x="csX3325" y="csY3325"/>
                </a:cxn>
                <a:cxn ang="0">
                  <a:pos x="csX3326" y="csY3326"/>
                </a:cxn>
                <a:cxn ang="0">
                  <a:pos x="csX3327" y="csY3327"/>
                </a:cxn>
                <a:cxn ang="0">
                  <a:pos x="csX3328" y="csY3328"/>
                </a:cxn>
                <a:cxn ang="0">
                  <a:pos x="csX3329" y="csY3329"/>
                </a:cxn>
                <a:cxn ang="0">
                  <a:pos x="csX3330" y="csY3330"/>
                </a:cxn>
                <a:cxn ang="0">
                  <a:pos x="csX3331" y="csY3331"/>
                </a:cxn>
                <a:cxn ang="0">
                  <a:pos x="csX3332" y="csY3332"/>
                </a:cxn>
                <a:cxn ang="0">
                  <a:pos x="csX3333" y="csY3333"/>
                </a:cxn>
                <a:cxn ang="0">
                  <a:pos x="csX3334" y="csY3334"/>
                </a:cxn>
                <a:cxn ang="0">
                  <a:pos x="csX3335" y="csY3335"/>
                </a:cxn>
                <a:cxn ang="0">
                  <a:pos x="csX3336" y="csY3336"/>
                </a:cxn>
                <a:cxn ang="0">
                  <a:pos x="csX3337" y="csY3337"/>
                </a:cxn>
                <a:cxn ang="0">
                  <a:pos x="csX3338" y="csY3338"/>
                </a:cxn>
                <a:cxn ang="0">
                  <a:pos x="csX3339" y="csY3339"/>
                </a:cxn>
                <a:cxn ang="0">
                  <a:pos x="csX3340" y="csY3340"/>
                </a:cxn>
                <a:cxn ang="0">
                  <a:pos x="csX3341" y="csY3341"/>
                </a:cxn>
                <a:cxn ang="0">
                  <a:pos x="csX3342" y="csY3342"/>
                </a:cxn>
                <a:cxn ang="0">
                  <a:pos x="csX3343" y="csY3343"/>
                </a:cxn>
                <a:cxn ang="0">
                  <a:pos x="csX3344" y="csY3344"/>
                </a:cxn>
                <a:cxn ang="0">
                  <a:pos x="csX3345" y="csY3345"/>
                </a:cxn>
                <a:cxn ang="0">
                  <a:pos x="csX3346" y="csY3346"/>
                </a:cxn>
                <a:cxn ang="0">
                  <a:pos x="csX3347" y="csY3347"/>
                </a:cxn>
                <a:cxn ang="0">
                  <a:pos x="csX3348" y="csY3348"/>
                </a:cxn>
                <a:cxn ang="0">
                  <a:pos x="csX3349" y="csY3349"/>
                </a:cxn>
                <a:cxn ang="0">
                  <a:pos x="csX3350" y="csY3350"/>
                </a:cxn>
                <a:cxn ang="0">
                  <a:pos x="csX3351" y="csY3351"/>
                </a:cxn>
                <a:cxn ang="0">
                  <a:pos x="csX3352" y="csY3352"/>
                </a:cxn>
                <a:cxn ang="0">
                  <a:pos x="csX3353" y="csY3353"/>
                </a:cxn>
                <a:cxn ang="0">
                  <a:pos x="csX3354" y="csY3354"/>
                </a:cxn>
                <a:cxn ang="0">
                  <a:pos x="csX3355" y="csY3355"/>
                </a:cxn>
                <a:cxn ang="0">
                  <a:pos x="csX3356" y="csY3356"/>
                </a:cxn>
                <a:cxn ang="0">
                  <a:pos x="csX3357" y="csY3357"/>
                </a:cxn>
                <a:cxn ang="0">
                  <a:pos x="csX3358" y="csY3358"/>
                </a:cxn>
                <a:cxn ang="0">
                  <a:pos x="csX3359" y="csY3359"/>
                </a:cxn>
                <a:cxn ang="0">
                  <a:pos x="csX3360" y="csY3360"/>
                </a:cxn>
                <a:cxn ang="0">
                  <a:pos x="csX3361" y="csY3361"/>
                </a:cxn>
                <a:cxn ang="0">
                  <a:pos x="csX3362" y="csY3362"/>
                </a:cxn>
                <a:cxn ang="0">
                  <a:pos x="csX3363" y="csY3363"/>
                </a:cxn>
                <a:cxn ang="0">
                  <a:pos x="csX3364" y="csY3364"/>
                </a:cxn>
                <a:cxn ang="0">
                  <a:pos x="csX3365" y="csY3365"/>
                </a:cxn>
                <a:cxn ang="0">
                  <a:pos x="csX3366" y="csY3366"/>
                </a:cxn>
                <a:cxn ang="0">
                  <a:pos x="csX3367" y="csY3367"/>
                </a:cxn>
                <a:cxn ang="0">
                  <a:pos x="csX3368" y="csY3368"/>
                </a:cxn>
                <a:cxn ang="0">
                  <a:pos x="csX3369" y="csY3369"/>
                </a:cxn>
                <a:cxn ang="0">
                  <a:pos x="csX3370" y="csY3370"/>
                </a:cxn>
                <a:cxn ang="0">
                  <a:pos x="csX3371" y="csY3371"/>
                </a:cxn>
                <a:cxn ang="0">
                  <a:pos x="csX3372" y="csY3372"/>
                </a:cxn>
                <a:cxn ang="0">
                  <a:pos x="csX3373" y="csY3373"/>
                </a:cxn>
                <a:cxn ang="0">
                  <a:pos x="csX3374" y="csY3374"/>
                </a:cxn>
                <a:cxn ang="0">
                  <a:pos x="csX3375" y="csY3375"/>
                </a:cxn>
                <a:cxn ang="0">
                  <a:pos x="csX3376" y="csY3376"/>
                </a:cxn>
                <a:cxn ang="0">
                  <a:pos x="csX3377" y="csY3377"/>
                </a:cxn>
                <a:cxn ang="0">
                  <a:pos x="csX3378" y="csY3378"/>
                </a:cxn>
                <a:cxn ang="0">
                  <a:pos x="csX3379" y="csY3379"/>
                </a:cxn>
                <a:cxn ang="0">
                  <a:pos x="csX3380" y="csY3380"/>
                </a:cxn>
                <a:cxn ang="0">
                  <a:pos x="csX3381" y="csY3381"/>
                </a:cxn>
                <a:cxn ang="0">
                  <a:pos x="csX3382" y="csY3382"/>
                </a:cxn>
                <a:cxn ang="0">
                  <a:pos x="csX3383" y="csY3383"/>
                </a:cxn>
                <a:cxn ang="0">
                  <a:pos x="csX3384" y="csY3384"/>
                </a:cxn>
                <a:cxn ang="0">
                  <a:pos x="csX3385" y="csY3385"/>
                </a:cxn>
                <a:cxn ang="0">
                  <a:pos x="csX3386" y="csY3386"/>
                </a:cxn>
                <a:cxn ang="0">
                  <a:pos x="csX3387" y="csY3387"/>
                </a:cxn>
                <a:cxn ang="0">
                  <a:pos x="csX3388" y="csY3388"/>
                </a:cxn>
                <a:cxn ang="0">
                  <a:pos x="csX3389" y="csY3389"/>
                </a:cxn>
                <a:cxn ang="0">
                  <a:pos x="csX3390" y="csY3390"/>
                </a:cxn>
                <a:cxn ang="0">
                  <a:pos x="csX3391" y="csY3391"/>
                </a:cxn>
                <a:cxn ang="0">
                  <a:pos x="csX3392" y="csY3392"/>
                </a:cxn>
                <a:cxn ang="0">
                  <a:pos x="csX3393" y="csY3393"/>
                </a:cxn>
                <a:cxn ang="0">
                  <a:pos x="csX3394" y="csY3394"/>
                </a:cxn>
                <a:cxn ang="0">
                  <a:pos x="csX3395" y="csY3395"/>
                </a:cxn>
                <a:cxn ang="0">
                  <a:pos x="csX3396" y="csY3396"/>
                </a:cxn>
                <a:cxn ang="0">
                  <a:pos x="csX3397" y="csY3397"/>
                </a:cxn>
                <a:cxn ang="0">
                  <a:pos x="csX3398" y="csY3398"/>
                </a:cxn>
                <a:cxn ang="0">
                  <a:pos x="csX3399" y="csY3399"/>
                </a:cxn>
                <a:cxn ang="0">
                  <a:pos x="csX3400" y="csY3400"/>
                </a:cxn>
                <a:cxn ang="0">
                  <a:pos x="csX3401" y="csY3401"/>
                </a:cxn>
                <a:cxn ang="0">
                  <a:pos x="csX3402" y="csY3402"/>
                </a:cxn>
                <a:cxn ang="0">
                  <a:pos x="csX3403" y="csY3403"/>
                </a:cxn>
                <a:cxn ang="0">
                  <a:pos x="csX3404" y="csY3404"/>
                </a:cxn>
                <a:cxn ang="0">
                  <a:pos x="csX3405" y="csY3405"/>
                </a:cxn>
                <a:cxn ang="0">
                  <a:pos x="csX3406" y="csY3406"/>
                </a:cxn>
                <a:cxn ang="0">
                  <a:pos x="csX3407" y="csY3407"/>
                </a:cxn>
                <a:cxn ang="0">
                  <a:pos x="csX3408" y="csY3408"/>
                </a:cxn>
                <a:cxn ang="0">
                  <a:pos x="csX3409" y="csY3409"/>
                </a:cxn>
                <a:cxn ang="0">
                  <a:pos x="csX3410" y="csY3410"/>
                </a:cxn>
                <a:cxn ang="0">
                  <a:pos x="csX3411" y="csY3411"/>
                </a:cxn>
                <a:cxn ang="0">
                  <a:pos x="csX3412" y="csY3412"/>
                </a:cxn>
                <a:cxn ang="0">
                  <a:pos x="csX3413" y="csY3413"/>
                </a:cxn>
                <a:cxn ang="0">
                  <a:pos x="csX3414" y="csY3414"/>
                </a:cxn>
                <a:cxn ang="0">
                  <a:pos x="csX3415" y="csY3415"/>
                </a:cxn>
                <a:cxn ang="0">
                  <a:pos x="csX3416" y="csY3416"/>
                </a:cxn>
                <a:cxn ang="0">
                  <a:pos x="csX3417" y="csY3417"/>
                </a:cxn>
                <a:cxn ang="0">
                  <a:pos x="csX3418" y="csY3418"/>
                </a:cxn>
                <a:cxn ang="0">
                  <a:pos x="csX3419" y="csY3419"/>
                </a:cxn>
                <a:cxn ang="0">
                  <a:pos x="csX3420" y="csY3420"/>
                </a:cxn>
                <a:cxn ang="0">
                  <a:pos x="csX3421" y="csY3421"/>
                </a:cxn>
                <a:cxn ang="0">
                  <a:pos x="csX3422" y="csY3422"/>
                </a:cxn>
                <a:cxn ang="0">
                  <a:pos x="csX3423" y="csY3423"/>
                </a:cxn>
                <a:cxn ang="0">
                  <a:pos x="csX3424" y="csY3424"/>
                </a:cxn>
                <a:cxn ang="0">
                  <a:pos x="csX3425" y="csY3425"/>
                </a:cxn>
                <a:cxn ang="0">
                  <a:pos x="csX3426" y="csY3426"/>
                </a:cxn>
                <a:cxn ang="0">
                  <a:pos x="csX3427" y="csY3427"/>
                </a:cxn>
                <a:cxn ang="0">
                  <a:pos x="csX3428" y="csY3428"/>
                </a:cxn>
                <a:cxn ang="0">
                  <a:pos x="csX3429" y="csY3429"/>
                </a:cxn>
                <a:cxn ang="0">
                  <a:pos x="csX3430" y="csY3430"/>
                </a:cxn>
                <a:cxn ang="0">
                  <a:pos x="csX3431" y="csY3431"/>
                </a:cxn>
                <a:cxn ang="0">
                  <a:pos x="csX3432" y="csY3432"/>
                </a:cxn>
                <a:cxn ang="0">
                  <a:pos x="csX3433" y="csY3433"/>
                </a:cxn>
                <a:cxn ang="0">
                  <a:pos x="csX3434" y="csY3434"/>
                </a:cxn>
                <a:cxn ang="0">
                  <a:pos x="csX3435" y="csY3435"/>
                </a:cxn>
                <a:cxn ang="0">
                  <a:pos x="csX3436" y="csY3436"/>
                </a:cxn>
                <a:cxn ang="0">
                  <a:pos x="csX3437" y="csY3437"/>
                </a:cxn>
                <a:cxn ang="0">
                  <a:pos x="csX3438" y="csY3438"/>
                </a:cxn>
                <a:cxn ang="0">
                  <a:pos x="csX3439" y="csY3439"/>
                </a:cxn>
                <a:cxn ang="0">
                  <a:pos x="csX3440" y="csY3440"/>
                </a:cxn>
                <a:cxn ang="0">
                  <a:pos x="csX3441" y="csY3441"/>
                </a:cxn>
                <a:cxn ang="0">
                  <a:pos x="csX3442" y="csY3442"/>
                </a:cxn>
                <a:cxn ang="0">
                  <a:pos x="csX3443" y="csY3443"/>
                </a:cxn>
                <a:cxn ang="0">
                  <a:pos x="csX3444" y="csY3444"/>
                </a:cxn>
                <a:cxn ang="0">
                  <a:pos x="csX3445" y="csY3445"/>
                </a:cxn>
                <a:cxn ang="0">
                  <a:pos x="csX3446" y="csY3446"/>
                </a:cxn>
                <a:cxn ang="0">
                  <a:pos x="csX3447" y="csY3447"/>
                </a:cxn>
                <a:cxn ang="0">
                  <a:pos x="csX3448" y="csY3448"/>
                </a:cxn>
                <a:cxn ang="0">
                  <a:pos x="csX3449" y="csY3449"/>
                </a:cxn>
                <a:cxn ang="0">
                  <a:pos x="csX3450" y="csY3450"/>
                </a:cxn>
                <a:cxn ang="0">
                  <a:pos x="csX3451" y="csY3451"/>
                </a:cxn>
                <a:cxn ang="0">
                  <a:pos x="csX3452" y="csY3452"/>
                </a:cxn>
                <a:cxn ang="0">
                  <a:pos x="csX3453" y="csY3453"/>
                </a:cxn>
                <a:cxn ang="0">
                  <a:pos x="csX3454" y="csY3454"/>
                </a:cxn>
                <a:cxn ang="0">
                  <a:pos x="csX3455" y="csY3455"/>
                </a:cxn>
                <a:cxn ang="0">
                  <a:pos x="csX3456" y="csY3456"/>
                </a:cxn>
                <a:cxn ang="0">
                  <a:pos x="csX3457" y="csY3457"/>
                </a:cxn>
                <a:cxn ang="0">
                  <a:pos x="csX3458" y="csY3458"/>
                </a:cxn>
                <a:cxn ang="0">
                  <a:pos x="csX3459" y="csY3459"/>
                </a:cxn>
                <a:cxn ang="0">
                  <a:pos x="csX3460" y="csY3460"/>
                </a:cxn>
                <a:cxn ang="0">
                  <a:pos x="csX3461" y="csY3461"/>
                </a:cxn>
                <a:cxn ang="0">
                  <a:pos x="csX3462" y="csY3462"/>
                </a:cxn>
                <a:cxn ang="0">
                  <a:pos x="csX3463" y="csY3463"/>
                </a:cxn>
                <a:cxn ang="0">
                  <a:pos x="csX3464" y="csY3464"/>
                </a:cxn>
                <a:cxn ang="0">
                  <a:pos x="csX3465" y="csY3465"/>
                </a:cxn>
                <a:cxn ang="0">
                  <a:pos x="csX3466" y="csY3466"/>
                </a:cxn>
                <a:cxn ang="0">
                  <a:pos x="csX3467" y="csY3467"/>
                </a:cxn>
                <a:cxn ang="0">
                  <a:pos x="csX3468" y="csY3468"/>
                </a:cxn>
                <a:cxn ang="0">
                  <a:pos x="csX3469" y="csY3469"/>
                </a:cxn>
                <a:cxn ang="0">
                  <a:pos x="csX3470" y="csY3470"/>
                </a:cxn>
                <a:cxn ang="0">
                  <a:pos x="csX3471" y="csY3471"/>
                </a:cxn>
                <a:cxn ang="0">
                  <a:pos x="csX3472" y="csY3472"/>
                </a:cxn>
                <a:cxn ang="0">
                  <a:pos x="csX3473" y="csY3473"/>
                </a:cxn>
                <a:cxn ang="0">
                  <a:pos x="csX3474" y="csY3474"/>
                </a:cxn>
                <a:cxn ang="0">
                  <a:pos x="csX3475" y="csY3475"/>
                </a:cxn>
                <a:cxn ang="0">
                  <a:pos x="csX3476" y="csY3476"/>
                </a:cxn>
                <a:cxn ang="0">
                  <a:pos x="csX3477" y="csY3477"/>
                </a:cxn>
                <a:cxn ang="0">
                  <a:pos x="csX3478" y="csY3478"/>
                </a:cxn>
                <a:cxn ang="0">
                  <a:pos x="csX3479" y="csY3479"/>
                </a:cxn>
                <a:cxn ang="0">
                  <a:pos x="csX3480" y="csY3480"/>
                </a:cxn>
                <a:cxn ang="0">
                  <a:pos x="csX3481" y="csY3481"/>
                </a:cxn>
                <a:cxn ang="0">
                  <a:pos x="csX3482" y="csY3482"/>
                </a:cxn>
                <a:cxn ang="0">
                  <a:pos x="csX3483" y="csY3483"/>
                </a:cxn>
                <a:cxn ang="0">
                  <a:pos x="csX3484" y="csY3484"/>
                </a:cxn>
                <a:cxn ang="0">
                  <a:pos x="csX3485" y="csY3485"/>
                </a:cxn>
                <a:cxn ang="0">
                  <a:pos x="csX3486" y="csY3486"/>
                </a:cxn>
                <a:cxn ang="0">
                  <a:pos x="csX3487" y="csY3487"/>
                </a:cxn>
                <a:cxn ang="0">
                  <a:pos x="csX3488" y="csY3488"/>
                </a:cxn>
                <a:cxn ang="0">
                  <a:pos x="csX3489" y="csY3489"/>
                </a:cxn>
                <a:cxn ang="0">
                  <a:pos x="csX3490" y="csY3490"/>
                </a:cxn>
                <a:cxn ang="0">
                  <a:pos x="csX3491" y="csY3491"/>
                </a:cxn>
                <a:cxn ang="0">
                  <a:pos x="csX3492" y="csY3492"/>
                </a:cxn>
                <a:cxn ang="0">
                  <a:pos x="csX3493" y="csY3493"/>
                </a:cxn>
                <a:cxn ang="0">
                  <a:pos x="csX3494" y="csY3494"/>
                </a:cxn>
                <a:cxn ang="0">
                  <a:pos x="csX3495" y="csY3495"/>
                </a:cxn>
                <a:cxn ang="0">
                  <a:pos x="csX3496" y="csY3496"/>
                </a:cxn>
                <a:cxn ang="0">
                  <a:pos x="csX3497" y="csY3497"/>
                </a:cxn>
                <a:cxn ang="0">
                  <a:pos x="csX3498" y="csY3498"/>
                </a:cxn>
                <a:cxn ang="0">
                  <a:pos x="csX3499" y="csY3499"/>
                </a:cxn>
                <a:cxn ang="0">
                  <a:pos x="csX3500" y="csY3500"/>
                </a:cxn>
                <a:cxn ang="0">
                  <a:pos x="csX3501" y="csY3501"/>
                </a:cxn>
                <a:cxn ang="0">
                  <a:pos x="csX3502" y="csY3502"/>
                </a:cxn>
                <a:cxn ang="0">
                  <a:pos x="csX3503" y="csY3503"/>
                </a:cxn>
                <a:cxn ang="0">
                  <a:pos x="csX3504" y="csY3504"/>
                </a:cxn>
                <a:cxn ang="0">
                  <a:pos x="csX3505" y="csY3505"/>
                </a:cxn>
                <a:cxn ang="0">
                  <a:pos x="csX3506" y="csY3506"/>
                </a:cxn>
                <a:cxn ang="0">
                  <a:pos x="csX3507" y="csY3507"/>
                </a:cxn>
                <a:cxn ang="0">
                  <a:pos x="csX3508" y="csY3508"/>
                </a:cxn>
                <a:cxn ang="0">
                  <a:pos x="csX3509" y="csY3509"/>
                </a:cxn>
                <a:cxn ang="0">
                  <a:pos x="csX3510" y="csY3510"/>
                </a:cxn>
                <a:cxn ang="0">
                  <a:pos x="csX3511" y="csY3511"/>
                </a:cxn>
                <a:cxn ang="0">
                  <a:pos x="csX3512" y="csY3512"/>
                </a:cxn>
                <a:cxn ang="0">
                  <a:pos x="csX3513" y="csY3513"/>
                </a:cxn>
                <a:cxn ang="0">
                  <a:pos x="csX3514" y="csY3514"/>
                </a:cxn>
                <a:cxn ang="0">
                  <a:pos x="csX3515" y="csY3515"/>
                </a:cxn>
                <a:cxn ang="0">
                  <a:pos x="csX3516" y="csY3516"/>
                </a:cxn>
                <a:cxn ang="0">
                  <a:pos x="csX3517" y="csY3517"/>
                </a:cxn>
                <a:cxn ang="0">
                  <a:pos x="csX3518" y="csY3518"/>
                </a:cxn>
                <a:cxn ang="0">
                  <a:pos x="csX3519" y="csY3519"/>
                </a:cxn>
                <a:cxn ang="0">
                  <a:pos x="csX3520" y="csY3520"/>
                </a:cxn>
                <a:cxn ang="0">
                  <a:pos x="csX3521" y="csY3521"/>
                </a:cxn>
                <a:cxn ang="0">
                  <a:pos x="csX3522" y="csY3522"/>
                </a:cxn>
                <a:cxn ang="0">
                  <a:pos x="csX3523" y="csY3523"/>
                </a:cxn>
                <a:cxn ang="0">
                  <a:pos x="csX3524" y="csY3524"/>
                </a:cxn>
                <a:cxn ang="0">
                  <a:pos x="csX3525" y="csY3525"/>
                </a:cxn>
                <a:cxn ang="0">
                  <a:pos x="csX3526" y="csY3526"/>
                </a:cxn>
                <a:cxn ang="0">
                  <a:pos x="csX3527" y="csY3527"/>
                </a:cxn>
                <a:cxn ang="0">
                  <a:pos x="csX3528" y="csY3528"/>
                </a:cxn>
                <a:cxn ang="0">
                  <a:pos x="csX3529" y="csY3529"/>
                </a:cxn>
                <a:cxn ang="0">
                  <a:pos x="csX3530" y="csY3530"/>
                </a:cxn>
                <a:cxn ang="0">
                  <a:pos x="csX3531" y="csY3531"/>
                </a:cxn>
                <a:cxn ang="0">
                  <a:pos x="csX3532" y="csY3532"/>
                </a:cxn>
                <a:cxn ang="0">
                  <a:pos x="csX3533" y="csY3533"/>
                </a:cxn>
                <a:cxn ang="0">
                  <a:pos x="csX3534" y="csY3534"/>
                </a:cxn>
                <a:cxn ang="0">
                  <a:pos x="csX3535" y="csY3535"/>
                </a:cxn>
                <a:cxn ang="0">
                  <a:pos x="csX3536" y="csY3536"/>
                </a:cxn>
                <a:cxn ang="0">
                  <a:pos x="csX3537" y="csY3537"/>
                </a:cxn>
                <a:cxn ang="0">
                  <a:pos x="csX3538" y="csY3538"/>
                </a:cxn>
                <a:cxn ang="0">
                  <a:pos x="csX3539" y="csY3539"/>
                </a:cxn>
                <a:cxn ang="0">
                  <a:pos x="csX3540" y="csY3540"/>
                </a:cxn>
                <a:cxn ang="0">
                  <a:pos x="csX3541" y="csY3541"/>
                </a:cxn>
                <a:cxn ang="0">
                  <a:pos x="csX3542" y="csY3542"/>
                </a:cxn>
                <a:cxn ang="0">
                  <a:pos x="csX3543" y="csY3543"/>
                </a:cxn>
                <a:cxn ang="0">
                  <a:pos x="csX3544" y="csY3544"/>
                </a:cxn>
                <a:cxn ang="0">
                  <a:pos x="csX3545" y="csY3545"/>
                </a:cxn>
                <a:cxn ang="0">
                  <a:pos x="csX3546" y="csY3546"/>
                </a:cxn>
                <a:cxn ang="0">
                  <a:pos x="csX3547" y="csY3547"/>
                </a:cxn>
                <a:cxn ang="0">
                  <a:pos x="csX3548" y="csY3548"/>
                </a:cxn>
                <a:cxn ang="0">
                  <a:pos x="csX3549" y="csY3549"/>
                </a:cxn>
                <a:cxn ang="0">
                  <a:pos x="csX3550" y="csY3550"/>
                </a:cxn>
                <a:cxn ang="0">
                  <a:pos x="csX3551" y="csY3551"/>
                </a:cxn>
                <a:cxn ang="0">
                  <a:pos x="csX3552" y="csY3552"/>
                </a:cxn>
                <a:cxn ang="0">
                  <a:pos x="csX3553" y="csY3553"/>
                </a:cxn>
                <a:cxn ang="0">
                  <a:pos x="csX3554" y="csY3554"/>
                </a:cxn>
                <a:cxn ang="0">
                  <a:pos x="csX3555" y="csY3555"/>
                </a:cxn>
                <a:cxn ang="0">
                  <a:pos x="csX3556" y="csY3556"/>
                </a:cxn>
                <a:cxn ang="0">
                  <a:pos x="csX3557" y="csY3557"/>
                </a:cxn>
                <a:cxn ang="0">
                  <a:pos x="csX3558" y="csY3558"/>
                </a:cxn>
                <a:cxn ang="0">
                  <a:pos x="csX3559" y="csY3559"/>
                </a:cxn>
                <a:cxn ang="0">
                  <a:pos x="csX3560" y="csY3560"/>
                </a:cxn>
                <a:cxn ang="0">
                  <a:pos x="csX3561" y="csY3561"/>
                </a:cxn>
                <a:cxn ang="0">
                  <a:pos x="csX3562" y="csY3562"/>
                </a:cxn>
                <a:cxn ang="0">
                  <a:pos x="csX3563" y="csY3563"/>
                </a:cxn>
                <a:cxn ang="0">
                  <a:pos x="csX3564" y="csY3564"/>
                </a:cxn>
                <a:cxn ang="0">
                  <a:pos x="csX3565" y="csY3565"/>
                </a:cxn>
                <a:cxn ang="0">
                  <a:pos x="csX3566" y="csY3566"/>
                </a:cxn>
                <a:cxn ang="0">
                  <a:pos x="csX3567" y="csY3567"/>
                </a:cxn>
                <a:cxn ang="0">
                  <a:pos x="csX3568" y="csY3568"/>
                </a:cxn>
                <a:cxn ang="0">
                  <a:pos x="csX3569" y="csY3569"/>
                </a:cxn>
                <a:cxn ang="0">
                  <a:pos x="csX3570" y="csY3570"/>
                </a:cxn>
                <a:cxn ang="0">
                  <a:pos x="csX3571" y="csY3571"/>
                </a:cxn>
                <a:cxn ang="0">
                  <a:pos x="csX3572" y="csY3572"/>
                </a:cxn>
                <a:cxn ang="0">
                  <a:pos x="csX3573" y="csY3573"/>
                </a:cxn>
                <a:cxn ang="0">
                  <a:pos x="csX3574" y="csY3574"/>
                </a:cxn>
                <a:cxn ang="0">
                  <a:pos x="csX3575" y="csY3575"/>
                </a:cxn>
                <a:cxn ang="0">
                  <a:pos x="csX3576" y="csY3576"/>
                </a:cxn>
                <a:cxn ang="0">
                  <a:pos x="csX3577" y="csY3577"/>
                </a:cxn>
                <a:cxn ang="0">
                  <a:pos x="csX3578" y="csY3578"/>
                </a:cxn>
                <a:cxn ang="0">
                  <a:pos x="csX3579" y="csY3579"/>
                </a:cxn>
                <a:cxn ang="0">
                  <a:pos x="csX3580" y="csY3580"/>
                </a:cxn>
                <a:cxn ang="0">
                  <a:pos x="csX3581" y="csY3581"/>
                </a:cxn>
                <a:cxn ang="0">
                  <a:pos x="csX3582" y="csY3582"/>
                </a:cxn>
                <a:cxn ang="0">
                  <a:pos x="csX3583" y="csY3583"/>
                </a:cxn>
                <a:cxn ang="0">
                  <a:pos x="csX3584" y="csY3584"/>
                </a:cxn>
                <a:cxn ang="0">
                  <a:pos x="csX3585" y="csY3585"/>
                </a:cxn>
                <a:cxn ang="0">
                  <a:pos x="csX3586" y="csY3586"/>
                </a:cxn>
                <a:cxn ang="0">
                  <a:pos x="csX3587" y="csY3587"/>
                </a:cxn>
                <a:cxn ang="0">
                  <a:pos x="csX3588" y="csY3588"/>
                </a:cxn>
                <a:cxn ang="0">
                  <a:pos x="csX3589" y="csY3589"/>
                </a:cxn>
                <a:cxn ang="0">
                  <a:pos x="csX3590" y="csY3590"/>
                </a:cxn>
                <a:cxn ang="0">
                  <a:pos x="csX3591" y="csY3591"/>
                </a:cxn>
                <a:cxn ang="0">
                  <a:pos x="csX3592" y="csY3592"/>
                </a:cxn>
                <a:cxn ang="0">
                  <a:pos x="csX3593" y="csY3593"/>
                </a:cxn>
                <a:cxn ang="0">
                  <a:pos x="csX3594" y="csY3594"/>
                </a:cxn>
                <a:cxn ang="0">
                  <a:pos x="csX3595" y="csY3595"/>
                </a:cxn>
                <a:cxn ang="0">
                  <a:pos x="csX3596" y="csY3596"/>
                </a:cxn>
                <a:cxn ang="0">
                  <a:pos x="csX3597" y="csY3597"/>
                </a:cxn>
                <a:cxn ang="0">
                  <a:pos x="csX3598" y="csY3598"/>
                </a:cxn>
                <a:cxn ang="0">
                  <a:pos x="csX3599" y="csY3599"/>
                </a:cxn>
                <a:cxn ang="0">
                  <a:pos x="csX3600" y="csY3600"/>
                </a:cxn>
                <a:cxn ang="0">
                  <a:pos x="csX3601" y="csY3601"/>
                </a:cxn>
                <a:cxn ang="0">
                  <a:pos x="csX3602" y="csY3602"/>
                </a:cxn>
                <a:cxn ang="0">
                  <a:pos x="csX3603" y="csY3603"/>
                </a:cxn>
                <a:cxn ang="0">
                  <a:pos x="csX3604" y="csY3604"/>
                </a:cxn>
                <a:cxn ang="0">
                  <a:pos x="csX3605" y="csY3605"/>
                </a:cxn>
                <a:cxn ang="0">
                  <a:pos x="csX3606" y="csY3606"/>
                </a:cxn>
                <a:cxn ang="0">
                  <a:pos x="csX3607" y="csY3607"/>
                </a:cxn>
                <a:cxn ang="0">
                  <a:pos x="csX3608" y="csY3608"/>
                </a:cxn>
                <a:cxn ang="0">
                  <a:pos x="csX3609" y="csY3609"/>
                </a:cxn>
                <a:cxn ang="0">
                  <a:pos x="csX3610" y="csY3610"/>
                </a:cxn>
                <a:cxn ang="0">
                  <a:pos x="csX3611" y="csY3611"/>
                </a:cxn>
                <a:cxn ang="0">
                  <a:pos x="csX3612" y="csY3612"/>
                </a:cxn>
                <a:cxn ang="0">
                  <a:pos x="csX3613" y="csY3613"/>
                </a:cxn>
                <a:cxn ang="0">
                  <a:pos x="csX3614" y="csY3614"/>
                </a:cxn>
                <a:cxn ang="0">
                  <a:pos x="csX3615" y="csY3615"/>
                </a:cxn>
                <a:cxn ang="0">
                  <a:pos x="csX3616" y="csY3616"/>
                </a:cxn>
                <a:cxn ang="0">
                  <a:pos x="csX3617" y="csY3617"/>
                </a:cxn>
                <a:cxn ang="0">
                  <a:pos x="csX3618" y="csY3618"/>
                </a:cxn>
                <a:cxn ang="0">
                  <a:pos x="csX3619" y="csY3619"/>
                </a:cxn>
                <a:cxn ang="0">
                  <a:pos x="csX3620" y="csY3620"/>
                </a:cxn>
                <a:cxn ang="0">
                  <a:pos x="csX3621" y="csY3621"/>
                </a:cxn>
                <a:cxn ang="0">
                  <a:pos x="csX3622" y="csY3622"/>
                </a:cxn>
                <a:cxn ang="0">
                  <a:pos x="csX3623" y="csY3623"/>
                </a:cxn>
                <a:cxn ang="0">
                  <a:pos x="csX3624" y="csY3624"/>
                </a:cxn>
                <a:cxn ang="0">
                  <a:pos x="csX3625" y="csY3625"/>
                </a:cxn>
                <a:cxn ang="0">
                  <a:pos x="csX3626" y="csY3626"/>
                </a:cxn>
                <a:cxn ang="0">
                  <a:pos x="csX3627" y="csY3627"/>
                </a:cxn>
                <a:cxn ang="0">
                  <a:pos x="csX3628" y="csY3628"/>
                </a:cxn>
                <a:cxn ang="0">
                  <a:pos x="csX3629" y="csY3629"/>
                </a:cxn>
                <a:cxn ang="0">
                  <a:pos x="csX3630" y="csY3630"/>
                </a:cxn>
                <a:cxn ang="0">
                  <a:pos x="csX3631" y="csY3631"/>
                </a:cxn>
                <a:cxn ang="0">
                  <a:pos x="csX3632" y="csY3632"/>
                </a:cxn>
                <a:cxn ang="0">
                  <a:pos x="csX3633" y="csY3633"/>
                </a:cxn>
                <a:cxn ang="0">
                  <a:pos x="csX3634" y="csY3634"/>
                </a:cxn>
                <a:cxn ang="0">
                  <a:pos x="csX3635" y="csY3635"/>
                </a:cxn>
                <a:cxn ang="0">
                  <a:pos x="csX3636" y="csY3636"/>
                </a:cxn>
                <a:cxn ang="0">
                  <a:pos x="csX3637" y="csY3637"/>
                </a:cxn>
                <a:cxn ang="0">
                  <a:pos x="csX3638" y="csY3638"/>
                </a:cxn>
                <a:cxn ang="0">
                  <a:pos x="csX3639" y="csY3639"/>
                </a:cxn>
                <a:cxn ang="0">
                  <a:pos x="csX3640" y="csY3640"/>
                </a:cxn>
                <a:cxn ang="0">
                  <a:pos x="csX3641" y="csY3641"/>
                </a:cxn>
                <a:cxn ang="0">
                  <a:pos x="csX3642" y="csY3642"/>
                </a:cxn>
                <a:cxn ang="0">
                  <a:pos x="csX3643" y="csY3643"/>
                </a:cxn>
                <a:cxn ang="0">
                  <a:pos x="csX3644" y="csY3644"/>
                </a:cxn>
                <a:cxn ang="0">
                  <a:pos x="csX3645" y="csY3645"/>
                </a:cxn>
                <a:cxn ang="0">
                  <a:pos x="csX3646" y="csY3646"/>
                </a:cxn>
                <a:cxn ang="0">
                  <a:pos x="csX3647" y="csY3647"/>
                </a:cxn>
                <a:cxn ang="0">
                  <a:pos x="csX3648" y="csY3648"/>
                </a:cxn>
                <a:cxn ang="0">
                  <a:pos x="csX3649" y="csY3649"/>
                </a:cxn>
                <a:cxn ang="0">
                  <a:pos x="csX3650" y="csY3650"/>
                </a:cxn>
                <a:cxn ang="0">
                  <a:pos x="csX3651" y="csY3651"/>
                </a:cxn>
                <a:cxn ang="0">
                  <a:pos x="csX3652" y="csY3652"/>
                </a:cxn>
                <a:cxn ang="0">
                  <a:pos x="csX3653" y="csY3653"/>
                </a:cxn>
                <a:cxn ang="0">
                  <a:pos x="csX3654" y="csY3654"/>
                </a:cxn>
                <a:cxn ang="0">
                  <a:pos x="csX3655" y="csY3655"/>
                </a:cxn>
                <a:cxn ang="0">
                  <a:pos x="csX3656" y="csY3656"/>
                </a:cxn>
                <a:cxn ang="0">
                  <a:pos x="csX3657" y="csY3657"/>
                </a:cxn>
                <a:cxn ang="0">
                  <a:pos x="csX3658" y="csY3658"/>
                </a:cxn>
                <a:cxn ang="0">
                  <a:pos x="csX3659" y="csY3659"/>
                </a:cxn>
                <a:cxn ang="0">
                  <a:pos x="csX3660" y="csY3660"/>
                </a:cxn>
                <a:cxn ang="0">
                  <a:pos x="csX3661" y="csY3661"/>
                </a:cxn>
                <a:cxn ang="0">
                  <a:pos x="csX3662" y="csY3662"/>
                </a:cxn>
                <a:cxn ang="0">
                  <a:pos x="csX3663" y="csY3663"/>
                </a:cxn>
                <a:cxn ang="0">
                  <a:pos x="csX3664" y="csY3664"/>
                </a:cxn>
                <a:cxn ang="0">
                  <a:pos x="csX3665" y="csY3665"/>
                </a:cxn>
                <a:cxn ang="0">
                  <a:pos x="csX3666" y="csY3666"/>
                </a:cxn>
                <a:cxn ang="0">
                  <a:pos x="csX3667" y="csY3667"/>
                </a:cxn>
                <a:cxn ang="0">
                  <a:pos x="csX3668" y="csY3668"/>
                </a:cxn>
                <a:cxn ang="0">
                  <a:pos x="csX3669" y="csY3669"/>
                </a:cxn>
                <a:cxn ang="0">
                  <a:pos x="csX3670" y="csY3670"/>
                </a:cxn>
                <a:cxn ang="0">
                  <a:pos x="csX3671" y="csY3671"/>
                </a:cxn>
                <a:cxn ang="0">
                  <a:pos x="csX3672" y="csY3672"/>
                </a:cxn>
                <a:cxn ang="0">
                  <a:pos x="csX3673" y="csY3673"/>
                </a:cxn>
                <a:cxn ang="0">
                  <a:pos x="csX3674" y="csY3674"/>
                </a:cxn>
                <a:cxn ang="0">
                  <a:pos x="csX3675" y="csY3675"/>
                </a:cxn>
                <a:cxn ang="0">
                  <a:pos x="csX3676" y="csY3676"/>
                </a:cxn>
                <a:cxn ang="0">
                  <a:pos x="csX3677" y="csY3677"/>
                </a:cxn>
                <a:cxn ang="0">
                  <a:pos x="csX3678" y="csY3678"/>
                </a:cxn>
                <a:cxn ang="0">
                  <a:pos x="csX3679" y="csY3679"/>
                </a:cxn>
                <a:cxn ang="0">
                  <a:pos x="csX3680" y="csY3680"/>
                </a:cxn>
                <a:cxn ang="0">
                  <a:pos x="csX3681" y="csY3681"/>
                </a:cxn>
                <a:cxn ang="0">
                  <a:pos x="csX3682" y="csY3682"/>
                </a:cxn>
                <a:cxn ang="0">
                  <a:pos x="csX3683" y="csY3683"/>
                </a:cxn>
                <a:cxn ang="0">
                  <a:pos x="csX3684" y="csY3684"/>
                </a:cxn>
                <a:cxn ang="0">
                  <a:pos x="csX3685" y="csY3685"/>
                </a:cxn>
                <a:cxn ang="0">
                  <a:pos x="csX3686" y="csY3686"/>
                </a:cxn>
                <a:cxn ang="0">
                  <a:pos x="csX3687" y="csY3687"/>
                </a:cxn>
                <a:cxn ang="0">
                  <a:pos x="csX3688" y="csY3688"/>
                </a:cxn>
                <a:cxn ang="0">
                  <a:pos x="csX3689" y="csY3689"/>
                </a:cxn>
                <a:cxn ang="0">
                  <a:pos x="csX3690" y="csY3690"/>
                </a:cxn>
                <a:cxn ang="0">
                  <a:pos x="csX3691" y="csY3691"/>
                </a:cxn>
                <a:cxn ang="0">
                  <a:pos x="csX3692" y="csY3692"/>
                </a:cxn>
                <a:cxn ang="0">
                  <a:pos x="csX3693" y="csY3693"/>
                </a:cxn>
                <a:cxn ang="0">
                  <a:pos x="csX3694" y="csY3694"/>
                </a:cxn>
                <a:cxn ang="0">
                  <a:pos x="csX3695" y="csY3695"/>
                </a:cxn>
                <a:cxn ang="0">
                  <a:pos x="csX3696" y="csY3696"/>
                </a:cxn>
                <a:cxn ang="0">
                  <a:pos x="csX3697" y="csY3697"/>
                </a:cxn>
                <a:cxn ang="0">
                  <a:pos x="csX3698" y="csY3698"/>
                </a:cxn>
                <a:cxn ang="0">
                  <a:pos x="csX3699" y="csY3699"/>
                </a:cxn>
                <a:cxn ang="0">
                  <a:pos x="csX3700" y="csY3700"/>
                </a:cxn>
                <a:cxn ang="0">
                  <a:pos x="csX3701" y="csY3701"/>
                </a:cxn>
                <a:cxn ang="0">
                  <a:pos x="csX3702" y="csY3702"/>
                </a:cxn>
                <a:cxn ang="0">
                  <a:pos x="csX3703" y="csY3703"/>
                </a:cxn>
                <a:cxn ang="0">
                  <a:pos x="csX3704" y="csY3704"/>
                </a:cxn>
                <a:cxn ang="0">
                  <a:pos x="csX3705" y="csY3705"/>
                </a:cxn>
                <a:cxn ang="0">
                  <a:pos x="csX3706" y="csY3706"/>
                </a:cxn>
                <a:cxn ang="0">
                  <a:pos x="csX3707" y="csY3707"/>
                </a:cxn>
                <a:cxn ang="0">
                  <a:pos x="csX3708" y="csY3708"/>
                </a:cxn>
                <a:cxn ang="0">
                  <a:pos x="csX3709" y="csY3709"/>
                </a:cxn>
                <a:cxn ang="0">
                  <a:pos x="csX3710" y="csY3710"/>
                </a:cxn>
                <a:cxn ang="0">
                  <a:pos x="csX3711" y="csY3711"/>
                </a:cxn>
                <a:cxn ang="0">
                  <a:pos x="csX3712" y="csY3712"/>
                </a:cxn>
                <a:cxn ang="0">
                  <a:pos x="csX3713" y="csY3713"/>
                </a:cxn>
                <a:cxn ang="0">
                  <a:pos x="csX3714" y="csY3714"/>
                </a:cxn>
                <a:cxn ang="0">
                  <a:pos x="csX3715" y="csY3715"/>
                </a:cxn>
                <a:cxn ang="0">
                  <a:pos x="csX3716" y="csY3716"/>
                </a:cxn>
                <a:cxn ang="0">
                  <a:pos x="csX3717" y="csY3717"/>
                </a:cxn>
                <a:cxn ang="0">
                  <a:pos x="csX3718" y="csY3718"/>
                </a:cxn>
                <a:cxn ang="0">
                  <a:pos x="csX3719" y="csY3719"/>
                </a:cxn>
                <a:cxn ang="0">
                  <a:pos x="csX3720" y="csY3720"/>
                </a:cxn>
                <a:cxn ang="0">
                  <a:pos x="csX3721" y="csY3721"/>
                </a:cxn>
                <a:cxn ang="0">
                  <a:pos x="csX3722" y="csY3722"/>
                </a:cxn>
                <a:cxn ang="0">
                  <a:pos x="csX3723" y="csY3723"/>
                </a:cxn>
                <a:cxn ang="0">
                  <a:pos x="csX3724" y="csY3724"/>
                </a:cxn>
                <a:cxn ang="0">
                  <a:pos x="csX3725" y="csY3725"/>
                </a:cxn>
                <a:cxn ang="0">
                  <a:pos x="csX3726" y="csY3726"/>
                </a:cxn>
                <a:cxn ang="0">
                  <a:pos x="csX3727" y="csY3727"/>
                </a:cxn>
                <a:cxn ang="0">
                  <a:pos x="csX3728" y="csY3728"/>
                </a:cxn>
                <a:cxn ang="0">
                  <a:pos x="csX3729" y="csY3729"/>
                </a:cxn>
                <a:cxn ang="0">
                  <a:pos x="csX3730" y="csY3730"/>
                </a:cxn>
                <a:cxn ang="0">
                  <a:pos x="csX3731" y="csY3731"/>
                </a:cxn>
                <a:cxn ang="0">
                  <a:pos x="csX3732" y="csY3732"/>
                </a:cxn>
                <a:cxn ang="0">
                  <a:pos x="csX3733" y="csY3733"/>
                </a:cxn>
                <a:cxn ang="0">
                  <a:pos x="csX3734" y="csY3734"/>
                </a:cxn>
                <a:cxn ang="0">
                  <a:pos x="csX3735" y="csY3735"/>
                </a:cxn>
                <a:cxn ang="0">
                  <a:pos x="csX3736" y="csY3736"/>
                </a:cxn>
                <a:cxn ang="0">
                  <a:pos x="csX3737" y="csY3737"/>
                </a:cxn>
                <a:cxn ang="0">
                  <a:pos x="csX3738" y="csY3738"/>
                </a:cxn>
                <a:cxn ang="0">
                  <a:pos x="csX3739" y="csY3739"/>
                </a:cxn>
                <a:cxn ang="0">
                  <a:pos x="csX3740" y="csY3740"/>
                </a:cxn>
                <a:cxn ang="0">
                  <a:pos x="csX3741" y="csY3741"/>
                </a:cxn>
                <a:cxn ang="0">
                  <a:pos x="csX3742" y="csY3742"/>
                </a:cxn>
                <a:cxn ang="0">
                  <a:pos x="csX3743" y="csY3743"/>
                </a:cxn>
                <a:cxn ang="0">
                  <a:pos x="csX3744" y="csY3744"/>
                </a:cxn>
                <a:cxn ang="0">
                  <a:pos x="csX3745" y="csY3745"/>
                </a:cxn>
                <a:cxn ang="0">
                  <a:pos x="csX3746" y="csY3746"/>
                </a:cxn>
                <a:cxn ang="0">
                  <a:pos x="csX3747" y="csY3747"/>
                </a:cxn>
                <a:cxn ang="0">
                  <a:pos x="csX3748" y="csY3748"/>
                </a:cxn>
                <a:cxn ang="0">
                  <a:pos x="csX3749" y="csY3749"/>
                </a:cxn>
                <a:cxn ang="0">
                  <a:pos x="csX3750" y="csY3750"/>
                </a:cxn>
                <a:cxn ang="0">
                  <a:pos x="csX3751" y="csY3751"/>
                </a:cxn>
                <a:cxn ang="0">
                  <a:pos x="csX3752" y="csY3752"/>
                </a:cxn>
                <a:cxn ang="0">
                  <a:pos x="csX3753" y="csY3753"/>
                </a:cxn>
                <a:cxn ang="0">
                  <a:pos x="csX3754" y="csY3754"/>
                </a:cxn>
                <a:cxn ang="0">
                  <a:pos x="csX3755" y="csY3755"/>
                </a:cxn>
                <a:cxn ang="0">
                  <a:pos x="csX3756" y="csY3756"/>
                </a:cxn>
                <a:cxn ang="0">
                  <a:pos x="csX3757" y="csY3757"/>
                </a:cxn>
                <a:cxn ang="0">
                  <a:pos x="csX3758" y="csY3758"/>
                </a:cxn>
                <a:cxn ang="0">
                  <a:pos x="csX3759" y="csY3759"/>
                </a:cxn>
                <a:cxn ang="0">
                  <a:pos x="csX3760" y="csY3760"/>
                </a:cxn>
                <a:cxn ang="0">
                  <a:pos x="csX3761" y="csY3761"/>
                </a:cxn>
                <a:cxn ang="0">
                  <a:pos x="csX3762" y="csY3762"/>
                </a:cxn>
                <a:cxn ang="0">
                  <a:pos x="csX3763" y="csY3763"/>
                </a:cxn>
                <a:cxn ang="0">
                  <a:pos x="csX3764" y="csY3764"/>
                </a:cxn>
                <a:cxn ang="0">
                  <a:pos x="csX3765" y="csY3765"/>
                </a:cxn>
                <a:cxn ang="0">
                  <a:pos x="csX3766" y="csY3766"/>
                </a:cxn>
                <a:cxn ang="0">
                  <a:pos x="csX3767" y="csY3767"/>
                </a:cxn>
                <a:cxn ang="0">
                  <a:pos x="csX3768" y="csY3768"/>
                </a:cxn>
                <a:cxn ang="0">
                  <a:pos x="csX3769" y="csY3769"/>
                </a:cxn>
                <a:cxn ang="0">
                  <a:pos x="csX3770" y="csY3770"/>
                </a:cxn>
                <a:cxn ang="0">
                  <a:pos x="csX3771" y="csY3771"/>
                </a:cxn>
                <a:cxn ang="0">
                  <a:pos x="csX3772" y="csY3772"/>
                </a:cxn>
                <a:cxn ang="0">
                  <a:pos x="csX3773" y="csY3773"/>
                </a:cxn>
                <a:cxn ang="0">
                  <a:pos x="csX3774" y="csY3774"/>
                </a:cxn>
                <a:cxn ang="0">
                  <a:pos x="csX3775" y="csY3775"/>
                </a:cxn>
                <a:cxn ang="0">
                  <a:pos x="csX3776" y="csY3776"/>
                </a:cxn>
                <a:cxn ang="0">
                  <a:pos x="csX3777" y="csY3777"/>
                </a:cxn>
                <a:cxn ang="0">
                  <a:pos x="csX3778" y="csY3778"/>
                </a:cxn>
                <a:cxn ang="0">
                  <a:pos x="csX3779" y="csY3779"/>
                </a:cxn>
                <a:cxn ang="0">
                  <a:pos x="csX3780" y="csY3780"/>
                </a:cxn>
                <a:cxn ang="0">
                  <a:pos x="csX3781" y="csY3781"/>
                </a:cxn>
                <a:cxn ang="0">
                  <a:pos x="csX3782" y="csY3782"/>
                </a:cxn>
                <a:cxn ang="0">
                  <a:pos x="csX3783" y="csY3783"/>
                </a:cxn>
                <a:cxn ang="0">
                  <a:pos x="csX3784" y="csY3784"/>
                </a:cxn>
                <a:cxn ang="0">
                  <a:pos x="csX3785" y="csY3785"/>
                </a:cxn>
                <a:cxn ang="0">
                  <a:pos x="csX3786" y="csY3786"/>
                </a:cxn>
                <a:cxn ang="0">
                  <a:pos x="csX3787" y="csY3787"/>
                </a:cxn>
                <a:cxn ang="0">
                  <a:pos x="csX3788" y="csY3788"/>
                </a:cxn>
                <a:cxn ang="0">
                  <a:pos x="csX3789" y="csY3789"/>
                </a:cxn>
                <a:cxn ang="0">
                  <a:pos x="csX3790" y="csY3790"/>
                </a:cxn>
                <a:cxn ang="0">
                  <a:pos x="csX3791" y="csY3791"/>
                </a:cxn>
                <a:cxn ang="0">
                  <a:pos x="csX3792" y="csY3792"/>
                </a:cxn>
                <a:cxn ang="0">
                  <a:pos x="csX3793" y="csY3793"/>
                </a:cxn>
                <a:cxn ang="0">
                  <a:pos x="csX3794" y="csY3794"/>
                </a:cxn>
                <a:cxn ang="0">
                  <a:pos x="csX3795" y="csY3795"/>
                </a:cxn>
                <a:cxn ang="0">
                  <a:pos x="csX3796" y="csY3796"/>
                </a:cxn>
                <a:cxn ang="0">
                  <a:pos x="csX3797" y="csY3797"/>
                </a:cxn>
                <a:cxn ang="0">
                  <a:pos x="csX3798" y="csY3798"/>
                </a:cxn>
                <a:cxn ang="0">
                  <a:pos x="csX3799" y="csY3799"/>
                </a:cxn>
                <a:cxn ang="0">
                  <a:pos x="csX3800" y="csY3800"/>
                </a:cxn>
                <a:cxn ang="0">
                  <a:pos x="csX3801" y="csY3801"/>
                </a:cxn>
                <a:cxn ang="0">
                  <a:pos x="csX3802" y="csY3802"/>
                </a:cxn>
                <a:cxn ang="0">
                  <a:pos x="csX3803" y="csY3803"/>
                </a:cxn>
                <a:cxn ang="0">
                  <a:pos x="csX3804" y="csY3804"/>
                </a:cxn>
                <a:cxn ang="0">
                  <a:pos x="csX3805" y="csY3805"/>
                </a:cxn>
                <a:cxn ang="0">
                  <a:pos x="csX3806" y="csY3806"/>
                </a:cxn>
                <a:cxn ang="0">
                  <a:pos x="csX3807" y="csY3807"/>
                </a:cxn>
                <a:cxn ang="0">
                  <a:pos x="csX3808" y="csY3808"/>
                </a:cxn>
                <a:cxn ang="0">
                  <a:pos x="csX3809" y="csY3809"/>
                </a:cxn>
                <a:cxn ang="0">
                  <a:pos x="csX3810" y="csY3810"/>
                </a:cxn>
                <a:cxn ang="0">
                  <a:pos x="csX3811" y="csY3811"/>
                </a:cxn>
                <a:cxn ang="0">
                  <a:pos x="csX3812" y="csY3812"/>
                </a:cxn>
                <a:cxn ang="0">
                  <a:pos x="csX3813" y="csY3813"/>
                </a:cxn>
                <a:cxn ang="0">
                  <a:pos x="csX3814" y="csY3814"/>
                </a:cxn>
                <a:cxn ang="0">
                  <a:pos x="csX3815" y="csY3815"/>
                </a:cxn>
                <a:cxn ang="0">
                  <a:pos x="csX3816" y="csY3816"/>
                </a:cxn>
                <a:cxn ang="0">
                  <a:pos x="csX3817" y="csY3817"/>
                </a:cxn>
                <a:cxn ang="0">
                  <a:pos x="csX3818" y="csY3818"/>
                </a:cxn>
                <a:cxn ang="0">
                  <a:pos x="csX3819" y="csY3819"/>
                </a:cxn>
                <a:cxn ang="0">
                  <a:pos x="csX3820" y="csY3820"/>
                </a:cxn>
                <a:cxn ang="0">
                  <a:pos x="csX3821" y="csY3821"/>
                </a:cxn>
                <a:cxn ang="0">
                  <a:pos x="csX3822" y="csY3822"/>
                </a:cxn>
                <a:cxn ang="0">
                  <a:pos x="csX3823" y="csY3823"/>
                </a:cxn>
                <a:cxn ang="0">
                  <a:pos x="csX3824" y="csY3824"/>
                </a:cxn>
                <a:cxn ang="0">
                  <a:pos x="csX3825" y="csY3825"/>
                </a:cxn>
                <a:cxn ang="0">
                  <a:pos x="csX3826" y="csY3826"/>
                </a:cxn>
                <a:cxn ang="0">
                  <a:pos x="csX3827" y="csY3827"/>
                </a:cxn>
                <a:cxn ang="0">
                  <a:pos x="csX3828" y="csY3828"/>
                </a:cxn>
                <a:cxn ang="0">
                  <a:pos x="csX3829" y="csY3829"/>
                </a:cxn>
                <a:cxn ang="0">
                  <a:pos x="csX3830" y="csY3830"/>
                </a:cxn>
                <a:cxn ang="0">
                  <a:pos x="csX3831" y="csY3831"/>
                </a:cxn>
                <a:cxn ang="0">
                  <a:pos x="csX3832" y="csY3832"/>
                </a:cxn>
                <a:cxn ang="0">
                  <a:pos x="csX3833" y="csY3833"/>
                </a:cxn>
                <a:cxn ang="0">
                  <a:pos x="csX3834" y="csY3834"/>
                </a:cxn>
                <a:cxn ang="0">
                  <a:pos x="csX3835" y="csY3835"/>
                </a:cxn>
                <a:cxn ang="0">
                  <a:pos x="csX3836" y="csY3836"/>
                </a:cxn>
                <a:cxn ang="0">
                  <a:pos x="csX3837" y="csY3837"/>
                </a:cxn>
                <a:cxn ang="0">
                  <a:pos x="csX3838" y="csY3838"/>
                </a:cxn>
                <a:cxn ang="0">
                  <a:pos x="csX3839" y="csY3839"/>
                </a:cxn>
                <a:cxn ang="0">
                  <a:pos x="csX3840" y="csY3840"/>
                </a:cxn>
                <a:cxn ang="0">
                  <a:pos x="csX3841" y="csY3841"/>
                </a:cxn>
                <a:cxn ang="0">
                  <a:pos x="csX3842" y="csY3842"/>
                </a:cxn>
                <a:cxn ang="0">
                  <a:pos x="csX3843" y="csY3843"/>
                </a:cxn>
                <a:cxn ang="0">
                  <a:pos x="csX3844" y="csY3844"/>
                </a:cxn>
                <a:cxn ang="0">
                  <a:pos x="csX3845" y="csY3845"/>
                </a:cxn>
                <a:cxn ang="0">
                  <a:pos x="csX3846" y="csY3846"/>
                </a:cxn>
                <a:cxn ang="0">
                  <a:pos x="csX3847" y="csY3847"/>
                </a:cxn>
                <a:cxn ang="0">
                  <a:pos x="csX3848" y="csY3848"/>
                </a:cxn>
                <a:cxn ang="0">
                  <a:pos x="csX3849" y="csY3849"/>
                </a:cxn>
                <a:cxn ang="0">
                  <a:pos x="csX3850" y="csY3850"/>
                </a:cxn>
                <a:cxn ang="0">
                  <a:pos x="csX3851" y="csY3851"/>
                </a:cxn>
                <a:cxn ang="0">
                  <a:pos x="csX3852" y="csY3852"/>
                </a:cxn>
                <a:cxn ang="0">
                  <a:pos x="csX3853" y="csY3853"/>
                </a:cxn>
                <a:cxn ang="0">
                  <a:pos x="csX3854" y="csY3854"/>
                </a:cxn>
                <a:cxn ang="0">
                  <a:pos x="csX3855" y="csY3855"/>
                </a:cxn>
                <a:cxn ang="0">
                  <a:pos x="csX3856" y="csY3856"/>
                </a:cxn>
                <a:cxn ang="0">
                  <a:pos x="csX3857" y="csY3857"/>
                </a:cxn>
                <a:cxn ang="0">
                  <a:pos x="csX3858" y="csY3858"/>
                </a:cxn>
                <a:cxn ang="0">
                  <a:pos x="csX3859" y="csY3859"/>
                </a:cxn>
                <a:cxn ang="0">
                  <a:pos x="csX3860" y="csY3860"/>
                </a:cxn>
                <a:cxn ang="0">
                  <a:pos x="csX3861" y="csY3861"/>
                </a:cxn>
                <a:cxn ang="0">
                  <a:pos x="csX3862" y="csY3862"/>
                </a:cxn>
                <a:cxn ang="0">
                  <a:pos x="csX3863" y="csY3863"/>
                </a:cxn>
                <a:cxn ang="0">
                  <a:pos x="csX3864" y="csY3864"/>
                </a:cxn>
                <a:cxn ang="0">
                  <a:pos x="csX3865" y="csY3865"/>
                </a:cxn>
                <a:cxn ang="0">
                  <a:pos x="csX3866" y="csY3866"/>
                </a:cxn>
                <a:cxn ang="0">
                  <a:pos x="csX3867" y="csY3867"/>
                </a:cxn>
                <a:cxn ang="0">
                  <a:pos x="csX3868" y="csY3868"/>
                </a:cxn>
                <a:cxn ang="0">
                  <a:pos x="csX3869" y="csY3869"/>
                </a:cxn>
                <a:cxn ang="0">
                  <a:pos x="csX3870" y="csY3870"/>
                </a:cxn>
                <a:cxn ang="0">
                  <a:pos x="csX3871" y="csY3871"/>
                </a:cxn>
                <a:cxn ang="0">
                  <a:pos x="csX3872" y="csY3872"/>
                </a:cxn>
                <a:cxn ang="0">
                  <a:pos x="csX3873" y="csY3873"/>
                </a:cxn>
                <a:cxn ang="0">
                  <a:pos x="csX3874" y="csY3874"/>
                </a:cxn>
                <a:cxn ang="0">
                  <a:pos x="csX3875" y="csY3875"/>
                </a:cxn>
                <a:cxn ang="0">
                  <a:pos x="csX3876" y="csY3876"/>
                </a:cxn>
                <a:cxn ang="0">
                  <a:pos x="csX3877" y="csY3877"/>
                </a:cxn>
                <a:cxn ang="0">
                  <a:pos x="csX3878" y="csY3878"/>
                </a:cxn>
                <a:cxn ang="0">
                  <a:pos x="csX3879" y="csY3879"/>
                </a:cxn>
                <a:cxn ang="0">
                  <a:pos x="csX3880" y="csY3880"/>
                </a:cxn>
                <a:cxn ang="0">
                  <a:pos x="csX3881" y="csY3881"/>
                </a:cxn>
                <a:cxn ang="0">
                  <a:pos x="csX3882" y="csY3882"/>
                </a:cxn>
                <a:cxn ang="0">
                  <a:pos x="csX3883" y="csY3883"/>
                </a:cxn>
                <a:cxn ang="0">
                  <a:pos x="csX3884" y="csY3884"/>
                </a:cxn>
                <a:cxn ang="0">
                  <a:pos x="csX3885" y="csY3885"/>
                </a:cxn>
                <a:cxn ang="0">
                  <a:pos x="csX3886" y="csY3886"/>
                </a:cxn>
                <a:cxn ang="0">
                  <a:pos x="csX3887" y="csY3887"/>
                </a:cxn>
                <a:cxn ang="0">
                  <a:pos x="csX3888" y="csY3888"/>
                </a:cxn>
                <a:cxn ang="0">
                  <a:pos x="csX3889" y="csY3889"/>
                </a:cxn>
                <a:cxn ang="0">
                  <a:pos x="csX3890" y="csY3890"/>
                </a:cxn>
                <a:cxn ang="0">
                  <a:pos x="csX3891" y="csY3891"/>
                </a:cxn>
                <a:cxn ang="0">
                  <a:pos x="csX3892" y="csY3892"/>
                </a:cxn>
                <a:cxn ang="0">
                  <a:pos x="csX3893" y="csY3893"/>
                </a:cxn>
                <a:cxn ang="0">
                  <a:pos x="csX3894" y="csY3894"/>
                </a:cxn>
                <a:cxn ang="0">
                  <a:pos x="csX3895" y="csY3895"/>
                </a:cxn>
                <a:cxn ang="0">
                  <a:pos x="csX3896" y="csY3896"/>
                </a:cxn>
                <a:cxn ang="0">
                  <a:pos x="csX3897" y="csY3897"/>
                </a:cxn>
                <a:cxn ang="0">
                  <a:pos x="csX3898" y="csY3898"/>
                </a:cxn>
                <a:cxn ang="0">
                  <a:pos x="csX3899" y="csY3899"/>
                </a:cxn>
                <a:cxn ang="0">
                  <a:pos x="csX3900" y="csY3900"/>
                </a:cxn>
                <a:cxn ang="0">
                  <a:pos x="csX3901" y="csY3901"/>
                </a:cxn>
                <a:cxn ang="0">
                  <a:pos x="csX3902" y="csY3902"/>
                </a:cxn>
                <a:cxn ang="0">
                  <a:pos x="csX3903" y="csY3903"/>
                </a:cxn>
                <a:cxn ang="0">
                  <a:pos x="csX3904" y="csY3904"/>
                </a:cxn>
                <a:cxn ang="0">
                  <a:pos x="csX3905" y="csY3905"/>
                </a:cxn>
                <a:cxn ang="0">
                  <a:pos x="csX3906" y="csY3906"/>
                </a:cxn>
                <a:cxn ang="0">
                  <a:pos x="csX3907" y="csY3907"/>
                </a:cxn>
                <a:cxn ang="0">
                  <a:pos x="csX3908" y="csY3908"/>
                </a:cxn>
                <a:cxn ang="0">
                  <a:pos x="csX3909" y="csY3909"/>
                </a:cxn>
                <a:cxn ang="0">
                  <a:pos x="csX3910" y="csY3910"/>
                </a:cxn>
                <a:cxn ang="0">
                  <a:pos x="csX3911" y="csY3911"/>
                </a:cxn>
                <a:cxn ang="0">
                  <a:pos x="csX3912" y="csY3912"/>
                </a:cxn>
                <a:cxn ang="0">
                  <a:pos x="csX3913" y="csY3913"/>
                </a:cxn>
                <a:cxn ang="0">
                  <a:pos x="csX3914" y="csY3914"/>
                </a:cxn>
                <a:cxn ang="0">
                  <a:pos x="csX3915" y="csY3915"/>
                </a:cxn>
                <a:cxn ang="0">
                  <a:pos x="csX3916" y="csY3916"/>
                </a:cxn>
                <a:cxn ang="0">
                  <a:pos x="csX3917" y="csY3917"/>
                </a:cxn>
                <a:cxn ang="0">
                  <a:pos x="csX3918" y="csY3918"/>
                </a:cxn>
                <a:cxn ang="0">
                  <a:pos x="csX3919" y="csY3919"/>
                </a:cxn>
                <a:cxn ang="0">
                  <a:pos x="csX3920" y="csY3920"/>
                </a:cxn>
                <a:cxn ang="0">
                  <a:pos x="csX3921" y="csY3921"/>
                </a:cxn>
                <a:cxn ang="0">
                  <a:pos x="csX3922" y="csY3922"/>
                </a:cxn>
                <a:cxn ang="0">
                  <a:pos x="csX3923" y="csY3923"/>
                </a:cxn>
                <a:cxn ang="0">
                  <a:pos x="csX3924" y="csY3924"/>
                </a:cxn>
                <a:cxn ang="0">
                  <a:pos x="csX3925" y="csY3925"/>
                </a:cxn>
                <a:cxn ang="0">
                  <a:pos x="csX3926" y="csY3926"/>
                </a:cxn>
                <a:cxn ang="0">
                  <a:pos x="csX3927" y="csY3927"/>
                </a:cxn>
                <a:cxn ang="0">
                  <a:pos x="csX3928" y="csY3928"/>
                </a:cxn>
                <a:cxn ang="0">
                  <a:pos x="csX3929" y="csY3929"/>
                </a:cxn>
                <a:cxn ang="0">
                  <a:pos x="csX3930" y="csY3930"/>
                </a:cxn>
                <a:cxn ang="0">
                  <a:pos x="csX3931" y="csY3931"/>
                </a:cxn>
                <a:cxn ang="0">
                  <a:pos x="csX3932" y="csY3932"/>
                </a:cxn>
                <a:cxn ang="0">
                  <a:pos x="csX3933" y="csY3933"/>
                </a:cxn>
                <a:cxn ang="0">
                  <a:pos x="csX3934" y="csY3934"/>
                </a:cxn>
                <a:cxn ang="0">
                  <a:pos x="csX3935" y="csY3935"/>
                </a:cxn>
                <a:cxn ang="0">
                  <a:pos x="csX3936" y="csY3936"/>
                </a:cxn>
                <a:cxn ang="0">
                  <a:pos x="csX3937" y="csY3937"/>
                </a:cxn>
                <a:cxn ang="0">
                  <a:pos x="csX3938" y="csY3938"/>
                </a:cxn>
                <a:cxn ang="0">
                  <a:pos x="csX3939" y="csY3939"/>
                </a:cxn>
                <a:cxn ang="0">
                  <a:pos x="csX3940" y="csY3940"/>
                </a:cxn>
                <a:cxn ang="0">
                  <a:pos x="csX3941" y="csY3941"/>
                </a:cxn>
                <a:cxn ang="0">
                  <a:pos x="csX3942" y="csY3942"/>
                </a:cxn>
                <a:cxn ang="0">
                  <a:pos x="csX3943" y="csY3943"/>
                </a:cxn>
                <a:cxn ang="0">
                  <a:pos x="csX3944" y="csY3944"/>
                </a:cxn>
                <a:cxn ang="0">
                  <a:pos x="csX3945" y="csY3945"/>
                </a:cxn>
                <a:cxn ang="0">
                  <a:pos x="csX3946" y="csY3946"/>
                </a:cxn>
                <a:cxn ang="0">
                  <a:pos x="csX3947" y="csY3947"/>
                </a:cxn>
                <a:cxn ang="0">
                  <a:pos x="csX3948" y="csY3948"/>
                </a:cxn>
                <a:cxn ang="0">
                  <a:pos x="csX3949" y="csY3949"/>
                </a:cxn>
                <a:cxn ang="0">
                  <a:pos x="csX3950" y="csY3950"/>
                </a:cxn>
                <a:cxn ang="0">
                  <a:pos x="csX3951" y="csY3951"/>
                </a:cxn>
                <a:cxn ang="0">
                  <a:pos x="csX3952" y="csY3952"/>
                </a:cxn>
                <a:cxn ang="0">
                  <a:pos x="csX3953" y="csY3953"/>
                </a:cxn>
                <a:cxn ang="0">
                  <a:pos x="csX3954" y="csY3954"/>
                </a:cxn>
                <a:cxn ang="0">
                  <a:pos x="csX3955" y="csY3955"/>
                </a:cxn>
                <a:cxn ang="0">
                  <a:pos x="csX3956" y="csY3956"/>
                </a:cxn>
                <a:cxn ang="0">
                  <a:pos x="csX3957" y="csY3957"/>
                </a:cxn>
                <a:cxn ang="0">
                  <a:pos x="csX3958" y="csY3958"/>
                </a:cxn>
                <a:cxn ang="0">
                  <a:pos x="csX3959" y="csY3959"/>
                </a:cxn>
                <a:cxn ang="0">
                  <a:pos x="csX3960" y="csY3960"/>
                </a:cxn>
                <a:cxn ang="0">
                  <a:pos x="csX3961" y="csY3961"/>
                </a:cxn>
                <a:cxn ang="0">
                  <a:pos x="csX3962" y="csY3962"/>
                </a:cxn>
                <a:cxn ang="0">
                  <a:pos x="csX3963" y="csY3963"/>
                </a:cxn>
                <a:cxn ang="0">
                  <a:pos x="csX3964" y="csY3964"/>
                </a:cxn>
                <a:cxn ang="0">
                  <a:pos x="csX3965" y="csY3965"/>
                </a:cxn>
                <a:cxn ang="0">
                  <a:pos x="csX3966" y="csY3966"/>
                </a:cxn>
                <a:cxn ang="0">
                  <a:pos x="csX3967" y="csY3967"/>
                </a:cxn>
                <a:cxn ang="0">
                  <a:pos x="csX3968" y="csY3968"/>
                </a:cxn>
                <a:cxn ang="0">
                  <a:pos x="csX3969" y="csY3969"/>
                </a:cxn>
                <a:cxn ang="0">
                  <a:pos x="csX3970" y="csY3970"/>
                </a:cxn>
                <a:cxn ang="0">
                  <a:pos x="csX3971" y="csY3971"/>
                </a:cxn>
                <a:cxn ang="0">
                  <a:pos x="csX3972" y="csY3972"/>
                </a:cxn>
                <a:cxn ang="0">
                  <a:pos x="csX3973" y="csY3973"/>
                </a:cxn>
                <a:cxn ang="0">
                  <a:pos x="csX3974" y="csY3974"/>
                </a:cxn>
                <a:cxn ang="0">
                  <a:pos x="csX3975" y="csY3975"/>
                </a:cxn>
                <a:cxn ang="0">
                  <a:pos x="csX3976" y="csY3976"/>
                </a:cxn>
                <a:cxn ang="0">
                  <a:pos x="csX3977" y="csY3977"/>
                </a:cxn>
                <a:cxn ang="0">
                  <a:pos x="csX3978" y="csY3978"/>
                </a:cxn>
                <a:cxn ang="0">
                  <a:pos x="csX3979" y="csY3979"/>
                </a:cxn>
                <a:cxn ang="0">
                  <a:pos x="csX3980" y="csY3980"/>
                </a:cxn>
                <a:cxn ang="0">
                  <a:pos x="csX3981" y="csY3981"/>
                </a:cxn>
                <a:cxn ang="0">
                  <a:pos x="csX3982" y="csY3982"/>
                </a:cxn>
                <a:cxn ang="0">
                  <a:pos x="csX3983" y="csY3983"/>
                </a:cxn>
                <a:cxn ang="0">
                  <a:pos x="csX3984" y="csY3984"/>
                </a:cxn>
                <a:cxn ang="0">
                  <a:pos x="csX3985" y="csY3985"/>
                </a:cxn>
                <a:cxn ang="0">
                  <a:pos x="csX3986" y="csY3986"/>
                </a:cxn>
                <a:cxn ang="0">
                  <a:pos x="csX3987" y="csY3987"/>
                </a:cxn>
                <a:cxn ang="0">
                  <a:pos x="csX3988" y="csY3988"/>
                </a:cxn>
                <a:cxn ang="0">
                  <a:pos x="csX3989" y="csY3989"/>
                </a:cxn>
                <a:cxn ang="0">
                  <a:pos x="csX3990" y="csY3990"/>
                </a:cxn>
                <a:cxn ang="0">
                  <a:pos x="csX3991" y="csY3991"/>
                </a:cxn>
                <a:cxn ang="0">
                  <a:pos x="csX3992" y="csY3992"/>
                </a:cxn>
                <a:cxn ang="0">
                  <a:pos x="csX3993" y="csY3993"/>
                </a:cxn>
                <a:cxn ang="0">
                  <a:pos x="csX3994" y="csY3994"/>
                </a:cxn>
                <a:cxn ang="0">
                  <a:pos x="csX3995" y="csY3995"/>
                </a:cxn>
                <a:cxn ang="0">
                  <a:pos x="csX3996" y="csY3996"/>
                </a:cxn>
                <a:cxn ang="0">
                  <a:pos x="csX3997" y="csY3997"/>
                </a:cxn>
                <a:cxn ang="0">
                  <a:pos x="csX3998" y="csY3998"/>
                </a:cxn>
                <a:cxn ang="0">
                  <a:pos x="csX3999" y="csY3999"/>
                </a:cxn>
                <a:cxn ang="0">
                  <a:pos x="csX4000" y="csY4000"/>
                </a:cxn>
                <a:cxn ang="0">
                  <a:pos x="csX4001" y="csY4001"/>
                </a:cxn>
                <a:cxn ang="0">
                  <a:pos x="csX4002" y="csY4002"/>
                </a:cxn>
                <a:cxn ang="0">
                  <a:pos x="csX4003" y="csY4003"/>
                </a:cxn>
                <a:cxn ang="0">
                  <a:pos x="csX4004" y="csY4004"/>
                </a:cxn>
                <a:cxn ang="0">
                  <a:pos x="csX4005" y="csY4005"/>
                </a:cxn>
                <a:cxn ang="0">
                  <a:pos x="csX4006" y="csY4006"/>
                </a:cxn>
                <a:cxn ang="0">
                  <a:pos x="csX4007" y="csY4007"/>
                </a:cxn>
                <a:cxn ang="0">
                  <a:pos x="csX4008" y="csY4008"/>
                </a:cxn>
                <a:cxn ang="0">
                  <a:pos x="csX4009" y="csY4009"/>
                </a:cxn>
                <a:cxn ang="0">
                  <a:pos x="csX4010" y="csY4010"/>
                </a:cxn>
                <a:cxn ang="0">
                  <a:pos x="csX4011" y="csY4011"/>
                </a:cxn>
                <a:cxn ang="0">
                  <a:pos x="csX4012" y="csY4012"/>
                </a:cxn>
                <a:cxn ang="0">
                  <a:pos x="csX4013" y="csY4013"/>
                </a:cxn>
                <a:cxn ang="0">
                  <a:pos x="csX4014" y="csY4014"/>
                </a:cxn>
                <a:cxn ang="0">
                  <a:pos x="csX4015" y="csY4015"/>
                </a:cxn>
                <a:cxn ang="0">
                  <a:pos x="csX4016" y="csY4016"/>
                </a:cxn>
                <a:cxn ang="0">
                  <a:pos x="csX4017" y="csY4017"/>
                </a:cxn>
                <a:cxn ang="0">
                  <a:pos x="csX4018" y="csY4018"/>
                </a:cxn>
                <a:cxn ang="0">
                  <a:pos x="csX4019" y="csY4019"/>
                </a:cxn>
                <a:cxn ang="0">
                  <a:pos x="csX4020" y="csY4020"/>
                </a:cxn>
                <a:cxn ang="0">
                  <a:pos x="csX4021" y="csY4021"/>
                </a:cxn>
                <a:cxn ang="0">
                  <a:pos x="csX4022" y="csY4022"/>
                </a:cxn>
                <a:cxn ang="0">
                  <a:pos x="csX4023" y="csY4023"/>
                </a:cxn>
                <a:cxn ang="0">
                  <a:pos x="csX4024" y="csY4024"/>
                </a:cxn>
                <a:cxn ang="0">
                  <a:pos x="csX4025" y="csY4025"/>
                </a:cxn>
                <a:cxn ang="0">
                  <a:pos x="csX4026" y="csY4026"/>
                </a:cxn>
                <a:cxn ang="0">
                  <a:pos x="csX4027" y="csY4027"/>
                </a:cxn>
                <a:cxn ang="0">
                  <a:pos x="csX4028" y="csY4028"/>
                </a:cxn>
                <a:cxn ang="0">
                  <a:pos x="csX4029" y="csY4029"/>
                </a:cxn>
                <a:cxn ang="0">
                  <a:pos x="csX4030" y="csY4030"/>
                </a:cxn>
                <a:cxn ang="0">
                  <a:pos x="csX4031" y="csY4031"/>
                </a:cxn>
                <a:cxn ang="0">
                  <a:pos x="csX4032" y="csY4032"/>
                </a:cxn>
                <a:cxn ang="0">
                  <a:pos x="csX4033" y="csY4033"/>
                </a:cxn>
                <a:cxn ang="0">
                  <a:pos x="csX4034" y="csY4034"/>
                </a:cxn>
                <a:cxn ang="0">
                  <a:pos x="csX4035" y="csY4035"/>
                </a:cxn>
                <a:cxn ang="0">
                  <a:pos x="csX4036" y="csY4036"/>
                </a:cxn>
                <a:cxn ang="0">
                  <a:pos x="csX4037" y="csY4037"/>
                </a:cxn>
                <a:cxn ang="0">
                  <a:pos x="csX4038" y="csY4038"/>
                </a:cxn>
                <a:cxn ang="0">
                  <a:pos x="csX4039" y="csY4039"/>
                </a:cxn>
                <a:cxn ang="0">
                  <a:pos x="csX4040" y="csY4040"/>
                </a:cxn>
                <a:cxn ang="0">
                  <a:pos x="csX4041" y="csY4041"/>
                </a:cxn>
                <a:cxn ang="0">
                  <a:pos x="csX4042" y="csY4042"/>
                </a:cxn>
                <a:cxn ang="0">
                  <a:pos x="csX4043" y="csY4043"/>
                </a:cxn>
                <a:cxn ang="0">
                  <a:pos x="csX4044" y="csY4044"/>
                </a:cxn>
                <a:cxn ang="0">
                  <a:pos x="csX4045" y="csY4045"/>
                </a:cxn>
                <a:cxn ang="0">
                  <a:pos x="csX4046" y="csY4046"/>
                </a:cxn>
                <a:cxn ang="0">
                  <a:pos x="csX4047" y="csY4047"/>
                </a:cxn>
                <a:cxn ang="0">
                  <a:pos x="csX4048" y="csY4048"/>
                </a:cxn>
                <a:cxn ang="0">
                  <a:pos x="csX4049" y="csY4049"/>
                </a:cxn>
                <a:cxn ang="0">
                  <a:pos x="csX4050" y="csY4050"/>
                </a:cxn>
                <a:cxn ang="0">
                  <a:pos x="csX4051" y="csY4051"/>
                </a:cxn>
                <a:cxn ang="0">
                  <a:pos x="csX4052" y="csY4052"/>
                </a:cxn>
                <a:cxn ang="0">
                  <a:pos x="csX4053" y="csY4053"/>
                </a:cxn>
                <a:cxn ang="0">
                  <a:pos x="csX4054" y="csY4054"/>
                </a:cxn>
                <a:cxn ang="0">
                  <a:pos x="csX4055" y="csY4055"/>
                </a:cxn>
                <a:cxn ang="0">
                  <a:pos x="csX4056" y="csY4056"/>
                </a:cxn>
                <a:cxn ang="0">
                  <a:pos x="csX4057" y="csY4057"/>
                </a:cxn>
                <a:cxn ang="0">
                  <a:pos x="csX4058" y="csY4058"/>
                </a:cxn>
                <a:cxn ang="0">
                  <a:pos x="csX4059" y="csY4059"/>
                </a:cxn>
                <a:cxn ang="0">
                  <a:pos x="csX4060" y="csY4060"/>
                </a:cxn>
                <a:cxn ang="0">
                  <a:pos x="csX4061" y="csY4061"/>
                </a:cxn>
                <a:cxn ang="0">
                  <a:pos x="csX4062" y="csY4062"/>
                </a:cxn>
                <a:cxn ang="0">
                  <a:pos x="csX4063" y="csY4063"/>
                </a:cxn>
                <a:cxn ang="0">
                  <a:pos x="csX4064" y="csY4064"/>
                </a:cxn>
                <a:cxn ang="0">
                  <a:pos x="csX4065" y="csY4065"/>
                </a:cxn>
                <a:cxn ang="0">
                  <a:pos x="csX4066" y="csY4066"/>
                </a:cxn>
                <a:cxn ang="0">
                  <a:pos x="csX4067" y="csY4067"/>
                </a:cxn>
                <a:cxn ang="0">
                  <a:pos x="csX4068" y="csY4068"/>
                </a:cxn>
                <a:cxn ang="0">
                  <a:pos x="csX4069" y="csY4069"/>
                </a:cxn>
                <a:cxn ang="0">
                  <a:pos x="csX4070" y="csY4070"/>
                </a:cxn>
                <a:cxn ang="0">
                  <a:pos x="csX4071" y="csY4071"/>
                </a:cxn>
                <a:cxn ang="0">
                  <a:pos x="csX4072" y="csY4072"/>
                </a:cxn>
                <a:cxn ang="0">
                  <a:pos x="csX4073" y="csY4073"/>
                </a:cxn>
                <a:cxn ang="0">
                  <a:pos x="csX4074" y="csY4074"/>
                </a:cxn>
                <a:cxn ang="0">
                  <a:pos x="csX4075" y="csY4075"/>
                </a:cxn>
                <a:cxn ang="0">
                  <a:pos x="csX4076" y="csY4076"/>
                </a:cxn>
                <a:cxn ang="0">
                  <a:pos x="csX4077" y="csY4077"/>
                </a:cxn>
                <a:cxn ang="0">
                  <a:pos x="csX4078" y="csY4078"/>
                </a:cxn>
                <a:cxn ang="0">
                  <a:pos x="csX4079" y="csY4079"/>
                </a:cxn>
                <a:cxn ang="0">
                  <a:pos x="csX4080" y="csY4080"/>
                </a:cxn>
                <a:cxn ang="0">
                  <a:pos x="csX4081" y="csY4081"/>
                </a:cxn>
                <a:cxn ang="0">
                  <a:pos x="csX4082" y="csY4082"/>
                </a:cxn>
                <a:cxn ang="0">
                  <a:pos x="csX4083" y="csY4083"/>
                </a:cxn>
                <a:cxn ang="0">
                  <a:pos x="csX4084" y="csY4084"/>
                </a:cxn>
                <a:cxn ang="0">
                  <a:pos x="csX4085" y="csY4085"/>
                </a:cxn>
                <a:cxn ang="0">
                  <a:pos x="csX4086" y="csY4086"/>
                </a:cxn>
                <a:cxn ang="0">
                  <a:pos x="csX4087" y="csY4087"/>
                </a:cxn>
                <a:cxn ang="0">
                  <a:pos x="csX4088" y="csY4088"/>
                </a:cxn>
                <a:cxn ang="0">
                  <a:pos x="csX4089" y="csY4089"/>
                </a:cxn>
                <a:cxn ang="0">
                  <a:pos x="csX4090" y="csY4090"/>
                </a:cxn>
                <a:cxn ang="0">
                  <a:pos x="csX4091" y="csY4091"/>
                </a:cxn>
                <a:cxn ang="0">
                  <a:pos x="csX4092" y="csY4092"/>
                </a:cxn>
                <a:cxn ang="0">
                  <a:pos x="csX4093" y="csY4093"/>
                </a:cxn>
                <a:cxn ang="0">
                  <a:pos x="csX4094" y="csY4094"/>
                </a:cxn>
                <a:cxn ang="0">
                  <a:pos x="csX4095" y="csY4095"/>
                </a:cxn>
                <a:cxn ang="0">
                  <a:pos x="csX4096" y="csY4096"/>
                </a:cxn>
                <a:cxn ang="0">
                  <a:pos x="csX4097" y="csY4097"/>
                </a:cxn>
                <a:cxn ang="0">
                  <a:pos x="csX4098" y="csY4098"/>
                </a:cxn>
                <a:cxn ang="0">
                  <a:pos x="csX4099" y="csY4099"/>
                </a:cxn>
                <a:cxn ang="0">
                  <a:pos x="csX4100" y="csY4100"/>
                </a:cxn>
                <a:cxn ang="0">
                  <a:pos x="csX4101" y="csY4101"/>
                </a:cxn>
                <a:cxn ang="0">
                  <a:pos x="csX4102" y="csY4102"/>
                </a:cxn>
                <a:cxn ang="0">
                  <a:pos x="csX4103" y="csY4103"/>
                </a:cxn>
                <a:cxn ang="0">
                  <a:pos x="csX4104" y="csY4104"/>
                </a:cxn>
                <a:cxn ang="0">
                  <a:pos x="csX4105" y="csY4105"/>
                </a:cxn>
                <a:cxn ang="0">
                  <a:pos x="csX4106" y="csY4106"/>
                </a:cxn>
                <a:cxn ang="0">
                  <a:pos x="csX4107" y="csY4107"/>
                </a:cxn>
                <a:cxn ang="0">
                  <a:pos x="csX4108" y="csY4108"/>
                </a:cxn>
                <a:cxn ang="0">
                  <a:pos x="csX4109" y="csY4109"/>
                </a:cxn>
                <a:cxn ang="0">
                  <a:pos x="csX4110" y="csY4110"/>
                </a:cxn>
                <a:cxn ang="0">
                  <a:pos x="csX4111" y="csY4111"/>
                </a:cxn>
                <a:cxn ang="0">
                  <a:pos x="csX4112" y="csY4112"/>
                </a:cxn>
                <a:cxn ang="0">
                  <a:pos x="csX4113" y="csY4113"/>
                </a:cxn>
                <a:cxn ang="0">
                  <a:pos x="csX4114" y="csY4114"/>
                </a:cxn>
                <a:cxn ang="0">
                  <a:pos x="csX4115" y="csY4115"/>
                </a:cxn>
                <a:cxn ang="0">
                  <a:pos x="csX4116" y="csY4116"/>
                </a:cxn>
                <a:cxn ang="0">
                  <a:pos x="csX4117" y="csY4117"/>
                </a:cxn>
                <a:cxn ang="0">
                  <a:pos x="csX4118" y="csY4118"/>
                </a:cxn>
                <a:cxn ang="0">
                  <a:pos x="csX4119" y="csY4119"/>
                </a:cxn>
                <a:cxn ang="0">
                  <a:pos x="csX4120" y="csY4120"/>
                </a:cxn>
                <a:cxn ang="0">
                  <a:pos x="csX4121" y="csY4121"/>
                </a:cxn>
                <a:cxn ang="0">
                  <a:pos x="csX4122" y="csY4122"/>
                </a:cxn>
                <a:cxn ang="0">
                  <a:pos x="csX4123" y="csY4123"/>
                </a:cxn>
                <a:cxn ang="0">
                  <a:pos x="csX4124" y="csY4124"/>
                </a:cxn>
                <a:cxn ang="0">
                  <a:pos x="csX4125" y="csY4125"/>
                </a:cxn>
                <a:cxn ang="0">
                  <a:pos x="csX4126" y="csY4126"/>
                </a:cxn>
                <a:cxn ang="0">
                  <a:pos x="csX4127" y="csY4127"/>
                </a:cxn>
                <a:cxn ang="0">
                  <a:pos x="csX4128" y="csY4128"/>
                </a:cxn>
                <a:cxn ang="0">
                  <a:pos x="csX4129" y="csY4129"/>
                </a:cxn>
                <a:cxn ang="0">
                  <a:pos x="csX4130" y="csY4130"/>
                </a:cxn>
                <a:cxn ang="0">
                  <a:pos x="csX4131" y="csY4131"/>
                </a:cxn>
                <a:cxn ang="0">
                  <a:pos x="csX4132" y="csY4132"/>
                </a:cxn>
                <a:cxn ang="0">
                  <a:pos x="csX4133" y="csY4133"/>
                </a:cxn>
                <a:cxn ang="0">
                  <a:pos x="csX4134" y="csY4134"/>
                </a:cxn>
                <a:cxn ang="0">
                  <a:pos x="csX4135" y="csY4135"/>
                </a:cxn>
                <a:cxn ang="0">
                  <a:pos x="csX4136" y="csY4136"/>
                </a:cxn>
                <a:cxn ang="0">
                  <a:pos x="csX4137" y="csY4137"/>
                </a:cxn>
                <a:cxn ang="0">
                  <a:pos x="csX4138" y="csY4138"/>
                </a:cxn>
                <a:cxn ang="0">
                  <a:pos x="csX4139" y="csY4139"/>
                </a:cxn>
                <a:cxn ang="0">
                  <a:pos x="csX4140" y="csY4140"/>
                </a:cxn>
                <a:cxn ang="0">
                  <a:pos x="csX4141" y="csY4141"/>
                </a:cxn>
                <a:cxn ang="0">
                  <a:pos x="csX4142" y="csY4142"/>
                </a:cxn>
                <a:cxn ang="0">
                  <a:pos x="csX4143" y="csY4143"/>
                </a:cxn>
                <a:cxn ang="0">
                  <a:pos x="csX4144" y="csY4144"/>
                </a:cxn>
                <a:cxn ang="0">
                  <a:pos x="csX4145" y="csY4145"/>
                </a:cxn>
                <a:cxn ang="0">
                  <a:pos x="csX4146" y="csY4146"/>
                </a:cxn>
                <a:cxn ang="0">
                  <a:pos x="csX4147" y="csY4147"/>
                </a:cxn>
                <a:cxn ang="0">
                  <a:pos x="csX4148" y="csY4148"/>
                </a:cxn>
                <a:cxn ang="0">
                  <a:pos x="csX4149" y="csY4149"/>
                </a:cxn>
                <a:cxn ang="0">
                  <a:pos x="csX4150" y="csY4150"/>
                </a:cxn>
                <a:cxn ang="0">
                  <a:pos x="csX4151" y="csY4151"/>
                </a:cxn>
                <a:cxn ang="0">
                  <a:pos x="csX4152" y="csY4152"/>
                </a:cxn>
                <a:cxn ang="0">
                  <a:pos x="csX4153" y="csY4153"/>
                </a:cxn>
                <a:cxn ang="0">
                  <a:pos x="csX4154" y="csY4154"/>
                </a:cxn>
                <a:cxn ang="0">
                  <a:pos x="csX4155" y="csY4155"/>
                </a:cxn>
                <a:cxn ang="0">
                  <a:pos x="csX4156" y="csY4156"/>
                </a:cxn>
                <a:cxn ang="0">
                  <a:pos x="csX4157" y="csY4157"/>
                </a:cxn>
                <a:cxn ang="0">
                  <a:pos x="csX4158" y="csY4158"/>
                </a:cxn>
                <a:cxn ang="0">
                  <a:pos x="csX4159" y="csY4159"/>
                </a:cxn>
                <a:cxn ang="0">
                  <a:pos x="csX4160" y="csY4160"/>
                </a:cxn>
                <a:cxn ang="0">
                  <a:pos x="csX4161" y="csY4161"/>
                </a:cxn>
                <a:cxn ang="0">
                  <a:pos x="csX4162" y="csY4162"/>
                </a:cxn>
                <a:cxn ang="0">
                  <a:pos x="csX4163" y="csY4163"/>
                </a:cxn>
                <a:cxn ang="0">
                  <a:pos x="csX4164" y="csY4164"/>
                </a:cxn>
                <a:cxn ang="0">
                  <a:pos x="csX4165" y="csY4165"/>
                </a:cxn>
                <a:cxn ang="0">
                  <a:pos x="csX4166" y="csY4166"/>
                </a:cxn>
                <a:cxn ang="0">
                  <a:pos x="csX4167" y="csY4167"/>
                </a:cxn>
                <a:cxn ang="0">
                  <a:pos x="csX4168" y="csY4168"/>
                </a:cxn>
                <a:cxn ang="0">
                  <a:pos x="csX4169" y="csY4169"/>
                </a:cxn>
                <a:cxn ang="0">
                  <a:pos x="csX4170" y="csY4170"/>
                </a:cxn>
                <a:cxn ang="0">
                  <a:pos x="csX4171" y="csY4171"/>
                </a:cxn>
                <a:cxn ang="0">
                  <a:pos x="csX4172" y="csY4172"/>
                </a:cxn>
                <a:cxn ang="0">
                  <a:pos x="csX4173" y="csY4173"/>
                </a:cxn>
                <a:cxn ang="0">
                  <a:pos x="csX4174" y="csY4174"/>
                </a:cxn>
                <a:cxn ang="0">
                  <a:pos x="csX4175" y="csY4175"/>
                </a:cxn>
                <a:cxn ang="0">
                  <a:pos x="csX4176" y="csY4176"/>
                </a:cxn>
                <a:cxn ang="0">
                  <a:pos x="csX4177" y="csY4177"/>
                </a:cxn>
                <a:cxn ang="0">
                  <a:pos x="csX4178" y="csY4178"/>
                </a:cxn>
                <a:cxn ang="0">
                  <a:pos x="csX4179" y="csY4179"/>
                </a:cxn>
                <a:cxn ang="0">
                  <a:pos x="csX4180" y="csY4180"/>
                </a:cxn>
                <a:cxn ang="0">
                  <a:pos x="csX4181" y="csY4181"/>
                </a:cxn>
                <a:cxn ang="0">
                  <a:pos x="csX4182" y="csY4182"/>
                </a:cxn>
                <a:cxn ang="0">
                  <a:pos x="csX4183" y="csY4183"/>
                </a:cxn>
                <a:cxn ang="0">
                  <a:pos x="csX4184" y="csY4184"/>
                </a:cxn>
                <a:cxn ang="0">
                  <a:pos x="csX4185" y="csY4185"/>
                </a:cxn>
                <a:cxn ang="0">
                  <a:pos x="csX4186" y="csY4186"/>
                </a:cxn>
                <a:cxn ang="0">
                  <a:pos x="csX4187" y="csY4187"/>
                </a:cxn>
                <a:cxn ang="0">
                  <a:pos x="csX4188" y="csY4188"/>
                </a:cxn>
                <a:cxn ang="0">
                  <a:pos x="csX4189" y="csY4189"/>
                </a:cxn>
                <a:cxn ang="0">
                  <a:pos x="csX4190" y="csY4190"/>
                </a:cxn>
                <a:cxn ang="0">
                  <a:pos x="csX4191" y="csY4191"/>
                </a:cxn>
                <a:cxn ang="0">
                  <a:pos x="csX4192" y="csY4192"/>
                </a:cxn>
                <a:cxn ang="0">
                  <a:pos x="csX4193" y="csY4193"/>
                </a:cxn>
                <a:cxn ang="0">
                  <a:pos x="csX4194" y="csY4194"/>
                </a:cxn>
                <a:cxn ang="0">
                  <a:pos x="csX4195" y="csY4195"/>
                </a:cxn>
                <a:cxn ang="0">
                  <a:pos x="csX4196" y="csY4196"/>
                </a:cxn>
                <a:cxn ang="0">
                  <a:pos x="csX4197" y="csY4197"/>
                </a:cxn>
                <a:cxn ang="0">
                  <a:pos x="csX4198" y="csY4198"/>
                </a:cxn>
                <a:cxn ang="0">
                  <a:pos x="csX4199" y="csY4199"/>
                </a:cxn>
                <a:cxn ang="0">
                  <a:pos x="csX4200" y="csY4200"/>
                </a:cxn>
                <a:cxn ang="0">
                  <a:pos x="csX4201" y="csY4201"/>
                </a:cxn>
                <a:cxn ang="0">
                  <a:pos x="csX4202" y="csY4202"/>
                </a:cxn>
                <a:cxn ang="0">
                  <a:pos x="csX4203" y="csY4203"/>
                </a:cxn>
                <a:cxn ang="0">
                  <a:pos x="csX4204" y="csY4204"/>
                </a:cxn>
                <a:cxn ang="0">
                  <a:pos x="csX4205" y="csY4205"/>
                </a:cxn>
                <a:cxn ang="0">
                  <a:pos x="csX4206" y="csY4206"/>
                </a:cxn>
                <a:cxn ang="0">
                  <a:pos x="csX4207" y="csY4207"/>
                </a:cxn>
                <a:cxn ang="0">
                  <a:pos x="csX4208" y="csY4208"/>
                </a:cxn>
                <a:cxn ang="0">
                  <a:pos x="csX4209" y="csY4209"/>
                </a:cxn>
                <a:cxn ang="0">
                  <a:pos x="csX4210" y="csY4210"/>
                </a:cxn>
                <a:cxn ang="0">
                  <a:pos x="csX4211" y="csY4211"/>
                </a:cxn>
                <a:cxn ang="0">
                  <a:pos x="csX4212" y="csY4212"/>
                </a:cxn>
                <a:cxn ang="0">
                  <a:pos x="csX4213" y="csY4213"/>
                </a:cxn>
                <a:cxn ang="0">
                  <a:pos x="csX4214" y="csY4214"/>
                </a:cxn>
                <a:cxn ang="0">
                  <a:pos x="csX4215" y="csY4215"/>
                </a:cxn>
                <a:cxn ang="0">
                  <a:pos x="csX4216" y="csY4216"/>
                </a:cxn>
                <a:cxn ang="0">
                  <a:pos x="csX4217" y="csY4217"/>
                </a:cxn>
                <a:cxn ang="0">
                  <a:pos x="csX4218" y="csY4218"/>
                </a:cxn>
                <a:cxn ang="0">
                  <a:pos x="csX4219" y="csY4219"/>
                </a:cxn>
                <a:cxn ang="0">
                  <a:pos x="csX4220" y="csY4220"/>
                </a:cxn>
                <a:cxn ang="0">
                  <a:pos x="csX4221" y="csY4221"/>
                </a:cxn>
                <a:cxn ang="0">
                  <a:pos x="csX4222" y="csY4222"/>
                </a:cxn>
                <a:cxn ang="0">
                  <a:pos x="csX4223" y="csY4223"/>
                </a:cxn>
                <a:cxn ang="0">
                  <a:pos x="csX4224" y="csY4224"/>
                </a:cxn>
                <a:cxn ang="0">
                  <a:pos x="csX4225" y="csY4225"/>
                </a:cxn>
                <a:cxn ang="0">
                  <a:pos x="csX4226" y="csY4226"/>
                </a:cxn>
                <a:cxn ang="0">
                  <a:pos x="csX4227" y="csY4227"/>
                </a:cxn>
                <a:cxn ang="0">
                  <a:pos x="csX4228" y="csY4228"/>
                </a:cxn>
                <a:cxn ang="0">
                  <a:pos x="csX4229" y="csY4229"/>
                </a:cxn>
                <a:cxn ang="0">
                  <a:pos x="csX4230" y="csY4230"/>
                </a:cxn>
                <a:cxn ang="0">
                  <a:pos x="csX4231" y="csY4231"/>
                </a:cxn>
                <a:cxn ang="0">
                  <a:pos x="csX4232" y="csY4232"/>
                </a:cxn>
                <a:cxn ang="0">
                  <a:pos x="csX4233" y="csY4233"/>
                </a:cxn>
                <a:cxn ang="0">
                  <a:pos x="csX4234" y="csY4234"/>
                </a:cxn>
                <a:cxn ang="0">
                  <a:pos x="csX4235" y="csY4235"/>
                </a:cxn>
                <a:cxn ang="0">
                  <a:pos x="csX4236" y="csY4236"/>
                </a:cxn>
                <a:cxn ang="0">
                  <a:pos x="csX4237" y="csY4237"/>
                </a:cxn>
                <a:cxn ang="0">
                  <a:pos x="csX4238" y="csY4238"/>
                </a:cxn>
                <a:cxn ang="0">
                  <a:pos x="csX4239" y="csY4239"/>
                </a:cxn>
                <a:cxn ang="0">
                  <a:pos x="csX4240" y="csY4240"/>
                </a:cxn>
                <a:cxn ang="0">
                  <a:pos x="csX4241" y="csY4241"/>
                </a:cxn>
                <a:cxn ang="0">
                  <a:pos x="csX4242" y="csY4242"/>
                </a:cxn>
                <a:cxn ang="0">
                  <a:pos x="csX4243" y="csY4243"/>
                </a:cxn>
                <a:cxn ang="0">
                  <a:pos x="csX4244" y="csY4244"/>
                </a:cxn>
                <a:cxn ang="0">
                  <a:pos x="csX4245" y="csY4245"/>
                </a:cxn>
                <a:cxn ang="0">
                  <a:pos x="csX4246" y="csY4246"/>
                </a:cxn>
                <a:cxn ang="0">
                  <a:pos x="csX4247" y="csY4247"/>
                </a:cxn>
                <a:cxn ang="0">
                  <a:pos x="csX4248" y="csY4248"/>
                </a:cxn>
                <a:cxn ang="0">
                  <a:pos x="csX4249" y="csY4249"/>
                </a:cxn>
                <a:cxn ang="0">
                  <a:pos x="csX4250" y="csY4250"/>
                </a:cxn>
                <a:cxn ang="0">
                  <a:pos x="csX4251" y="csY4251"/>
                </a:cxn>
                <a:cxn ang="0">
                  <a:pos x="csX4252" y="csY4252"/>
                </a:cxn>
                <a:cxn ang="0">
                  <a:pos x="csX4253" y="csY4253"/>
                </a:cxn>
                <a:cxn ang="0">
                  <a:pos x="csX4254" y="csY4254"/>
                </a:cxn>
                <a:cxn ang="0">
                  <a:pos x="csX4255" y="csY4255"/>
                </a:cxn>
                <a:cxn ang="0">
                  <a:pos x="csX4256" y="csY4256"/>
                </a:cxn>
                <a:cxn ang="0">
                  <a:pos x="csX4257" y="csY4257"/>
                </a:cxn>
                <a:cxn ang="0">
                  <a:pos x="csX4258" y="csY4258"/>
                </a:cxn>
                <a:cxn ang="0">
                  <a:pos x="csX4259" y="csY4259"/>
                </a:cxn>
                <a:cxn ang="0">
                  <a:pos x="csX4260" y="csY4260"/>
                </a:cxn>
                <a:cxn ang="0">
                  <a:pos x="csX4261" y="csY4261"/>
                </a:cxn>
                <a:cxn ang="0">
                  <a:pos x="csX4262" y="csY4262"/>
                </a:cxn>
                <a:cxn ang="0">
                  <a:pos x="csX4263" y="csY4263"/>
                </a:cxn>
                <a:cxn ang="0">
                  <a:pos x="csX4264" y="csY4264"/>
                </a:cxn>
                <a:cxn ang="0">
                  <a:pos x="csX4265" y="csY4265"/>
                </a:cxn>
                <a:cxn ang="0">
                  <a:pos x="csX4266" y="csY4266"/>
                </a:cxn>
                <a:cxn ang="0">
                  <a:pos x="csX4267" y="csY4267"/>
                </a:cxn>
                <a:cxn ang="0">
                  <a:pos x="csX4268" y="csY4268"/>
                </a:cxn>
                <a:cxn ang="0">
                  <a:pos x="csX4269" y="csY4269"/>
                </a:cxn>
                <a:cxn ang="0">
                  <a:pos x="csX4270" y="csY4270"/>
                </a:cxn>
                <a:cxn ang="0">
                  <a:pos x="csX4271" y="csY4271"/>
                </a:cxn>
                <a:cxn ang="0">
                  <a:pos x="csX4272" y="csY4272"/>
                </a:cxn>
                <a:cxn ang="0">
                  <a:pos x="csX4273" y="csY4273"/>
                </a:cxn>
                <a:cxn ang="0">
                  <a:pos x="csX4274" y="csY4274"/>
                </a:cxn>
                <a:cxn ang="0">
                  <a:pos x="csX4275" y="csY4275"/>
                </a:cxn>
                <a:cxn ang="0">
                  <a:pos x="csX4276" y="csY4276"/>
                </a:cxn>
                <a:cxn ang="0">
                  <a:pos x="csX4277" y="csY4277"/>
                </a:cxn>
                <a:cxn ang="0">
                  <a:pos x="csX4278" y="csY4278"/>
                </a:cxn>
                <a:cxn ang="0">
                  <a:pos x="csX4279" y="csY4279"/>
                </a:cxn>
                <a:cxn ang="0">
                  <a:pos x="csX4280" y="csY4280"/>
                </a:cxn>
                <a:cxn ang="0">
                  <a:pos x="csX4281" y="csY4281"/>
                </a:cxn>
                <a:cxn ang="0">
                  <a:pos x="csX4282" y="csY4282"/>
                </a:cxn>
                <a:cxn ang="0">
                  <a:pos x="csX4283" y="csY4283"/>
                </a:cxn>
                <a:cxn ang="0">
                  <a:pos x="csX4284" y="csY4284"/>
                </a:cxn>
                <a:cxn ang="0">
                  <a:pos x="csX4285" y="csY4285"/>
                </a:cxn>
                <a:cxn ang="0">
                  <a:pos x="csX4286" y="csY4286"/>
                </a:cxn>
                <a:cxn ang="0">
                  <a:pos x="csX4287" y="csY4287"/>
                </a:cxn>
                <a:cxn ang="0">
                  <a:pos x="csX4288" y="csY4288"/>
                </a:cxn>
                <a:cxn ang="0">
                  <a:pos x="csX4289" y="csY4289"/>
                </a:cxn>
                <a:cxn ang="0">
                  <a:pos x="csX4290" y="csY4290"/>
                </a:cxn>
                <a:cxn ang="0">
                  <a:pos x="csX4291" y="csY4291"/>
                </a:cxn>
                <a:cxn ang="0">
                  <a:pos x="csX4292" y="csY4292"/>
                </a:cxn>
                <a:cxn ang="0">
                  <a:pos x="csX4293" y="csY4293"/>
                </a:cxn>
                <a:cxn ang="0">
                  <a:pos x="csX4294" y="csY4294"/>
                </a:cxn>
                <a:cxn ang="0">
                  <a:pos x="csX4295" y="csY4295"/>
                </a:cxn>
                <a:cxn ang="0">
                  <a:pos x="csX4296" y="csY4296"/>
                </a:cxn>
                <a:cxn ang="0">
                  <a:pos x="csX4297" y="csY4297"/>
                </a:cxn>
                <a:cxn ang="0">
                  <a:pos x="csX4298" y="csY4298"/>
                </a:cxn>
                <a:cxn ang="0">
                  <a:pos x="csX4299" y="csY4299"/>
                </a:cxn>
                <a:cxn ang="0">
                  <a:pos x="csX4300" y="csY4300"/>
                </a:cxn>
                <a:cxn ang="0">
                  <a:pos x="csX4301" y="csY4301"/>
                </a:cxn>
                <a:cxn ang="0">
                  <a:pos x="csX4302" y="csY4302"/>
                </a:cxn>
                <a:cxn ang="0">
                  <a:pos x="csX4303" y="csY4303"/>
                </a:cxn>
                <a:cxn ang="0">
                  <a:pos x="csX4304" y="csY4304"/>
                </a:cxn>
                <a:cxn ang="0">
                  <a:pos x="csX4305" y="csY4305"/>
                </a:cxn>
                <a:cxn ang="0">
                  <a:pos x="csX4306" y="csY4306"/>
                </a:cxn>
                <a:cxn ang="0">
                  <a:pos x="csX4307" y="csY4307"/>
                </a:cxn>
                <a:cxn ang="0">
                  <a:pos x="csX4308" y="csY4308"/>
                </a:cxn>
                <a:cxn ang="0">
                  <a:pos x="csX4309" y="csY4309"/>
                </a:cxn>
                <a:cxn ang="0">
                  <a:pos x="csX4310" y="csY4310"/>
                </a:cxn>
                <a:cxn ang="0">
                  <a:pos x="csX4311" y="csY4311"/>
                </a:cxn>
                <a:cxn ang="0">
                  <a:pos x="csX4312" y="csY4312"/>
                </a:cxn>
                <a:cxn ang="0">
                  <a:pos x="csX4313" y="csY4313"/>
                </a:cxn>
                <a:cxn ang="0">
                  <a:pos x="csX4314" y="csY4314"/>
                </a:cxn>
                <a:cxn ang="0">
                  <a:pos x="csX4315" y="csY4315"/>
                </a:cxn>
                <a:cxn ang="0">
                  <a:pos x="csX4316" y="csY4316"/>
                </a:cxn>
                <a:cxn ang="0">
                  <a:pos x="csX4317" y="csY4317"/>
                </a:cxn>
                <a:cxn ang="0">
                  <a:pos x="csX4318" y="csY4318"/>
                </a:cxn>
                <a:cxn ang="0">
                  <a:pos x="csX4319" y="csY4319"/>
                </a:cxn>
                <a:cxn ang="0">
                  <a:pos x="csX4320" y="csY4320"/>
                </a:cxn>
                <a:cxn ang="0">
                  <a:pos x="csX4321" y="csY4321"/>
                </a:cxn>
                <a:cxn ang="0">
                  <a:pos x="csX4322" y="csY4322"/>
                </a:cxn>
                <a:cxn ang="0">
                  <a:pos x="csX4323" y="csY4323"/>
                </a:cxn>
                <a:cxn ang="0">
                  <a:pos x="csX4324" y="csY4324"/>
                </a:cxn>
                <a:cxn ang="0">
                  <a:pos x="csX4325" y="csY4325"/>
                </a:cxn>
                <a:cxn ang="0">
                  <a:pos x="csX4326" y="csY4326"/>
                </a:cxn>
                <a:cxn ang="0">
                  <a:pos x="csX4327" y="csY4327"/>
                </a:cxn>
                <a:cxn ang="0">
                  <a:pos x="csX4328" y="csY4328"/>
                </a:cxn>
                <a:cxn ang="0">
                  <a:pos x="csX4329" y="csY4329"/>
                </a:cxn>
                <a:cxn ang="0">
                  <a:pos x="csX4330" y="csY4330"/>
                </a:cxn>
                <a:cxn ang="0">
                  <a:pos x="csX4331" y="csY4331"/>
                </a:cxn>
                <a:cxn ang="0">
                  <a:pos x="csX4332" y="csY4332"/>
                </a:cxn>
                <a:cxn ang="0">
                  <a:pos x="csX4333" y="csY4333"/>
                </a:cxn>
                <a:cxn ang="0">
                  <a:pos x="csX4334" y="csY4334"/>
                </a:cxn>
                <a:cxn ang="0">
                  <a:pos x="csX4335" y="csY4335"/>
                </a:cxn>
                <a:cxn ang="0">
                  <a:pos x="csX4336" y="csY4336"/>
                </a:cxn>
                <a:cxn ang="0">
                  <a:pos x="csX4337" y="csY4337"/>
                </a:cxn>
                <a:cxn ang="0">
                  <a:pos x="csX4338" y="csY4338"/>
                </a:cxn>
                <a:cxn ang="0">
                  <a:pos x="csX4339" y="csY4339"/>
                </a:cxn>
                <a:cxn ang="0">
                  <a:pos x="csX4340" y="csY4340"/>
                </a:cxn>
                <a:cxn ang="0">
                  <a:pos x="csX4341" y="csY4341"/>
                </a:cxn>
                <a:cxn ang="0">
                  <a:pos x="csX4342" y="csY4342"/>
                </a:cxn>
                <a:cxn ang="0">
                  <a:pos x="csX4343" y="csY4343"/>
                </a:cxn>
                <a:cxn ang="0">
                  <a:pos x="csX4344" y="csY4344"/>
                </a:cxn>
                <a:cxn ang="0">
                  <a:pos x="csX4345" y="csY4345"/>
                </a:cxn>
                <a:cxn ang="0">
                  <a:pos x="csX4346" y="csY4346"/>
                </a:cxn>
                <a:cxn ang="0">
                  <a:pos x="csX4347" y="csY4347"/>
                </a:cxn>
                <a:cxn ang="0">
                  <a:pos x="csX4348" y="csY4348"/>
                </a:cxn>
                <a:cxn ang="0">
                  <a:pos x="csX4349" y="csY4349"/>
                </a:cxn>
                <a:cxn ang="0">
                  <a:pos x="csX4350" y="csY4350"/>
                </a:cxn>
                <a:cxn ang="0">
                  <a:pos x="csX4351" y="csY4351"/>
                </a:cxn>
                <a:cxn ang="0">
                  <a:pos x="csX4352" y="csY4352"/>
                </a:cxn>
                <a:cxn ang="0">
                  <a:pos x="csX4353" y="csY4353"/>
                </a:cxn>
                <a:cxn ang="0">
                  <a:pos x="csX4354" y="csY4354"/>
                </a:cxn>
                <a:cxn ang="0">
                  <a:pos x="csX4355" y="csY4355"/>
                </a:cxn>
                <a:cxn ang="0">
                  <a:pos x="csX4356" y="csY4356"/>
                </a:cxn>
                <a:cxn ang="0">
                  <a:pos x="csX4357" y="csY4357"/>
                </a:cxn>
                <a:cxn ang="0">
                  <a:pos x="csX4358" y="csY4358"/>
                </a:cxn>
                <a:cxn ang="0">
                  <a:pos x="csX4359" y="csY4359"/>
                </a:cxn>
                <a:cxn ang="0">
                  <a:pos x="csX4360" y="csY4360"/>
                </a:cxn>
                <a:cxn ang="0">
                  <a:pos x="csX4361" y="csY4361"/>
                </a:cxn>
                <a:cxn ang="0">
                  <a:pos x="csX4362" y="csY4362"/>
                </a:cxn>
                <a:cxn ang="0">
                  <a:pos x="csX4363" y="csY4363"/>
                </a:cxn>
                <a:cxn ang="0">
                  <a:pos x="csX4364" y="csY4364"/>
                </a:cxn>
                <a:cxn ang="0">
                  <a:pos x="csX4365" y="csY4365"/>
                </a:cxn>
                <a:cxn ang="0">
                  <a:pos x="csX4366" y="csY4366"/>
                </a:cxn>
                <a:cxn ang="0">
                  <a:pos x="csX4367" y="csY4367"/>
                </a:cxn>
                <a:cxn ang="0">
                  <a:pos x="csX4368" y="csY4368"/>
                </a:cxn>
                <a:cxn ang="0">
                  <a:pos x="csX4369" y="csY4369"/>
                </a:cxn>
                <a:cxn ang="0">
                  <a:pos x="csX4370" y="csY4370"/>
                </a:cxn>
                <a:cxn ang="0">
                  <a:pos x="csX4371" y="csY4371"/>
                </a:cxn>
                <a:cxn ang="0">
                  <a:pos x="csX4372" y="csY4372"/>
                </a:cxn>
                <a:cxn ang="0">
                  <a:pos x="csX4373" y="csY4373"/>
                </a:cxn>
                <a:cxn ang="0">
                  <a:pos x="csX4374" y="csY4374"/>
                </a:cxn>
                <a:cxn ang="0">
                  <a:pos x="csX4375" y="csY4375"/>
                </a:cxn>
                <a:cxn ang="0">
                  <a:pos x="csX4376" y="csY4376"/>
                </a:cxn>
                <a:cxn ang="0">
                  <a:pos x="csX4377" y="csY4377"/>
                </a:cxn>
                <a:cxn ang="0">
                  <a:pos x="csX4378" y="csY4378"/>
                </a:cxn>
                <a:cxn ang="0">
                  <a:pos x="csX4379" y="csY4379"/>
                </a:cxn>
                <a:cxn ang="0">
                  <a:pos x="csX4380" y="csY4380"/>
                </a:cxn>
                <a:cxn ang="0">
                  <a:pos x="csX4381" y="csY4381"/>
                </a:cxn>
                <a:cxn ang="0">
                  <a:pos x="csX4382" y="csY4382"/>
                </a:cxn>
                <a:cxn ang="0">
                  <a:pos x="csX4383" y="csY4383"/>
                </a:cxn>
                <a:cxn ang="0">
                  <a:pos x="csX4384" y="csY4384"/>
                </a:cxn>
                <a:cxn ang="0">
                  <a:pos x="csX4385" y="csY4385"/>
                </a:cxn>
                <a:cxn ang="0">
                  <a:pos x="csX4386" y="csY4386"/>
                </a:cxn>
                <a:cxn ang="0">
                  <a:pos x="csX4387" y="csY4387"/>
                </a:cxn>
                <a:cxn ang="0">
                  <a:pos x="csX4388" y="csY4388"/>
                </a:cxn>
                <a:cxn ang="0">
                  <a:pos x="csX4389" y="csY4389"/>
                </a:cxn>
                <a:cxn ang="0">
                  <a:pos x="csX4390" y="csY4390"/>
                </a:cxn>
                <a:cxn ang="0">
                  <a:pos x="csX4391" y="csY4391"/>
                </a:cxn>
                <a:cxn ang="0">
                  <a:pos x="csX4392" y="csY4392"/>
                </a:cxn>
                <a:cxn ang="0">
                  <a:pos x="csX4393" y="csY4393"/>
                </a:cxn>
                <a:cxn ang="0">
                  <a:pos x="csX4394" y="csY4394"/>
                </a:cxn>
                <a:cxn ang="0">
                  <a:pos x="csX4395" y="csY4395"/>
                </a:cxn>
                <a:cxn ang="0">
                  <a:pos x="csX4396" y="csY4396"/>
                </a:cxn>
                <a:cxn ang="0">
                  <a:pos x="csX4397" y="csY4397"/>
                </a:cxn>
                <a:cxn ang="0">
                  <a:pos x="csX4398" y="csY4398"/>
                </a:cxn>
                <a:cxn ang="0">
                  <a:pos x="csX4399" y="csY4399"/>
                </a:cxn>
                <a:cxn ang="0">
                  <a:pos x="csX4400" y="csY4400"/>
                </a:cxn>
                <a:cxn ang="0">
                  <a:pos x="csX4401" y="csY4401"/>
                </a:cxn>
                <a:cxn ang="0">
                  <a:pos x="csX4402" y="csY4402"/>
                </a:cxn>
                <a:cxn ang="0">
                  <a:pos x="csX4403" y="csY4403"/>
                </a:cxn>
                <a:cxn ang="0">
                  <a:pos x="csX4404" y="csY4404"/>
                </a:cxn>
                <a:cxn ang="0">
                  <a:pos x="csX4405" y="csY4405"/>
                </a:cxn>
                <a:cxn ang="0">
                  <a:pos x="csX4406" y="csY4406"/>
                </a:cxn>
                <a:cxn ang="0">
                  <a:pos x="csX4407" y="csY4407"/>
                </a:cxn>
                <a:cxn ang="0">
                  <a:pos x="csX4408" y="csY4408"/>
                </a:cxn>
                <a:cxn ang="0">
                  <a:pos x="csX4409" y="csY4409"/>
                </a:cxn>
                <a:cxn ang="0">
                  <a:pos x="csX4410" y="csY4410"/>
                </a:cxn>
                <a:cxn ang="0">
                  <a:pos x="csX4411" y="csY4411"/>
                </a:cxn>
                <a:cxn ang="0">
                  <a:pos x="csX4412" y="csY4412"/>
                </a:cxn>
                <a:cxn ang="0">
                  <a:pos x="csX4413" y="csY4413"/>
                </a:cxn>
                <a:cxn ang="0">
                  <a:pos x="csX4414" y="csY4414"/>
                </a:cxn>
                <a:cxn ang="0">
                  <a:pos x="csX4415" y="csY4415"/>
                </a:cxn>
                <a:cxn ang="0">
                  <a:pos x="csX4416" y="csY4416"/>
                </a:cxn>
                <a:cxn ang="0">
                  <a:pos x="csX4417" y="csY4417"/>
                </a:cxn>
                <a:cxn ang="0">
                  <a:pos x="csX4418" y="csY4418"/>
                </a:cxn>
                <a:cxn ang="0">
                  <a:pos x="csX4419" y="csY4419"/>
                </a:cxn>
                <a:cxn ang="0">
                  <a:pos x="csX4420" y="csY4420"/>
                </a:cxn>
                <a:cxn ang="0">
                  <a:pos x="csX4421" y="csY4421"/>
                </a:cxn>
                <a:cxn ang="0">
                  <a:pos x="csX4422" y="csY4422"/>
                </a:cxn>
                <a:cxn ang="0">
                  <a:pos x="csX4423" y="csY4423"/>
                </a:cxn>
                <a:cxn ang="0">
                  <a:pos x="csX4424" y="csY4424"/>
                </a:cxn>
                <a:cxn ang="0">
                  <a:pos x="csX4425" y="csY4425"/>
                </a:cxn>
                <a:cxn ang="0">
                  <a:pos x="csX4426" y="csY4426"/>
                </a:cxn>
                <a:cxn ang="0">
                  <a:pos x="csX4427" y="csY4427"/>
                </a:cxn>
                <a:cxn ang="0">
                  <a:pos x="csX4428" y="csY4428"/>
                </a:cxn>
                <a:cxn ang="0">
                  <a:pos x="csX4429" y="csY4429"/>
                </a:cxn>
                <a:cxn ang="0">
                  <a:pos x="csX4430" y="csY4430"/>
                </a:cxn>
                <a:cxn ang="0">
                  <a:pos x="csX4431" y="csY4431"/>
                </a:cxn>
                <a:cxn ang="0">
                  <a:pos x="csX4432" y="csY4432"/>
                </a:cxn>
                <a:cxn ang="0">
                  <a:pos x="csX4433" y="csY4433"/>
                </a:cxn>
                <a:cxn ang="0">
                  <a:pos x="csX4434" y="csY4434"/>
                </a:cxn>
                <a:cxn ang="0">
                  <a:pos x="csX4435" y="csY4435"/>
                </a:cxn>
                <a:cxn ang="0">
                  <a:pos x="csX4436" y="csY4436"/>
                </a:cxn>
                <a:cxn ang="0">
                  <a:pos x="csX4437" y="csY4437"/>
                </a:cxn>
                <a:cxn ang="0">
                  <a:pos x="csX4438" y="csY4438"/>
                </a:cxn>
                <a:cxn ang="0">
                  <a:pos x="csX4439" y="csY4439"/>
                </a:cxn>
                <a:cxn ang="0">
                  <a:pos x="csX4440" y="csY4440"/>
                </a:cxn>
                <a:cxn ang="0">
                  <a:pos x="csX4441" y="csY4441"/>
                </a:cxn>
                <a:cxn ang="0">
                  <a:pos x="csX4442" y="csY4442"/>
                </a:cxn>
                <a:cxn ang="0">
                  <a:pos x="csX4443" y="csY4443"/>
                </a:cxn>
                <a:cxn ang="0">
                  <a:pos x="csX4444" y="csY4444"/>
                </a:cxn>
                <a:cxn ang="0">
                  <a:pos x="csX4445" y="csY4445"/>
                </a:cxn>
                <a:cxn ang="0">
                  <a:pos x="csX4446" y="csY4446"/>
                </a:cxn>
                <a:cxn ang="0">
                  <a:pos x="csX4447" y="csY4447"/>
                </a:cxn>
                <a:cxn ang="0">
                  <a:pos x="csX4448" y="csY4448"/>
                </a:cxn>
                <a:cxn ang="0">
                  <a:pos x="csX4449" y="csY4449"/>
                </a:cxn>
                <a:cxn ang="0">
                  <a:pos x="csX4450" y="csY4450"/>
                </a:cxn>
                <a:cxn ang="0">
                  <a:pos x="csX4451" y="csY4451"/>
                </a:cxn>
                <a:cxn ang="0">
                  <a:pos x="csX4452" y="csY4452"/>
                </a:cxn>
                <a:cxn ang="0">
                  <a:pos x="csX4453" y="csY4453"/>
                </a:cxn>
                <a:cxn ang="0">
                  <a:pos x="csX4454" y="csY4454"/>
                </a:cxn>
                <a:cxn ang="0">
                  <a:pos x="csX4455" y="csY4455"/>
                </a:cxn>
                <a:cxn ang="0">
                  <a:pos x="csX4456" y="csY4456"/>
                </a:cxn>
                <a:cxn ang="0">
                  <a:pos x="csX4457" y="csY4457"/>
                </a:cxn>
                <a:cxn ang="0">
                  <a:pos x="csX4458" y="csY4458"/>
                </a:cxn>
                <a:cxn ang="0">
                  <a:pos x="csX4459" y="csY4459"/>
                </a:cxn>
                <a:cxn ang="0">
                  <a:pos x="csX4460" y="csY4460"/>
                </a:cxn>
                <a:cxn ang="0">
                  <a:pos x="csX4461" y="csY4461"/>
                </a:cxn>
                <a:cxn ang="0">
                  <a:pos x="csX4462" y="csY4462"/>
                </a:cxn>
                <a:cxn ang="0">
                  <a:pos x="csX4463" y="csY4463"/>
                </a:cxn>
                <a:cxn ang="0">
                  <a:pos x="csX4464" y="csY4464"/>
                </a:cxn>
                <a:cxn ang="0">
                  <a:pos x="csX4465" y="csY4465"/>
                </a:cxn>
                <a:cxn ang="0">
                  <a:pos x="csX4466" y="csY4466"/>
                </a:cxn>
                <a:cxn ang="0">
                  <a:pos x="csX4467" y="csY4467"/>
                </a:cxn>
                <a:cxn ang="0">
                  <a:pos x="csX4468" y="csY4468"/>
                </a:cxn>
                <a:cxn ang="0">
                  <a:pos x="csX4469" y="csY4469"/>
                </a:cxn>
                <a:cxn ang="0">
                  <a:pos x="csX4470" y="csY4470"/>
                </a:cxn>
                <a:cxn ang="0">
                  <a:pos x="csX4471" y="csY4471"/>
                </a:cxn>
                <a:cxn ang="0">
                  <a:pos x="csX4472" y="csY4472"/>
                </a:cxn>
                <a:cxn ang="0">
                  <a:pos x="csX4473" y="csY4473"/>
                </a:cxn>
                <a:cxn ang="0">
                  <a:pos x="csX4474" y="csY4474"/>
                </a:cxn>
                <a:cxn ang="0">
                  <a:pos x="csX4475" y="csY4475"/>
                </a:cxn>
                <a:cxn ang="0">
                  <a:pos x="csX4476" y="csY4476"/>
                </a:cxn>
                <a:cxn ang="0">
                  <a:pos x="csX4477" y="csY4477"/>
                </a:cxn>
                <a:cxn ang="0">
                  <a:pos x="csX4478" y="csY4478"/>
                </a:cxn>
                <a:cxn ang="0">
                  <a:pos x="csX4479" y="csY4479"/>
                </a:cxn>
                <a:cxn ang="0">
                  <a:pos x="csX4480" y="csY4480"/>
                </a:cxn>
                <a:cxn ang="0">
                  <a:pos x="csX4481" y="csY4481"/>
                </a:cxn>
                <a:cxn ang="0">
                  <a:pos x="csX4482" y="csY4482"/>
                </a:cxn>
                <a:cxn ang="0">
                  <a:pos x="csX4483" y="csY4483"/>
                </a:cxn>
                <a:cxn ang="0">
                  <a:pos x="csX4484" y="csY4484"/>
                </a:cxn>
                <a:cxn ang="0">
                  <a:pos x="csX4485" y="csY4485"/>
                </a:cxn>
                <a:cxn ang="0">
                  <a:pos x="csX4486" y="csY4486"/>
                </a:cxn>
                <a:cxn ang="0">
                  <a:pos x="csX4487" y="csY4487"/>
                </a:cxn>
                <a:cxn ang="0">
                  <a:pos x="csX4488" y="csY4488"/>
                </a:cxn>
                <a:cxn ang="0">
                  <a:pos x="csX4489" y="csY4489"/>
                </a:cxn>
                <a:cxn ang="0">
                  <a:pos x="csX4490" y="csY4490"/>
                </a:cxn>
                <a:cxn ang="0">
                  <a:pos x="csX4491" y="csY4491"/>
                </a:cxn>
                <a:cxn ang="0">
                  <a:pos x="csX4492" y="csY4492"/>
                </a:cxn>
                <a:cxn ang="0">
                  <a:pos x="csX4493" y="csY4493"/>
                </a:cxn>
                <a:cxn ang="0">
                  <a:pos x="csX4494" y="csY4494"/>
                </a:cxn>
                <a:cxn ang="0">
                  <a:pos x="csX4495" y="csY4495"/>
                </a:cxn>
                <a:cxn ang="0">
                  <a:pos x="csX4496" y="csY4496"/>
                </a:cxn>
                <a:cxn ang="0">
                  <a:pos x="csX4497" y="csY4497"/>
                </a:cxn>
                <a:cxn ang="0">
                  <a:pos x="csX4498" y="csY4498"/>
                </a:cxn>
                <a:cxn ang="0">
                  <a:pos x="csX4499" y="csY4499"/>
                </a:cxn>
                <a:cxn ang="0">
                  <a:pos x="csX4500" y="csY4500"/>
                </a:cxn>
                <a:cxn ang="0">
                  <a:pos x="csX4501" y="csY4501"/>
                </a:cxn>
                <a:cxn ang="0">
                  <a:pos x="csX4502" y="csY4502"/>
                </a:cxn>
                <a:cxn ang="0">
                  <a:pos x="csX4503" y="csY4503"/>
                </a:cxn>
                <a:cxn ang="0">
                  <a:pos x="csX4504" y="csY4504"/>
                </a:cxn>
                <a:cxn ang="0">
                  <a:pos x="csX4505" y="csY4505"/>
                </a:cxn>
                <a:cxn ang="0">
                  <a:pos x="csX4506" y="csY4506"/>
                </a:cxn>
                <a:cxn ang="0">
                  <a:pos x="csX4507" y="csY4507"/>
                </a:cxn>
                <a:cxn ang="0">
                  <a:pos x="csX4508" y="csY4508"/>
                </a:cxn>
                <a:cxn ang="0">
                  <a:pos x="csX4509" y="csY4509"/>
                </a:cxn>
                <a:cxn ang="0">
                  <a:pos x="csX4510" y="csY4510"/>
                </a:cxn>
                <a:cxn ang="0">
                  <a:pos x="csX4511" y="csY4511"/>
                </a:cxn>
                <a:cxn ang="0">
                  <a:pos x="csX4512" y="csY4512"/>
                </a:cxn>
                <a:cxn ang="0">
                  <a:pos x="csX4513" y="csY4513"/>
                </a:cxn>
                <a:cxn ang="0">
                  <a:pos x="csX4514" y="csY4514"/>
                </a:cxn>
                <a:cxn ang="0">
                  <a:pos x="csX4515" y="csY4515"/>
                </a:cxn>
                <a:cxn ang="0">
                  <a:pos x="csX4516" y="csY4516"/>
                </a:cxn>
                <a:cxn ang="0">
                  <a:pos x="csX4517" y="csY4517"/>
                </a:cxn>
                <a:cxn ang="0">
                  <a:pos x="csX4518" y="csY4518"/>
                </a:cxn>
                <a:cxn ang="0">
                  <a:pos x="csX4519" y="csY4519"/>
                </a:cxn>
                <a:cxn ang="0">
                  <a:pos x="csX4520" y="csY4520"/>
                </a:cxn>
                <a:cxn ang="0">
                  <a:pos x="csX4521" y="csY4521"/>
                </a:cxn>
                <a:cxn ang="0">
                  <a:pos x="csX4522" y="csY4522"/>
                </a:cxn>
                <a:cxn ang="0">
                  <a:pos x="csX4523" y="csY4523"/>
                </a:cxn>
                <a:cxn ang="0">
                  <a:pos x="csX4524" y="csY4524"/>
                </a:cxn>
                <a:cxn ang="0">
                  <a:pos x="csX4525" y="csY4525"/>
                </a:cxn>
                <a:cxn ang="0">
                  <a:pos x="csX4526" y="csY4526"/>
                </a:cxn>
                <a:cxn ang="0">
                  <a:pos x="csX4527" y="csY4527"/>
                </a:cxn>
                <a:cxn ang="0">
                  <a:pos x="csX4528" y="csY4528"/>
                </a:cxn>
                <a:cxn ang="0">
                  <a:pos x="csX4529" y="csY4529"/>
                </a:cxn>
                <a:cxn ang="0">
                  <a:pos x="csX4530" y="csY4530"/>
                </a:cxn>
                <a:cxn ang="0">
                  <a:pos x="csX4531" y="csY4531"/>
                </a:cxn>
                <a:cxn ang="0">
                  <a:pos x="csX4532" y="csY4532"/>
                </a:cxn>
                <a:cxn ang="0">
                  <a:pos x="csX4533" y="csY4533"/>
                </a:cxn>
                <a:cxn ang="0">
                  <a:pos x="csX4534" y="csY4534"/>
                </a:cxn>
                <a:cxn ang="0">
                  <a:pos x="csX4535" y="csY4535"/>
                </a:cxn>
                <a:cxn ang="0">
                  <a:pos x="csX4536" y="csY4536"/>
                </a:cxn>
                <a:cxn ang="0">
                  <a:pos x="csX4537" y="csY4537"/>
                </a:cxn>
                <a:cxn ang="0">
                  <a:pos x="csX4538" y="csY4538"/>
                </a:cxn>
                <a:cxn ang="0">
                  <a:pos x="csX4539" y="csY4539"/>
                </a:cxn>
                <a:cxn ang="0">
                  <a:pos x="csX4540" y="csY4540"/>
                </a:cxn>
                <a:cxn ang="0">
                  <a:pos x="csX4541" y="csY4541"/>
                </a:cxn>
                <a:cxn ang="0">
                  <a:pos x="csX4542" y="csY4542"/>
                </a:cxn>
                <a:cxn ang="0">
                  <a:pos x="csX4543" y="csY4543"/>
                </a:cxn>
                <a:cxn ang="0">
                  <a:pos x="csX4544" y="csY4544"/>
                </a:cxn>
                <a:cxn ang="0">
                  <a:pos x="csX4545" y="csY4545"/>
                </a:cxn>
                <a:cxn ang="0">
                  <a:pos x="csX4546" y="csY4546"/>
                </a:cxn>
                <a:cxn ang="0">
                  <a:pos x="csX4547" y="csY4547"/>
                </a:cxn>
                <a:cxn ang="0">
                  <a:pos x="csX4548" y="csY4548"/>
                </a:cxn>
                <a:cxn ang="0">
                  <a:pos x="csX4549" y="csY4549"/>
                </a:cxn>
                <a:cxn ang="0">
                  <a:pos x="csX4550" y="csY4550"/>
                </a:cxn>
                <a:cxn ang="0">
                  <a:pos x="csX4551" y="csY4551"/>
                </a:cxn>
              </a:cxnLst>
              <a:rect l="l" t="t" r="r" b="b"/>
              <a:pathLst>
                <a:path w="629230" h="729067">
                  <a:moveTo>
                    <a:pt x="411291" y="683455"/>
                  </a:moveTo>
                  <a:lnTo>
                    <a:pt x="405775" y="689352"/>
                  </a:lnTo>
                  <a:lnTo>
                    <a:pt x="405800" y="692165"/>
                  </a:lnTo>
                  <a:lnTo>
                    <a:pt x="407309" y="693626"/>
                  </a:lnTo>
                  <a:lnTo>
                    <a:pt x="412767" y="694777"/>
                  </a:lnTo>
                  <a:lnTo>
                    <a:pt x="416316" y="694383"/>
                  </a:lnTo>
                  <a:lnTo>
                    <a:pt x="420961" y="690608"/>
                  </a:lnTo>
                  <a:lnTo>
                    <a:pt x="422343" y="692423"/>
                  </a:lnTo>
                  <a:lnTo>
                    <a:pt x="424204" y="690695"/>
                  </a:lnTo>
                  <a:lnTo>
                    <a:pt x="423920" y="688136"/>
                  </a:lnTo>
                  <a:lnTo>
                    <a:pt x="422194" y="688623"/>
                  </a:lnTo>
                  <a:lnTo>
                    <a:pt x="420222" y="687392"/>
                  </a:lnTo>
                  <a:lnTo>
                    <a:pt x="417912" y="687410"/>
                  </a:lnTo>
                  <a:lnTo>
                    <a:pt x="415515" y="684368"/>
                  </a:lnTo>
                  <a:close/>
                  <a:moveTo>
                    <a:pt x="308189" y="633275"/>
                  </a:moveTo>
                  <a:lnTo>
                    <a:pt x="308184" y="633288"/>
                  </a:lnTo>
                  <a:lnTo>
                    <a:pt x="310658" y="635338"/>
                  </a:lnTo>
                  <a:lnTo>
                    <a:pt x="312876" y="639055"/>
                  </a:lnTo>
                  <a:lnTo>
                    <a:pt x="312868" y="639016"/>
                  </a:lnTo>
                  <a:lnTo>
                    <a:pt x="310648" y="635310"/>
                  </a:lnTo>
                  <a:close/>
                  <a:moveTo>
                    <a:pt x="320016" y="625415"/>
                  </a:moveTo>
                  <a:lnTo>
                    <a:pt x="320162" y="625611"/>
                  </a:lnTo>
                  <a:lnTo>
                    <a:pt x="320377" y="625511"/>
                  </a:lnTo>
                  <a:close/>
                  <a:moveTo>
                    <a:pt x="324185" y="623682"/>
                  </a:moveTo>
                  <a:lnTo>
                    <a:pt x="324180" y="623753"/>
                  </a:lnTo>
                  <a:lnTo>
                    <a:pt x="324201" y="623743"/>
                  </a:lnTo>
                  <a:close/>
                  <a:moveTo>
                    <a:pt x="312572" y="622343"/>
                  </a:moveTo>
                  <a:lnTo>
                    <a:pt x="312003" y="622711"/>
                  </a:lnTo>
                  <a:lnTo>
                    <a:pt x="311700" y="623550"/>
                  </a:lnTo>
                  <a:close/>
                  <a:moveTo>
                    <a:pt x="317378" y="621876"/>
                  </a:moveTo>
                  <a:lnTo>
                    <a:pt x="318071" y="622806"/>
                  </a:lnTo>
                  <a:lnTo>
                    <a:pt x="317718" y="622025"/>
                  </a:lnTo>
                  <a:close/>
                  <a:moveTo>
                    <a:pt x="314947" y="620809"/>
                  </a:moveTo>
                  <a:lnTo>
                    <a:pt x="314477" y="621113"/>
                  </a:lnTo>
                  <a:lnTo>
                    <a:pt x="316386" y="621441"/>
                  </a:lnTo>
                  <a:close/>
                  <a:moveTo>
                    <a:pt x="323710" y="619187"/>
                  </a:moveTo>
                  <a:lnTo>
                    <a:pt x="323701" y="619190"/>
                  </a:lnTo>
                  <a:lnTo>
                    <a:pt x="324436" y="620119"/>
                  </a:lnTo>
                  <a:lnTo>
                    <a:pt x="324439" y="620111"/>
                  </a:lnTo>
                  <a:close/>
                  <a:moveTo>
                    <a:pt x="323317" y="618570"/>
                  </a:moveTo>
                  <a:lnTo>
                    <a:pt x="323317" y="618598"/>
                  </a:lnTo>
                  <a:lnTo>
                    <a:pt x="325107" y="618606"/>
                  </a:lnTo>
                  <a:lnTo>
                    <a:pt x="325178" y="618579"/>
                  </a:lnTo>
                  <a:close/>
                  <a:moveTo>
                    <a:pt x="322418" y="606440"/>
                  </a:moveTo>
                  <a:lnTo>
                    <a:pt x="322415" y="606451"/>
                  </a:lnTo>
                  <a:lnTo>
                    <a:pt x="323211" y="607234"/>
                  </a:lnTo>
                  <a:lnTo>
                    <a:pt x="323211" y="607220"/>
                  </a:lnTo>
                  <a:close/>
                  <a:moveTo>
                    <a:pt x="320872" y="600542"/>
                  </a:moveTo>
                  <a:lnTo>
                    <a:pt x="320868" y="600554"/>
                  </a:lnTo>
                  <a:lnTo>
                    <a:pt x="323109" y="603787"/>
                  </a:lnTo>
                  <a:lnTo>
                    <a:pt x="323112" y="603777"/>
                  </a:lnTo>
                  <a:close/>
                  <a:moveTo>
                    <a:pt x="321272" y="599080"/>
                  </a:moveTo>
                  <a:lnTo>
                    <a:pt x="321021" y="599998"/>
                  </a:lnTo>
                  <a:lnTo>
                    <a:pt x="321297" y="599081"/>
                  </a:lnTo>
                  <a:close/>
                  <a:moveTo>
                    <a:pt x="311872" y="596484"/>
                  </a:moveTo>
                  <a:lnTo>
                    <a:pt x="311870" y="596498"/>
                  </a:lnTo>
                  <a:lnTo>
                    <a:pt x="313382" y="598861"/>
                  </a:lnTo>
                  <a:lnTo>
                    <a:pt x="316960" y="598947"/>
                  </a:lnTo>
                  <a:lnTo>
                    <a:pt x="313375" y="598836"/>
                  </a:lnTo>
                  <a:close/>
                  <a:moveTo>
                    <a:pt x="314570" y="593681"/>
                  </a:moveTo>
                  <a:lnTo>
                    <a:pt x="315295" y="594405"/>
                  </a:lnTo>
                  <a:lnTo>
                    <a:pt x="315311" y="594404"/>
                  </a:lnTo>
                  <a:lnTo>
                    <a:pt x="314590" y="593687"/>
                  </a:lnTo>
                  <a:close/>
                  <a:moveTo>
                    <a:pt x="315028" y="592962"/>
                  </a:moveTo>
                  <a:lnTo>
                    <a:pt x="315440" y="593913"/>
                  </a:lnTo>
                  <a:lnTo>
                    <a:pt x="315441" y="593913"/>
                  </a:lnTo>
                  <a:close/>
                  <a:moveTo>
                    <a:pt x="316266" y="592059"/>
                  </a:moveTo>
                  <a:lnTo>
                    <a:pt x="315541" y="592230"/>
                  </a:lnTo>
                  <a:lnTo>
                    <a:pt x="315516" y="592264"/>
                  </a:lnTo>
                  <a:lnTo>
                    <a:pt x="316186" y="592104"/>
                  </a:lnTo>
                  <a:close/>
                  <a:moveTo>
                    <a:pt x="315424" y="590457"/>
                  </a:moveTo>
                  <a:lnTo>
                    <a:pt x="315411" y="590458"/>
                  </a:lnTo>
                  <a:lnTo>
                    <a:pt x="316179" y="591329"/>
                  </a:lnTo>
                  <a:lnTo>
                    <a:pt x="316186" y="591320"/>
                  </a:lnTo>
                  <a:close/>
                  <a:moveTo>
                    <a:pt x="316267" y="589305"/>
                  </a:moveTo>
                  <a:lnTo>
                    <a:pt x="316264" y="589308"/>
                  </a:lnTo>
                  <a:lnTo>
                    <a:pt x="316689" y="590244"/>
                  </a:lnTo>
                  <a:lnTo>
                    <a:pt x="316690" y="590244"/>
                  </a:lnTo>
                  <a:close/>
                  <a:moveTo>
                    <a:pt x="316049" y="588331"/>
                  </a:moveTo>
                  <a:lnTo>
                    <a:pt x="316033" y="588349"/>
                  </a:lnTo>
                  <a:lnTo>
                    <a:pt x="317158" y="588663"/>
                  </a:lnTo>
                  <a:lnTo>
                    <a:pt x="317181" y="588647"/>
                  </a:lnTo>
                  <a:close/>
                  <a:moveTo>
                    <a:pt x="315384" y="585847"/>
                  </a:moveTo>
                  <a:lnTo>
                    <a:pt x="315374" y="585858"/>
                  </a:lnTo>
                  <a:lnTo>
                    <a:pt x="317040" y="587134"/>
                  </a:lnTo>
                  <a:lnTo>
                    <a:pt x="317048" y="587124"/>
                  </a:lnTo>
                  <a:close/>
                  <a:moveTo>
                    <a:pt x="316037" y="585111"/>
                  </a:moveTo>
                  <a:lnTo>
                    <a:pt x="315025" y="585480"/>
                  </a:lnTo>
                  <a:lnTo>
                    <a:pt x="315012" y="585517"/>
                  </a:lnTo>
                  <a:lnTo>
                    <a:pt x="315997" y="585154"/>
                  </a:lnTo>
                  <a:close/>
                  <a:moveTo>
                    <a:pt x="306107" y="564629"/>
                  </a:moveTo>
                  <a:lnTo>
                    <a:pt x="306107" y="564655"/>
                  </a:lnTo>
                  <a:lnTo>
                    <a:pt x="320940" y="568656"/>
                  </a:lnTo>
                  <a:lnTo>
                    <a:pt x="322882" y="568076"/>
                  </a:lnTo>
                  <a:lnTo>
                    <a:pt x="322883" y="568048"/>
                  </a:lnTo>
                  <a:lnTo>
                    <a:pt x="320932" y="568628"/>
                  </a:lnTo>
                  <a:close/>
                  <a:moveTo>
                    <a:pt x="419285" y="554313"/>
                  </a:moveTo>
                  <a:lnTo>
                    <a:pt x="420720" y="555746"/>
                  </a:lnTo>
                  <a:lnTo>
                    <a:pt x="419285" y="557182"/>
                  </a:lnTo>
                  <a:lnTo>
                    <a:pt x="417847" y="555746"/>
                  </a:lnTo>
                  <a:close/>
                  <a:moveTo>
                    <a:pt x="304184" y="531816"/>
                  </a:moveTo>
                  <a:lnTo>
                    <a:pt x="304183" y="531844"/>
                  </a:lnTo>
                  <a:lnTo>
                    <a:pt x="306003" y="531896"/>
                  </a:lnTo>
                  <a:lnTo>
                    <a:pt x="306003" y="531872"/>
                  </a:lnTo>
                  <a:close/>
                  <a:moveTo>
                    <a:pt x="305813" y="526506"/>
                  </a:moveTo>
                  <a:lnTo>
                    <a:pt x="305813" y="526531"/>
                  </a:lnTo>
                  <a:lnTo>
                    <a:pt x="307267" y="526568"/>
                  </a:lnTo>
                  <a:lnTo>
                    <a:pt x="307268" y="526543"/>
                  </a:lnTo>
                  <a:close/>
                  <a:moveTo>
                    <a:pt x="316374" y="508004"/>
                  </a:moveTo>
                  <a:lnTo>
                    <a:pt x="309067" y="508217"/>
                  </a:lnTo>
                  <a:lnTo>
                    <a:pt x="309066" y="508239"/>
                  </a:lnTo>
                  <a:lnTo>
                    <a:pt x="316374" y="508026"/>
                  </a:lnTo>
                  <a:close/>
                  <a:moveTo>
                    <a:pt x="341129" y="490476"/>
                  </a:moveTo>
                  <a:lnTo>
                    <a:pt x="340824" y="497765"/>
                  </a:lnTo>
                  <a:lnTo>
                    <a:pt x="336999" y="506143"/>
                  </a:lnTo>
                  <a:lnTo>
                    <a:pt x="333301" y="511242"/>
                  </a:lnTo>
                  <a:lnTo>
                    <a:pt x="328146" y="514213"/>
                  </a:lnTo>
                  <a:lnTo>
                    <a:pt x="316379" y="514114"/>
                  </a:lnTo>
                  <a:lnTo>
                    <a:pt x="316379" y="514139"/>
                  </a:lnTo>
                  <a:lnTo>
                    <a:pt x="328150" y="514238"/>
                  </a:lnTo>
                  <a:lnTo>
                    <a:pt x="333302" y="511264"/>
                  </a:lnTo>
                  <a:lnTo>
                    <a:pt x="337000" y="506164"/>
                  </a:lnTo>
                  <a:lnTo>
                    <a:pt x="340829" y="497786"/>
                  </a:lnTo>
                  <a:lnTo>
                    <a:pt x="341135" y="490479"/>
                  </a:lnTo>
                  <a:close/>
                  <a:moveTo>
                    <a:pt x="406999" y="489322"/>
                  </a:moveTo>
                  <a:lnTo>
                    <a:pt x="406418" y="491837"/>
                  </a:lnTo>
                  <a:lnTo>
                    <a:pt x="402451" y="496769"/>
                  </a:lnTo>
                  <a:lnTo>
                    <a:pt x="394232" y="503556"/>
                  </a:lnTo>
                  <a:lnTo>
                    <a:pt x="387921" y="507324"/>
                  </a:lnTo>
                  <a:lnTo>
                    <a:pt x="378558" y="508851"/>
                  </a:lnTo>
                  <a:lnTo>
                    <a:pt x="373264" y="504679"/>
                  </a:lnTo>
                  <a:lnTo>
                    <a:pt x="367642" y="505981"/>
                  </a:lnTo>
                  <a:lnTo>
                    <a:pt x="365580" y="510538"/>
                  </a:lnTo>
                  <a:lnTo>
                    <a:pt x="359807" y="516316"/>
                  </a:lnTo>
                  <a:lnTo>
                    <a:pt x="359829" y="516330"/>
                  </a:lnTo>
                  <a:lnTo>
                    <a:pt x="365591" y="510563"/>
                  </a:lnTo>
                  <a:lnTo>
                    <a:pt x="367650" y="506006"/>
                  </a:lnTo>
                  <a:lnTo>
                    <a:pt x="373275" y="504704"/>
                  </a:lnTo>
                  <a:lnTo>
                    <a:pt x="378565" y="508875"/>
                  </a:lnTo>
                  <a:lnTo>
                    <a:pt x="387931" y="507349"/>
                  </a:lnTo>
                  <a:lnTo>
                    <a:pt x="394239" y="503581"/>
                  </a:lnTo>
                  <a:lnTo>
                    <a:pt x="402458" y="496794"/>
                  </a:lnTo>
                  <a:lnTo>
                    <a:pt x="406429" y="491862"/>
                  </a:lnTo>
                  <a:lnTo>
                    <a:pt x="407013" y="489328"/>
                  </a:lnTo>
                  <a:close/>
                  <a:moveTo>
                    <a:pt x="333923" y="480439"/>
                  </a:moveTo>
                  <a:lnTo>
                    <a:pt x="333924" y="480448"/>
                  </a:lnTo>
                  <a:lnTo>
                    <a:pt x="343887" y="485392"/>
                  </a:lnTo>
                  <a:lnTo>
                    <a:pt x="351520" y="485696"/>
                  </a:lnTo>
                  <a:lnTo>
                    <a:pt x="351511" y="485686"/>
                  </a:lnTo>
                  <a:lnTo>
                    <a:pt x="343879" y="485382"/>
                  </a:lnTo>
                  <a:close/>
                  <a:moveTo>
                    <a:pt x="446162" y="480389"/>
                  </a:moveTo>
                  <a:lnTo>
                    <a:pt x="446372" y="480752"/>
                  </a:lnTo>
                  <a:lnTo>
                    <a:pt x="446369" y="480752"/>
                  </a:lnTo>
                  <a:lnTo>
                    <a:pt x="446131" y="480661"/>
                  </a:lnTo>
                  <a:close/>
                  <a:moveTo>
                    <a:pt x="391720" y="478365"/>
                  </a:moveTo>
                  <a:lnTo>
                    <a:pt x="391103" y="478676"/>
                  </a:lnTo>
                  <a:lnTo>
                    <a:pt x="386421" y="488742"/>
                  </a:lnTo>
                  <a:lnTo>
                    <a:pt x="365877" y="489554"/>
                  </a:lnTo>
                  <a:lnTo>
                    <a:pt x="365872" y="489564"/>
                  </a:lnTo>
                  <a:lnTo>
                    <a:pt x="386429" y="488751"/>
                  </a:lnTo>
                  <a:lnTo>
                    <a:pt x="391110" y="478686"/>
                  </a:lnTo>
                  <a:close/>
                  <a:moveTo>
                    <a:pt x="569301" y="477547"/>
                  </a:moveTo>
                  <a:lnTo>
                    <a:pt x="569292" y="477581"/>
                  </a:lnTo>
                  <a:lnTo>
                    <a:pt x="569282" y="477557"/>
                  </a:lnTo>
                  <a:close/>
                  <a:moveTo>
                    <a:pt x="566750" y="476610"/>
                  </a:moveTo>
                  <a:lnTo>
                    <a:pt x="567631" y="476741"/>
                  </a:lnTo>
                  <a:lnTo>
                    <a:pt x="567916" y="477495"/>
                  </a:lnTo>
                  <a:lnTo>
                    <a:pt x="566626" y="477743"/>
                  </a:lnTo>
                  <a:lnTo>
                    <a:pt x="566750" y="476614"/>
                  </a:lnTo>
                  <a:lnTo>
                    <a:pt x="566750" y="476614"/>
                  </a:lnTo>
                  <a:close/>
                  <a:moveTo>
                    <a:pt x="568522" y="476387"/>
                  </a:moveTo>
                  <a:lnTo>
                    <a:pt x="568531" y="476412"/>
                  </a:lnTo>
                  <a:lnTo>
                    <a:pt x="568503" y="476406"/>
                  </a:lnTo>
                  <a:lnTo>
                    <a:pt x="568503" y="476403"/>
                  </a:lnTo>
                  <a:close/>
                  <a:moveTo>
                    <a:pt x="567143" y="476204"/>
                  </a:moveTo>
                  <a:lnTo>
                    <a:pt x="568506" y="476409"/>
                  </a:lnTo>
                  <a:lnTo>
                    <a:pt x="569251" y="478242"/>
                  </a:lnTo>
                  <a:close/>
                  <a:moveTo>
                    <a:pt x="566771" y="476186"/>
                  </a:moveTo>
                  <a:lnTo>
                    <a:pt x="566750" y="476610"/>
                  </a:lnTo>
                  <a:lnTo>
                    <a:pt x="566750" y="476610"/>
                  </a:lnTo>
                  <a:lnTo>
                    <a:pt x="566750" y="476614"/>
                  </a:lnTo>
                  <a:lnTo>
                    <a:pt x="566239" y="476558"/>
                  </a:lnTo>
                  <a:lnTo>
                    <a:pt x="566240" y="476558"/>
                  </a:lnTo>
                  <a:lnTo>
                    <a:pt x="566240" y="476555"/>
                  </a:lnTo>
                  <a:close/>
                  <a:moveTo>
                    <a:pt x="567600" y="476176"/>
                  </a:moveTo>
                  <a:lnTo>
                    <a:pt x="567613" y="476176"/>
                  </a:lnTo>
                  <a:lnTo>
                    <a:pt x="567628" y="476204"/>
                  </a:lnTo>
                  <a:close/>
                  <a:moveTo>
                    <a:pt x="567851" y="476068"/>
                  </a:moveTo>
                  <a:lnTo>
                    <a:pt x="567931" y="476080"/>
                  </a:lnTo>
                  <a:lnTo>
                    <a:pt x="567878" y="476105"/>
                  </a:lnTo>
                  <a:close/>
                  <a:moveTo>
                    <a:pt x="568160" y="475996"/>
                  </a:moveTo>
                  <a:lnTo>
                    <a:pt x="568157" y="476030"/>
                  </a:lnTo>
                  <a:lnTo>
                    <a:pt x="568120" y="476030"/>
                  </a:lnTo>
                  <a:close/>
                  <a:moveTo>
                    <a:pt x="564629" y="475888"/>
                  </a:moveTo>
                  <a:lnTo>
                    <a:pt x="564564" y="475897"/>
                  </a:lnTo>
                  <a:lnTo>
                    <a:pt x="564561" y="475897"/>
                  </a:lnTo>
                  <a:lnTo>
                    <a:pt x="564650" y="475944"/>
                  </a:lnTo>
                  <a:close/>
                  <a:moveTo>
                    <a:pt x="564409" y="475804"/>
                  </a:moveTo>
                  <a:lnTo>
                    <a:pt x="564440" y="475829"/>
                  </a:lnTo>
                  <a:lnTo>
                    <a:pt x="564366" y="475863"/>
                  </a:lnTo>
                  <a:close/>
                  <a:moveTo>
                    <a:pt x="566363" y="475665"/>
                  </a:moveTo>
                  <a:lnTo>
                    <a:pt x="566240" y="476555"/>
                  </a:lnTo>
                  <a:lnTo>
                    <a:pt x="566237" y="476558"/>
                  </a:lnTo>
                  <a:lnTo>
                    <a:pt x="566239" y="476558"/>
                  </a:lnTo>
                  <a:lnTo>
                    <a:pt x="563874" y="476890"/>
                  </a:lnTo>
                  <a:lnTo>
                    <a:pt x="564440" y="475829"/>
                  </a:lnTo>
                  <a:close/>
                  <a:moveTo>
                    <a:pt x="369118" y="474973"/>
                  </a:moveTo>
                  <a:lnTo>
                    <a:pt x="362401" y="475280"/>
                  </a:lnTo>
                  <a:lnTo>
                    <a:pt x="362401" y="482017"/>
                  </a:lnTo>
                  <a:lnTo>
                    <a:pt x="358332" y="488742"/>
                  </a:lnTo>
                  <a:lnTo>
                    <a:pt x="354566" y="488742"/>
                  </a:lnTo>
                  <a:lnTo>
                    <a:pt x="352021" y="486197"/>
                  </a:lnTo>
                  <a:lnTo>
                    <a:pt x="354573" y="488751"/>
                  </a:lnTo>
                  <a:lnTo>
                    <a:pt x="358339" y="488751"/>
                  </a:lnTo>
                  <a:lnTo>
                    <a:pt x="362409" y="482030"/>
                  </a:lnTo>
                  <a:lnTo>
                    <a:pt x="362409" y="475289"/>
                  </a:lnTo>
                  <a:lnTo>
                    <a:pt x="369118" y="474983"/>
                  </a:lnTo>
                  <a:close/>
                  <a:moveTo>
                    <a:pt x="567968" y="474570"/>
                  </a:moveTo>
                  <a:lnTo>
                    <a:pt x="567968" y="474573"/>
                  </a:lnTo>
                  <a:lnTo>
                    <a:pt x="567968" y="474570"/>
                  </a:lnTo>
                  <a:lnTo>
                    <a:pt x="568413" y="475680"/>
                  </a:lnTo>
                  <a:lnTo>
                    <a:pt x="567937" y="476080"/>
                  </a:lnTo>
                  <a:close/>
                  <a:moveTo>
                    <a:pt x="567978" y="474508"/>
                  </a:moveTo>
                  <a:lnTo>
                    <a:pt x="567968" y="474570"/>
                  </a:lnTo>
                  <a:lnTo>
                    <a:pt x="567968" y="474570"/>
                  </a:lnTo>
                  <a:lnTo>
                    <a:pt x="567946" y="474517"/>
                  </a:lnTo>
                  <a:close/>
                  <a:moveTo>
                    <a:pt x="441421" y="473909"/>
                  </a:moveTo>
                  <a:lnTo>
                    <a:pt x="445175" y="477212"/>
                  </a:lnTo>
                  <a:lnTo>
                    <a:pt x="444996" y="478208"/>
                  </a:lnTo>
                  <a:close/>
                  <a:moveTo>
                    <a:pt x="577554" y="473503"/>
                  </a:moveTo>
                  <a:lnTo>
                    <a:pt x="577841" y="474964"/>
                  </a:lnTo>
                  <a:lnTo>
                    <a:pt x="575714" y="476915"/>
                  </a:lnTo>
                  <a:lnTo>
                    <a:pt x="575046" y="476207"/>
                  </a:lnTo>
                  <a:close/>
                  <a:moveTo>
                    <a:pt x="579582" y="469235"/>
                  </a:moveTo>
                  <a:lnTo>
                    <a:pt x="579641" y="469455"/>
                  </a:lnTo>
                  <a:lnTo>
                    <a:pt x="579533" y="469352"/>
                  </a:lnTo>
                  <a:close/>
                  <a:moveTo>
                    <a:pt x="429523" y="468989"/>
                  </a:moveTo>
                  <a:lnTo>
                    <a:pt x="410184" y="469042"/>
                  </a:lnTo>
                  <a:lnTo>
                    <a:pt x="408941" y="469670"/>
                  </a:lnTo>
                  <a:lnTo>
                    <a:pt x="429524" y="468999"/>
                  </a:lnTo>
                  <a:close/>
                  <a:moveTo>
                    <a:pt x="565303" y="467802"/>
                  </a:moveTo>
                  <a:lnTo>
                    <a:pt x="565343" y="467885"/>
                  </a:lnTo>
                  <a:lnTo>
                    <a:pt x="565275" y="467858"/>
                  </a:lnTo>
                  <a:close/>
                  <a:moveTo>
                    <a:pt x="565278" y="467476"/>
                  </a:moveTo>
                  <a:lnTo>
                    <a:pt x="565572" y="467864"/>
                  </a:lnTo>
                  <a:lnTo>
                    <a:pt x="565303" y="467802"/>
                  </a:lnTo>
                  <a:close/>
                  <a:moveTo>
                    <a:pt x="440117" y="466114"/>
                  </a:moveTo>
                  <a:lnTo>
                    <a:pt x="440120" y="466117"/>
                  </a:lnTo>
                  <a:lnTo>
                    <a:pt x="440144" y="466136"/>
                  </a:lnTo>
                  <a:close/>
                  <a:moveTo>
                    <a:pt x="439034" y="465525"/>
                  </a:moveTo>
                  <a:lnTo>
                    <a:pt x="439152" y="465658"/>
                  </a:lnTo>
                  <a:lnTo>
                    <a:pt x="439037" y="465528"/>
                  </a:lnTo>
                  <a:close/>
                  <a:moveTo>
                    <a:pt x="617483" y="465075"/>
                  </a:moveTo>
                  <a:lnTo>
                    <a:pt x="618494" y="466291"/>
                  </a:lnTo>
                  <a:lnTo>
                    <a:pt x="621345" y="465758"/>
                  </a:lnTo>
                  <a:lnTo>
                    <a:pt x="623435" y="467153"/>
                  </a:lnTo>
                  <a:lnTo>
                    <a:pt x="625535" y="465587"/>
                  </a:lnTo>
                  <a:lnTo>
                    <a:pt x="625714" y="468580"/>
                  </a:lnTo>
                  <a:lnTo>
                    <a:pt x="627362" y="469576"/>
                  </a:lnTo>
                  <a:lnTo>
                    <a:pt x="627749" y="468109"/>
                  </a:lnTo>
                  <a:lnTo>
                    <a:pt x="628667" y="468090"/>
                  </a:lnTo>
                  <a:lnTo>
                    <a:pt x="629230" y="469045"/>
                  </a:lnTo>
                  <a:lnTo>
                    <a:pt x="628284" y="470168"/>
                  </a:lnTo>
                  <a:lnTo>
                    <a:pt x="629227" y="470320"/>
                  </a:lnTo>
                  <a:lnTo>
                    <a:pt x="627706" y="471192"/>
                  </a:lnTo>
                  <a:lnTo>
                    <a:pt x="626837" y="469666"/>
                  </a:lnTo>
                  <a:lnTo>
                    <a:pt x="618463" y="470385"/>
                  </a:lnTo>
                  <a:lnTo>
                    <a:pt x="616716" y="472489"/>
                  </a:lnTo>
                  <a:lnTo>
                    <a:pt x="615148" y="472172"/>
                  </a:lnTo>
                  <a:lnTo>
                    <a:pt x="614508" y="474700"/>
                  </a:lnTo>
                  <a:lnTo>
                    <a:pt x="612483" y="474427"/>
                  </a:lnTo>
                  <a:lnTo>
                    <a:pt x="614187" y="472963"/>
                  </a:lnTo>
                  <a:lnTo>
                    <a:pt x="614153" y="471425"/>
                  </a:lnTo>
                  <a:lnTo>
                    <a:pt x="612418" y="472237"/>
                  </a:lnTo>
                  <a:lnTo>
                    <a:pt x="611614" y="470953"/>
                  </a:lnTo>
                  <a:lnTo>
                    <a:pt x="610612" y="471980"/>
                  </a:lnTo>
                  <a:lnTo>
                    <a:pt x="609799" y="470804"/>
                  </a:lnTo>
                  <a:lnTo>
                    <a:pt x="607938" y="471862"/>
                  </a:lnTo>
                  <a:lnTo>
                    <a:pt x="607511" y="473503"/>
                  </a:lnTo>
                  <a:lnTo>
                    <a:pt x="609379" y="473931"/>
                  </a:lnTo>
                  <a:lnTo>
                    <a:pt x="610331" y="473121"/>
                  </a:lnTo>
                  <a:lnTo>
                    <a:pt x="610359" y="474238"/>
                  </a:lnTo>
                  <a:lnTo>
                    <a:pt x="608451" y="474712"/>
                  </a:lnTo>
                  <a:lnTo>
                    <a:pt x="610705" y="475274"/>
                  </a:lnTo>
                  <a:lnTo>
                    <a:pt x="609718" y="477057"/>
                  </a:lnTo>
                  <a:lnTo>
                    <a:pt x="608973" y="476058"/>
                  </a:lnTo>
                  <a:lnTo>
                    <a:pt x="607928" y="476303"/>
                  </a:lnTo>
                  <a:lnTo>
                    <a:pt x="607171" y="474799"/>
                  </a:lnTo>
                  <a:lnTo>
                    <a:pt x="605566" y="476949"/>
                  </a:lnTo>
                  <a:lnTo>
                    <a:pt x="606166" y="478130"/>
                  </a:lnTo>
                  <a:lnTo>
                    <a:pt x="604524" y="478044"/>
                  </a:lnTo>
                  <a:lnTo>
                    <a:pt x="603763" y="477250"/>
                  </a:lnTo>
                  <a:lnTo>
                    <a:pt x="604681" y="476725"/>
                  </a:lnTo>
                  <a:lnTo>
                    <a:pt x="604159" y="475863"/>
                  </a:lnTo>
                  <a:lnTo>
                    <a:pt x="606033" y="475643"/>
                  </a:lnTo>
                  <a:lnTo>
                    <a:pt x="605625" y="474960"/>
                  </a:lnTo>
                  <a:lnTo>
                    <a:pt x="606630" y="474281"/>
                  </a:lnTo>
                  <a:lnTo>
                    <a:pt x="604941" y="473831"/>
                  </a:lnTo>
                  <a:lnTo>
                    <a:pt x="604789" y="475007"/>
                  </a:lnTo>
                  <a:lnTo>
                    <a:pt x="599184" y="476905"/>
                  </a:lnTo>
                  <a:lnTo>
                    <a:pt x="596883" y="479958"/>
                  </a:lnTo>
                  <a:lnTo>
                    <a:pt x="590031" y="479840"/>
                  </a:lnTo>
                  <a:lnTo>
                    <a:pt x="588942" y="480928"/>
                  </a:lnTo>
                  <a:lnTo>
                    <a:pt x="583364" y="480296"/>
                  </a:lnTo>
                  <a:lnTo>
                    <a:pt x="588259" y="475463"/>
                  </a:lnTo>
                  <a:lnTo>
                    <a:pt x="584854" y="475842"/>
                  </a:lnTo>
                  <a:lnTo>
                    <a:pt x="584227" y="475026"/>
                  </a:lnTo>
                  <a:lnTo>
                    <a:pt x="585232" y="474030"/>
                  </a:lnTo>
                  <a:lnTo>
                    <a:pt x="586379" y="474836"/>
                  </a:lnTo>
                  <a:lnTo>
                    <a:pt x="587065" y="473000"/>
                  </a:lnTo>
                  <a:lnTo>
                    <a:pt x="586413" y="470581"/>
                  </a:lnTo>
                  <a:lnTo>
                    <a:pt x="591561" y="470181"/>
                  </a:lnTo>
                  <a:lnTo>
                    <a:pt x="592795" y="469216"/>
                  </a:lnTo>
                  <a:lnTo>
                    <a:pt x="592375" y="467749"/>
                  </a:lnTo>
                  <a:lnTo>
                    <a:pt x="593596" y="466037"/>
                  </a:lnTo>
                  <a:lnTo>
                    <a:pt x="595556" y="471583"/>
                  </a:lnTo>
                  <a:lnTo>
                    <a:pt x="599601" y="469647"/>
                  </a:lnTo>
                  <a:lnTo>
                    <a:pt x="599994" y="470432"/>
                  </a:lnTo>
                  <a:lnTo>
                    <a:pt x="600884" y="469663"/>
                  </a:lnTo>
                  <a:lnTo>
                    <a:pt x="602433" y="470221"/>
                  </a:lnTo>
                  <a:lnTo>
                    <a:pt x="605121" y="468937"/>
                  </a:lnTo>
                  <a:lnTo>
                    <a:pt x="605161" y="468065"/>
                  </a:lnTo>
                  <a:lnTo>
                    <a:pt x="607641" y="468140"/>
                  </a:lnTo>
                  <a:lnTo>
                    <a:pt x="608649" y="466610"/>
                  </a:lnTo>
                  <a:lnTo>
                    <a:pt x="612044" y="467178"/>
                  </a:lnTo>
                  <a:lnTo>
                    <a:pt x="613160" y="466046"/>
                  </a:lnTo>
                  <a:close/>
                  <a:moveTo>
                    <a:pt x="439665" y="464808"/>
                  </a:moveTo>
                  <a:lnTo>
                    <a:pt x="439663" y="464815"/>
                  </a:lnTo>
                  <a:lnTo>
                    <a:pt x="439662" y="464818"/>
                  </a:lnTo>
                  <a:lnTo>
                    <a:pt x="439662" y="464821"/>
                  </a:lnTo>
                  <a:lnTo>
                    <a:pt x="439663" y="464815"/>
                  </a:lnTo>
                  <a:lnTo>
                    <a:pt x="439665" y="464812"/>
                  </a:lnTo>
                  <a:close/>
                  <a:moveTo>
                    <a:pt x="564100" y="464768"/>
                  </a:moveTo>
                  <a:lnTo>
                    <a:pt x="565223" y="467485"/>
                  </a:lnTo>
                  <a:lnTo>
                    <a:pt x="563466" y="464951"/>
                  </a:lnTo>
                  <a:close/>
                  <a:moveTo>
                    <a:pt x="549690" y="464260"/>
                  </a:moveTo>
                  <a:lnTo>
                    <a:pt x="550398" y="464411"/>
                  </a:lnTo>
                  <a:lnTo>
                    <a:pt x="550154" y="464498"/>
                  </a:lnTo>
                  <a:close/>
                  <a:moveTo>
                    <a:pt x="458060" y="463983"/>
                  </a:moveTo>
                  <a:lnTo>
                    <a:pt x="457989" y="463986"/>
                  </a:lnTo>
                  <a:lnTo>
                    <a:pt x="458032" y="463986"/>
                  </a:lnTo>
                  <a:close/>
                  <a:moveTo>
                    <a:pt x="457754" y="463977"/>
                  </a:moveTo>
                  <a:lnTo>
                    <a:pt x="457900" y="463986"/>
                  </a:lnTo>
                  <a:lnTo>
                    <a:pt x="457773" y="463977"/>
                  </a:lnTo>
                  <a:close/>
                  <a:moveTo>
                    <a:pt x="458373" y="463940"/>
                  </a:moveTo>
                  <a:lnTo>
                    <a:pt x="458172" y="463983"/>
                  </a:lnTo>
                  <a:lnTo>
                    <a:pt x="458360" y="463943"/>
                  </a:lnTo>
                  <a:close/>
                  <a:moveTo>
                    <a:pt x="457538" y="463940"/>
                  </a:moveTo>
                  <a:lnTo>
                    <a:pt x="457566" y="463946"/>
                  </a:lnTo>
                  <a:lnTo>
                    <a:pt x="457680" y="463968"/>
                  </a:lnTo>
                  <a:close/>
                  <a:moveTo>
                    <a:pt x="545835" y="463912"/>
                  </a:moveTo>
                  <a:lnTo>
                    <a:pt x="545989" y="463943"/>
                  </a:lnTo>
                  <a:lnTo>
                    <a:pt x="545971" y="464005"/>
                  </a:lnTo>
                  <a:close/>
                  <a:moveTo>
                    <a:pt x="551895" y="463878"/>
                  </a:moveTo>
                  <a:lnTo>
                    <a:pt x="552780" y="467252"/>
                  </a:lnTo>
                  <a:lnTo>
                    <a:pt x="551938" y="467352"/>
                  </a:lnTo>
                  <a:lnTo>
                    <a:pt x="551339" y="464613"/>
                  </a:lnTo>
                  <a:lnTo>
                    <a:pt x="550398" y="464411"/>
                  </a:lnTo>
                  <a:lnTo>
                    <a:pt x="551537" y="464005"/>
                  </a:lnTo>
                  <a:lnTo>
                    <a:pt x="551547" y="464036"/>
                  </a:lnTo>
                  <a:lnTo>
                    <a:pt x="551546" y="464042"/>
                  </a:lnTo>
                  <a:lnTo>
                    <a:pt x="551549" y="464042"/>
                  </a:lnTo>
                  <a:lnTo>
                    <a:pt x="551547" y="464036"/>
                  </a:lnTo>
                  <a:lnTo>
                    <a:pt x="551554" y="463999"/>
                  </a:lnTo>
                  <a:close/>
                  <a:moveTo>
                    <a:pt x="551493" y="463875"/>
                  </a:moveTo>
                  <a:lnTo>
                    <a:pt x="551558" y="463974"/>
                  </a:lnTo>
                  <a:lnTo>
                    <a:pt x="551554" y="463999"/>
                  </a:lnTo>
                  <a:lnTo>
                    <a:pt x="551537" y="464005"/>
                  </a:lnTo>
                  <a:close/>
                  <a:moveTo>
                    <a:pt x="548107" y="463447"/>
                  </a:moveTo>
                  <a:lnTo>
                    <a:pt x="549690" y="464260"/>
                  </a:lnTo>
                  <a:lnTo>
                    <a:pt x="546342" y="463543"/>
                  </a:lnTo>
                  <a:close/>
                  <a:moveTo>
                    <a:pt x="545671" y="463375"/>
                  </a:moveTo>
                  <a:lnTo>
                    <a:pt x="546097" y="463692"/>
                  </a:lnTo>
                  <a:lnTo>
                    <a:pt x="545835" y="463912"/>
                  </a:lnTo>
                  <a:lnTo>
                    <a:pt x="545832" y="463912"/>
                  </a:lnTo>
                  <a:close/>
                  <a:moveTo>
                    <a:pt x="548166" y="463267"/>
                  </a:moveTo>
                  <a:lnTo>
                    <a:pt x="548231" y="463289"/>
                  </a:lnTo>
                  <a:lnTo>
                    <a:pt x="548107" y="463447"/>
                  </a:lnTo>
                  <a:close/>
                  <a:moveTo>
                    <a:pt x="545958" y="462758"/>
                  </a:moveTo>
                  <a:lnTo>
                    <a:pt x="546351" y="462867"/>
                  </a:lnTo>
                  <a:lnTo>
                    <a:pt x="546425" y="463189"/>
                  </a:lnTo>
                  <a:close/>
                  <a:moveTo>
                    <a:pt x="529032" y="462708"/>
                  </a:moveTo>
                  <a:lnTo>
                    <a:pt x="529140" y="462770"/>
                  </a:lnTo>
                  <a:lnTo>
                    <a:pt x="528914" y="462820"/>
                  </a:lnTo>
                  <a:close/>
                  <a:moveTo>
                    <a:pt x="455061" y="462253"/>
                  </a:moveTo>
                  <a:lnTo>
                    <a:pt x="455361" y="462439"/>
                  </a:lnTo>
                  <a:lnTo>
                    <a:pt x="455250" y="462361"/>
                  </a:lnTo>
                  <a:close/>
                  <a:moveTo>
                    <a:pt x="441591" y="462153"/>
                  </a:moveTo>
                  <a:lnTo>
                    <a:pt x="441591" y="462156"/>
                  </a:lnTo>
                  <a:lnTo>
                    <a:pt x="441595" y="462153"/>
                  </a:lnTo>
                  <a:close/>
                  <a:moveTo>
                    <a:pt x="460036" y="461961"/>
                  </a:moveTo>
                  <a:lnTo>
                    <a:pt x="459572" y="463348"/>
                  </a:lnTo>
                  <a:lnTo>
                    <a:pt x="459804" y="462845"/>
                  </a:lnTo>
                  <a:close/>
                  <a:moveTo>
                    <a:pt x="588046" y="461918"/>
                  </a:moveTo>
                  <a:lnTo>
                    <a:pt x="588073" y="461989"/>
                  </a:lnTo>
                  <a:lnTo>
                    <a:pt x="587984" y="461933"/>
                  </a:lnTo>
                  <a:close/>
                  <a:moveTo>
                    <a:pt x="587913" y="461918"/>
                  </a:moveTo>
                  <a:lnTo>
                    <a:pt x="587984" y="461933"/>
                  </a:lnTo>
                  <a:lnTo>
                    <a:pt x="587947" y="461964"/>
                  </a:lnTo>
                  <a:close/>
                  <a:moveTo>
                    <a:pt x="545822" y="461905"/>
                  </a:moveTo>
                  <a:lnTo>
                    <a:pt x="545822" y="461908"/>
                  </a:lnTo>
                  <a:lnTo>
                    <a:pt x="545822" y="461908"/>
                  </a:lnTo>
                  <a:lnTo>
                    <a:pt x="545875" y="463025"/>
                  </a:lnTo>
                  <a:lnTo>
                    <a:pt x="545173" y="463236"/>
                  </a:lnTo>
                  <a:close/>
                  <a:moveTo>
                    <a:pt x="545887" y="461750"/>
                  </a:moveTo>
                  <a:lnTo>
                    <a:pt x="545952" y="461778"/>
                  </a:lnTo>
                  <a:lnTo>
                    <a:pt x="545822" y="461908"/>
                  </a:lnTo>
                  <a:lnTo>
                    <a:pt x="545822" y="461905"/>
                  </a:lnTo>
                  <a:close/>
                  <a:moveTo>
                    <a:pt x="530111" y="461648"/>
                  </a:moveTo>
                  <a:lnTo>
                    <a:pt x="531799" y="462594"/>
                  </a:lnTo>
                  <a:lnTo>
                    <a:pt x="530349" y="462947"/>
                  </a:lnTo>
                  <a:lnTo>
                    <a:pt x="530349" y="462950"/>
                  </a:lnTo>
                  <a:lnTo>
                    <a:pt x="529140" y="462774"/>
                  </a:lnTo>
                  <a:close/>
                  <a:moveTo>
                    <a:pt x="545896" y="461589"/>
                  </a:moveTo>
                  <a:lnTo>
                    <a:pt x="545887" y="461750"/>
                  </a:lnTo>
                  <a:lnTo>
                    <a:pt x="545757" y="461604"/>
                  </a:lnTo>
                  <a:close/>
                  <a:moveTo>
                    <a:pt x="529121" y="461579"/>
                  </a:moveTo>
                  <a:lnTo>
                    <a:pt x="529245" y="462612"/>
                  </a:lnTo>
                  <a:lnTo>
                    <a:pt x="529001" y="462318"/>
                  </a:lnTo>
                  <a:close/>
                  <a:moveTo>
                    <a:pt x="453373" y="461552"/>
                  </a:moveTo>
                  <a:lnTo>
                    <a:pt x="453481" y="461604"/>
                  </a:lnTo>
                  <a:lnTo>
                    <a:pt x="454334" y="462017"/>
                  </a:lnTo>
                  <a:close/>
                  <a:moveTo>
                    <a:pt x="545937" y="461542"/>
                  </a:moveTo>
                  <a:lnTo>
                    <a:pt x="546036" y="461626"/>
                  </a:lnTo>
                  <a:lnTo>
                    <a:pt x="545896" y="461589"/>
                  </a:lnTo>
                  <a:close/>
                  <a:moveTo>
                    <a:pt x="460216" y="461477"/>
                  </a:moveTo>
                  <a:lnTo>
                    <a:pt x="460215" y="461484"/>
                  </a:lnTo>
                  <a:lnTo>
                    <a:pt x="460191" y="461555"/>
                  </a:lnTo>
                  <a:lnTo>
                    <a:pt x="460210" y="461508"/>
                  </a:lnTo>
                  <a:lnTo>
                    <a:pt x="460215" y="461484"/>
                  </a:lnTo>
                  <a:lnTo>
                    <a:pt x="460216" y="461480"/>
                  </a:lnTo>
                  <a:close/>
                  <a:moveTo>
                    <a:pt x="452634" y="461356"/>
                  </a:moveTo>
                  <a:lnTo>
                    <a:pt x="452337" y="461396"/>
                  </a:lnTo>
                  <a:lnTo>
                    <a:pt x="452414" y="461387"/>
                  </a:lnTo>
                  <a:close/>
                  <a:moveTo>
                    <a:pt x="563948" y="461341"/>
                  </a:moveTo>
                  <a:lnTo>
                    <a:pt x="565473" y="462826"/>
                  </a:lnTo>
                  <a:lnTo>
                    <a:pt x="564969" y="464591"/>
                  </a:lnTo>
                  <a:lnTo>
                    <a:pt x="564066" y="464759"/>
                  </a:lnTo>
                  <a:close/>
                  <a:moveTo>
                    <a:pt x="452760" y="461334"/>
                  </a:moveTo>
                  <a:lnTo>
                    <a:pt x="452634" y="461353"/>
                  </a:lnTo>
                  <a:lnTo>
                    <a:pt x="452646" y="461375"/>
                  </a:lnTo>
                  <a:close/>
                  <a:moveTo>
                    <a:pt x="476836" y="461260"/>
                  </a:moveTo>
                  <a:lnTo>
                    <a:pt x="476703" y="461387"/>
                  </a:lnTo>
                  <a:lnTo>
                    <a:pt x="476783" y="461359"/>
                  </a:lnTo>
                  <a:lnTo>
                    <a:pt x="476783" y="461362"/>
                  </a:lnTo>
                  <a:close/>
                  <a:moveTo>
                    <a:pt x="451793" y="461204"/>
                  </a:moveTo>
                  <a:lnTo>
                    <a:pt x="451953" y="461291"/>
                  </a:lnTo>
                  <a:lnTo>
                    <a:pt x="452188" y="461387"/>
                  </a:lnTo>
                  <a:close/>
                  <a:moveTo>
                    <a:pt x="451629" y="461074"/>
                  </a:moveTo>
                  <a:lnTo>
                    <a:pt x="451653" y="461099"/>
                  </a:lnTo>
                  <a:lnTo>
                    <a:pt x="451657" y="461099"/>
                  </a:lnTo>
                  <a:lnTo>
                    <a:pt x="451681" y="461114"/>
                  </a:lnTo>
                  <a:close/>
                  <a:moveTo>
                    <a:pt x="460256" y="460832"/>
                  </a:moveTo>
                  <a:lnTo>
                    <a:pt x="460339" y="460984"/>
                  </a:lnTo>
                  <a:lnTo>
                    <a:pt x="460262" y="460838"/>
                  </a:lnTo>
                  <a:close/>
                  <a:moveTo>
                    <a:pt x="478030" y="460823"/>
                  </a:moveTo>
                  <a:lnTo>
                    <a:pt x="478011" y="460906"/>
                  </a:lnTo>
                  <a:lnTo>
                    <a:pt x="478153" y="460897"/>
                  </a:lnTo>
                  <a:lnTo>
                    <a:pt x="478030" y="460826"/>
                  </a:lnTo>
                  <a:close/>
                  <a:moveTo>
                    <a:pt x="478846" y="460761"/>
                  </a:moveTo>
                  <a:lnTo>
                    <a:pt x="478738" y="460767"/>
                  </a:lnTo>
                  <a:lnTo>
                    <a:pt x="478769" y="460776"/>
                  </a:lnTo>
                  <a:lnTo>
                    <a:pt x="478849" y="460761"/>
                  </a:lnTo>
                  <a:close/>
                  <a:moveTo>
                    <a:pt x="479075" y="460668"/>
                  </a:moveTo>
                  <a:lnTo>
                    <a:pt x="478933" y="460757"/>
                  </a:lnTo>
                  <a:lnTo>
                    <a:pt x="479022" y="460723"/>
                  </a:lnTo>
                  <a:close/>
                  <a:moveTo>
                    <a:pt x="477974" y="460646"/>
                  </a:moveTo>
                  <a:lnTo>
                    <a:pt x="478023" y="460754"/>
                  </a:lnTo>
                  <a:lnTo>
                    <a:pt x="478045" y="460770"/>
                  </a:lnTo>
                  <a:close/>
                  <a:moveTo>
                    <a:pt x="451001" y="460627"/>
                  </a:moveTo>
                  <a:lnTo>
                    <a:pt x="451375" y="460928"/>
                  </a:lnTo>
                  <a:lnTo>
                    <a:pt x="451567" y="461033"/>
                  </a:lnTo>
                  <a:close/>
                  <a:moveTo>
                    <a:pt x="477897" y="460590"/>
                  </a:moveTo>
                  <a:lnTo>
                    <a:pt x="477909" y="460596"/>
                  </a:lnTo>
                  <a:lnTo>
                    <a:pt x="477912" y="460596"/>
                  </a:lnTo>
                  <a:lnTo>
                    <a:pt x="477949" y="460612"/>
                  </a:lnTo>
                  <a:close/>
                  <a:moveTo>
                    <a:pt x="460101" y="460575"/>
                  </a:moveTo>
                  <a:lnTo>
                    <a:pt x="460104" y="460621"/>
                  </a:lnTo>
                  <a:lnTo>
                    <a:pt x="460216" y="460801"/>
                  </a:lnTo>
                  <a:close/>
                  <a:moveTo>
                    <a:pt x="479214" y="460571"/>
                  </a:moveTo>
                  <a:lnTo>
                    <a:pt x="479189" y="460575"/>
                  </a:lnTo>
                  <a:lnTo>
                    <a:pt x="479195" y="460575"/>
                  </a:lnTo>
                  <a:close/>
                  <a:moveTo>
                    <a:pt x="479502" y="460540"/>
                  </a:moveTo>
                  <a:lnTo>
                    <a:pt x="479254" y="460584"/>
                  </a:lnTo>
                  <a:lnTo>
                    <a:pt x="479443" y="460612"/>
                  </a:lnTo>
                  <a:close/>
                  <a:moveTo>
                    <a:pt x="526586" y="460432"/>
                  </a:moveTo>
                  <a:lnTo>
                    <a:pt x="526499" y="460516"/>
                  </a:lnTo>
                  <a:lnTo>
                    <a:pt x="526456" y="460441"/>
                  </a:lnTo>
                  <a:close/>
                  <a:moveTo>
                    <a:pt x="526842" y="460404"/>
                  </a:moveTo>
                  <a:lnTo>
                    <a:pt x="526842" y="460407"/>
                  </a:lnTo>
                  <a:lnTo>
                    <a:pt x="526734" y="460540"/>
                  </a:lnTo>
                  <a:lnTo>
                    <a:pt x="526586" y="460429"/>
                  </a:lnTo>
                  <a:close/>
                  <a:moveTo>
                    <a:pt x="564047" y="460401"/>
                  </a:moveTo>
                  <a:lnTo>
                    <a:pt x="564066" y="460407"/>
                  </a:lnTo>
                  <a:lnTo>
                    <a:pt x="564047" y="460413"/>
                  </a:lnTo>
                  <a:close/>
                  <a:moveTo>
                    <a:pt x="526413" y="460360"/>
                  </a:moveTo>
                  <a:lnTo>
                    <a:pt x="526456" y="460438"/>
                  </a:lnTo>
                  <a:lnTo>
                    <a:pt x="526345" y="460438"/>
                  </a:lnTo>
                  <a:close/>
                  <a:moveTo>
                    <a:pt x="564075" y="460330"/>
                  </a:moveTo>
                  <a:lnTo>
                    <a:pt x="564081" y="460345"/>
                  </a:lnTo>
                  <a:lnTo>
                    <a:pt x="564060" y="460336"/>
                  </a:lnTo>
                  <a:close/>
                  <a:moveTo>
                    <a:pt x="479566" y="460292"/>
                  </a:moveTo>
                  <a:lnTo>
                    <a:pt x="479600" y="460441"/>
                  </a:lnTo>
                  <a:lnTo>
                    <a:pt x="479582" y="460360"/>
                  </a:lnTo>
                  <a:lnTo>
                    <a:pt x="479585" y="460360"/>
                  </a:lnTo>
                  <a:close/>
                  <a:moveTo>
                    <a:pt x="529860" y="460236"/>
                  </a:moveTo>
                  <a:lnTo>
                    <a:pt x="530284" y="460249"/>
                  </a:lnTo>
                  <a:lnTo>
                    <a:pt x="530055" y="460376"/>
                  </a:lnTo>
                  <a:close/>
                  <a:moveTo>
                    <a:pt x="450556" y="460218"/>
                  </a:moveTo>
                  <a:lnTo>
                    <a:pt x="450726" y="460410"/>
                  </a:lnTo>
                  <a:lnTo>
                    <a:pt x="450655" y="460317"/>
                  </a:lnTo>
                  <a:close/>
                  <a:moveTo>
                    <a:pt x="479557" y="460174"/>
                  </a:moveTo>
                  <a:lnTo>
                    <a:pt x="479560" y="460277"/>
                  </a:lnTo>
                  <a:lnTo>
                    <a:pt x="479594" y="460227"/>
                  </a:lnTo>
                  <a:close/>
                  <a:moveTo>
                    <a:pt x="545083" y="460125"/>
                  </a:moveTo>
                  <a:lnTo>
                    <a:pt x="545170" y="460249"/>
                  </a:lnTo>
                  <a:lnTo>
                    <a:pt x="545229" y="460456"/>
                  </a:lnTo>
                  <a:close/>
                  <a:moveTo>
                    <a:pt x="479297" y="460078"/>
                  </a:moveTo>
                  <a:lnTo>
                    <a:pt x="479301" y="460084"/>
                  </a:lnTo>
                  <a:lnTo>
                    <a:pt x="479301" y="460084"/>
                  </a:lnTo>
                  <a:lnTo>
                    <a:pt x="479313" y="460100"/>
                  </a:lnTo>
                  <a:lnTo>
                    <a:pt x="479301" y="460081"/>
                  </a:lnTo>
                  <a:lnTo>
                    <a:pt x="479301" y="460084"/>
                  </a:lnTo>
                  <a:close/>
                  <a:moveTo>
                    <a:pt x="479458" y="460075"/>
                  </a:moveTo>
                  <a:lnTo>
                    <a:pt x="479384" y="460103"/>
                  </a:lnTo>
                  <a:lnTo>
                    <a:pt x="479551" y="460094"/>
                  </a:lnTo>
                  <a:close/>
                  <a:moveTo>
                    <a:pt x="459990" y="460063"/>
                  </a:moveTo>
                  <a:lnTo>
                    <a:pt x="459990" y="460066"/>
                  </a:lnTo>
                  <a:lnTo>
                    <a:pt x="460004" y="460121"/>
                  </a:lnTo>
                  <a:lnTo>
                    <a:pt x="460107" y="460550"/>
                  </a:lnTo>
                  <a:lnTo>
                    <a:pt x="460107" y="460528"/>
                  </a:lnTo>
                  <a:lnTo>
                    <a:pt x="460004" y="460121"/>
                  </a:lnTo>
                  <a:close/>
                  <a:moveTo>
                    <a:pt x="527078" y="459951"/>
                  </a:moveTo>
                  <a:lnTo>
                    <a:pt x="527891" y="460327"/>
                  </a:lnTo>
                  <a:lnTo>
                    <a:pt x="527890" y="460333"/>
                  </a:lnTo>
                  <a:lnTo>
                    <a:pt x="526842" y="460404"/>
                  </a:lnTo>
                  <a:close/>
                  <a:moveTo>
                    <a:pt x="577702" y="459923"/>
                  </a:moveTo>
                  <a:lnTo>
                    <a:pt x="577594" y="460038"/>
                  </a:lnTo>
                  <a:lnTo>
                    <a:pt x="577681" y="460112"/>
                  </a:lnTo>
                  <a:close/>
                  <a:moveTo>
                    <a:pt x="544959" y="459858"/>
                  </a:moveTo>
                  <a:lnTo>
                    <a:pt x="544932" y="460041"/>
                  </a:lnTo>
                  <a:lnTo>
                    <a:pt x="544805" y="459963"/>
                  </a:lnTo>
                  <a:close/>
                  <a:moveTo>
                    <a:pt x="479291" y="459858"/>
                  </a:moveTo>
                  <a:lnTo>
                    <a:pt x="479371" y="459926"/>
                  </a:lnTo>
                  <a:lnTo>
                    <a:pt x="479415" y="459864"/>
                  </a:lnTo>
                  <a:close/>
                  <a:moveTo>
                    <a:pt x="564106" y="459833"/>
                  </a:moveTo>
                  <a:lnTo>
                    <a:pt x="563819" y="461338"/>
                  </a:lnTo>
                  <a:lnTo>
                    <a:pt x="563373" y="460308"/>
                  </a:lnTo>
                  <a:close/>
                  <a:moveTo>
                    <a:pt x="529953" y="459783"/>
                  </a:moveTo>
                  <a:lnTo>
                    <a:pt x="529916" y="460153"/>
                  </a:lnTo>
                  <a:lnTo>
                    <a:pt x="529752" y="459973"/>
                  </a:lnTo>
                  <a:close/>
                  <a:moveTo>
                    <a:pt x="459873" y="459755"/>
                  </a:moveTo>
                  <a:lnTo>
                    <a:pt x="459941" y="460007"/>
                  </a:lnTo>
                  <a:lnTo>
                    <a:pt x="459941" y="460004"/>
                  </a:lnTo>
                  <a:close/>
                  <a:moveTo>
                    <a:pt x="478908" y="459749"/>
                  </a:moveTo>
                  <a:lnTo>
                    <a:pt x="478910" y="459750"/>
                  </a:lnTo>
                  <a:lnTo>
                    <a:pt x="478889" y="459777"/>
                  </a:lnTo>
                  <a:lnTo>
                    <a:pt x="478954" y="459777"/>
                  </a:lnTo>
                  <a:lnTo>
                    <a:pt x="478910" y="459750"/>
                  </a:lnTo>
                  <a:lnTo>
                    <a:pt x="478911" y="459749"/>
                  </a:lnTo>
                  <a:close/>
                  <a:moveTo>
                    <a:pt x="478994" y="459709"/>
                  </a:moveTo>
                  <a:lnTo>
                    <a:pt x="478979" y="459740"/>
                  </a:lnTo>
                  <a:lnTo>
                    <a:pt x="479078" y="459771"/>
                  </a:lnTo>
                  <a:close/>
                  <a:moveTo>
                    <a:pt x="478864" y="459669"/>
                  </a:moveTo>
                  <a:lnTo>
                    <a:pt x="478871" y="459715"/>
                  </a:lnTo>
                  <a:lnTo>
                    <a:pt x="478871" y="459690"/>
                  </a:lnTo>
                  <a:close/>
                  <a:moveTo>
                    <a:pt x="531530" y="459662"/>
                  </a:moveTo>
                  <a:lnTo>
                    <a:pt x="530905" y="460733"/>
                  </a:lnTo>
                  <a:lnTo>
                    <a:pt x="530287" y="460249"/>
                  </a:lnTo>
                  <a:close/>
                  <a:moveTo>
                    <a:pt x="479158" y="459622"/>
                  </a:moveTo>
                  <a:lnTo>
                    <a:pt x="479158" y="459623"/>
                  </a:lnTo>
                  <a:lnTo>
                    <a:pt x="479158" y="459623"/>
                  </a:lnTo>
                  <a:close/>
                  <a:moveTo>
                    <a:pt x="479226" y="459604"/>
                  </a:moveTo>
                  <a:lnTo>
                    <a:pt x="479155" y="459622"/>
                  </a:lnTo>
                  <a:lnTo>
                    <a:pt x="479158" y="459623"/>
                  </a:lnTo>
                  <a:lnTo>
                    <a:pt x="479134" y="459681"/>
                  </a:lnTo>
                  <a:lnTo>
                    <a:pt x="479130" y="459681"/>
                  </a:lnTo>
                  <a:lnTo>
                    <a:pt x="479134" y="459687"/>
                  </a:lnTo>
                  <a:lnTo>
                    <a:pt x="479158" y="459623"/>
                  </a:lnTo>
                  <a:lnTo>
                    <a:pt x="479226" y="459644"/>
                  </a:lnTo>
                  <a:close/>
                  <a:moveTo>
                    <a:pt x="529425" y="459557"/>
                  </a:moveTo>
                  <a:lnTo>
                    <a:pt x="529427" y="459557"/>
                  </a:lnTo>
                  <a:lnTo>
                    <a:pt x="529425" y="459557"/>
                  </a:lnTo>
                  <a:close/>
                  <a:moveTo>
                    <a:pt x="459804" y="459523"/>
                  </a:moveTo>
                  <a:lnTo>
                    <a:pt x="459823" y="459579"/>
                  </a:lnTo>
                  <a:lnTo>
                    <a:pt x="459817" y="459554"/>
                  </a:lnTo>
                  <a:lnTo>
                    <a:pt x="459817" y="459551"/>
                  </a:lnTo>
                  <a:close/>
                  <a:moveTo>
                    <a:pt x="544864" y="459520"/>
                  </a:moveTo>
                  <a:lnTo>
                    <a:pt x="544789" y="459883"/>
                  </a:lnTo>
                  <a:lnTo>
                    <a:pt x="544678" y="459554"/>
                  </a:lnTo>
                  <a:close/>
                  <a:moveTo>
                    <a:pt x="478864" y="459486"/>
                  </a:moveTo>
                  <a:lnTo>
                    <a:pt x="478868" y="459487"/>
                  </a:lnTo>
                  <a:lnTo>
                    <a:pt x="478855" y="459554"/>
                  </a:lnTo>
                  <a:lnTo>
                    <a:pt x="478886" y="459492"/>
                  </a:lnTo>
                  <a:lnTo>
                    <a:pt x="478868" y="459487"/>
                  </a:lnTo>
                  <a:lnTo>
                    <a:pt x="478868" y="459486"/>
                  </a:lnTo>
                  <a:close/>
                  <a:moveTo>
                    <a:pt x="478824" y="459343"/>
                  </a:moveTo>
                  <a:lnTo>
                    <a:pt x="478874" y="459433"/>
                  </a:lnTo>
                  <a:lnTo>
                    <a:pt x="478891" y="459352"/>
                  </a:lnTo>
                  <a:lnTo>
                    <a:pt x="478892" y="459352"/>
                  </a:lnTo>
                  <a:lnTo>
                    <a:pt x="478892" y="459349"/>
                  </a:lnTo>
                  <a:lnTo>
                    <a:pt x="478891" y="459352"/>
                  </a:lnTo>
                  <a:close/>
                  <a:moveTo>
                    <a:pt x="478911" y="459225"/>
                  </a:moveTo>
                  <a:lnTo>
                    <a:pt x="478885" y="459240"/>
                  </a:lnTo>
                  <a:lnTo>
                    <a:pt x="478883" y="459238"/>
                  </a:lnTo>
                  <a:lnTo>
                    <a:pt x="478883" y="459241"/>
                  </a:lnTo>
                  <a:lnTo>
                    <a:pt x="478885" y="459240"/>
                  </a:lnTo>
                  <a:lnTo>
                    <a:pt x="478886" y="459241"/>
                  </a:lnTo>
                  <a:close/>
                  <a:moveTo>
                    <a:pt x="587341" y="459179"/>
                  </a:moveTo>
                  <a:lnTo>
                    <a:pt x="588568" y="460047"/>
                  </a:lnTo>
                  <a:lnTo>
                    <a:pt x="587863" y="460670"/>
                  </a:lnTo>
                  <a:lnTo>
                    <a:pt x="588503" y="461182"/>
                  </a:lnTo>
                  <a:lnTo>
                    <a:pt x="586846" y="463223"/>
                  </a:lnTo>
                  <a:lnTo>
                    <a:pt x="585943" y="461657"/>
                  </a:lnTo>
                  <a:lnTo>
                    <a:pt x="587826" y="460640"/>
                  </a:lnTo>
                  <a:close/>
                  <a:moveTo>
                    <a:pt x="528089" y="459157"/>
                  </a:moveTo>
                  <a:lnTo>
                    <a:pt x="529424" y="459556"/>
                  </a:lnTo>
                  <a:lnTo>
                    <a:pt x="529425" y="459557"/>
                  </a:lnTo>
                  <a:lnTo>
                    <a:pt x="529214" y="461483"/>
                  </a:lnTo>
                  <a:lnTo>
                    <a:pt x="527625" y="461902"/>
                  </a:lnTo>
                  <a:lnTo>
                    <a:pt x="527890" y="460333"/>
                  </a:lnTo>
                  <a:lnTo>
                    <a:pt x="527903" y="460332"/>
                  </a:lnTo>
                  <a:lnTo>
                    <a:pt x="527891" y="460327"/>
                  </a:lnTo>
                  <a:close/>
                  <a:moveTo>
                    <a:pt x="459461" y="458959"/>
                  </a:moveTo>
                  <a:lnTo>
                    <a:pt x="459637" y="459135"/>
                  </a:lnTo>
                  <a:lnTo>
                    <a:pt x="459464" y="458961"/>
                  </a:lnTo>
                  <a:close/>
                  <a:moveTo>
                    <a:pt x="578123" y="458912"/>
                  </a:moveTo>
                  <a:lnTo>
                    <a:pt x="577773" y="460106"/>
                  </a:lnTo>
                  <a:lnTo>
                    <a:pt x="579913" y="461688"/>
                  </a:lnTo>
                  <a:lnTo>
                    <a:pt x="579264" y="462367"/>
                  </a:lnTo>
                  <a:lnTo>
                    <a:pt x="580235" y="464042"/>
                  </a:lnTo>
                  <a:lnTo>
                    <a:pt x="580133" y="466843"/>
                  </a:lnTo>
                  <a:lnTo>
                    <a:pt x="579134" y="467541"/>
                  </a:lnTo>
                  <a:lnTo>
                    <a:pt x="581611" y="467907"/>
                  </a:lnTo>
                  <a:lnTo>
                    <a:pt x="581169" y="469210"/>
                  </a:lnTo>
                  <a:lnTo>
                    <a:pt x="580825" y="468264"/>
                  </a:lnTo>
                  <a:lnTo>
                    <a:pt x="579709" y="468366"/>
                  </a:lnTo>
                  <a:lnTo>
                    <a:pt x="578163" y="470023"/>
                  </a:lnTo>
                  <a:lnTo>
                    <a:pt x="578949" y="467867"/>
                  </a:lnTo>
                  <a:lnTo>
                    <a:pt x="577603" y="466406"/>
                  </a:lnTo>
                  <a:lnTo>
                    <a:pt x="579428" y="464926"/>
                  </a:lnTo>
                  <a:lnTo>
                    <a:pt x="579483" y="463800"/>
                  </a:lnTo>
                  <a:lnTo>
                    <a:pt x="578274" y="462107"/>
                  </a:lnTo>
                  <a:lnTo>
                    <a:pt x="577220" y="462851"/>
                  </a:lnTo>
                  <a:lnTo>
                    <a:pt x="578138" y="461275"/>
                  </a:lnTo>
                  <a:lnTo>
                    <a:pt x="577167" y="459697"/>
                  </a:lnTo>
                  <a:close/>
                  <a:moveTo>
                    <a:pt x="479072" y="458903"/>
                  </a:moveTo>
                  <a:lnTo>
                    <a:pt x="478960" y="459191"/>
                  </a:lnTo>
                  <a:lnTo>
                    <a:pt x="479134" y="459061"/>
                  </a:lnTo>
                  <a:close/>
                  <a:moveTo>
                    <a:pt x="478908" y="458720"/>
                  </a:moveTo>
                  <a:lnTo>
                    <a:pt x="478973" y="458785"/>
                  </a:lnTo>
                  <a:lnTo>
                    <a:pt x="478960" y="458741"/>
                  </a:lnTo>
                  <a:close/>
                  <a:moveTo>
                    <a:pt x="459059" y="458682"/>
                  </a:moveTo>
                  <a:lnTo>
                    <a:pt x="459217" y="458797"/>
                  </a:lnTo>
                  <a:lnTo>
                    <a:pt x="459297" y="458847"/>
                  </a:lnTo>
                  <a:close/>
                  <a:moveTo>
                    <a:pt x="478772" y="458642"/>
                  </a:moveTo>
                  <a:lnTo>
                    <a:pt x="478898" y="458713"/>
                  </a:lnTo>
                  <a:lnTo>
                    <a:pt x="478840" y="458679"/>
                  </a:lnTo>
                  <a:close/>
                  <a:moveTo>
                    <a:pt x="529523" y="458555"/>
                  </a:moveTo>
                  <a:lnTo>
                    <a:pt x="529425" y="459557"/>
                  </a:lnTo>
                  <a:lnTo>
                    <a:pt x="529424" y="459556"/>
                  </a:lnTo>
                  <a:lnTo>
                    <a:pt x="528992" y="458968"/>
                  </a:lnTo>
                  <a:close/>
                  <a:moveTo>
                    <a:pt x="544465" y="458412"/>
                  </a:moveTo>
                  <a:lnTo>
                    <a:pt x="544901" y="459272"/>
                  </a:lnTo>
                  <a:lnTo>
                    <a:pt x="544777" y="459411"/>
                  </a:lnTo>
                  <a:close/>
                  <a:moveTo>
                    <a:pt x="525346" y="458202"/>
                  </a:moveTo>
                  <a:lnTo>
                    <a:pt x="525349" y="459929"/>
                  </a:lnTo>
                  <a:lnTo>
                    <a:pt x="526345" y="460438"/>
                  </a:lnTo>
                  <a:lnTo>
                    <a:pt x="523546" y="461195"/>
                  </a:lnTo>
                  <a:lnTo>
                    <a:pt x="521827" y="458906"/>
                  </a:lnTo>
                  <a:close/>
                  <a:moveTo>
                    <a:pt x="478803" y="458099"/>
                  </a:moveTo>
                  <a:lnTo>
                    <a:pt x="478824" y="458105"/>
                  </a:lnTo>
                  <a:lnTo>
                    <a:pt x="478883" y="458109"/>
                  </a:lnTo>
                  <a:close/>
                  <a:moveTo>
                    <a:pt x="544406" y="458062"/>
                  </a:moveTo>
                  <a:lnTo>
                    <a:pt x="544465" y="458412"/>
                  </a:lnTo>
                  <a:lnTo>
                    <a:pt x="544316" y="458146"/>
                  </a:lnTo>
                  <a:close/>
                  <a:moveTo>
                    <a:pt x="479134" y="458022"/>
                  </a:moveTo>
                  <a:lnTo>
                    <a:pt x="478954" y="458099"/>
                  </a:lnTo>
                  <a:lnTo>
                    <a:pt x="479065" y="458053"/>
                  </a:lnTo>
                  <a:close/>
                  <a:moveTo>
                    <a:pt x="479198" y="457953"/>
                  </a:moveTo>
                  <a:lnTo>
                    <a:pt x="479143" y="458016"/>
                  </a:lnTo>
                  <a:lnTo>
                    <a:pt x="479186" y="457991"/>
                  </a:lnTo>
                  <a:close/>
                  <a:moveTo>
                    <a:pt x="458663" y="457923"/>
                  </a:moveTo>
                  <a:lnTo>
                    <a:pt x="458669" y="457928"/>
                  </a:lnTo>
                  <a:lnTo>
                    <a:pt x="458691" y="457969"/>
                  </a:lnTo>
                  <a:lnTo>
                    <a:pt x="458673" y="457932"/>
                  </a:lnTo>
                  <a:lnTo>
                    <a:pt x="458669" y="457928"/>
                  </a:lnTo>
                  <a:lnTo>
                    <a:pt x="458666" y="457923"/>
                  </a:lnTo>
                  <a:close/>
                  <a:moveTo>
                    <a:pt x="544196" y="457913"/>
                  </a:moveTo>
                  <a:lnTo>
                    <a:pt x="544304" y="458044"/>
                  </a:lnTo>
                  <a:lnTo>
                    <a:pt x="544035" y="457972"/>
                  </a:lnTo>
                  <a:close/>
                  <a:moveTo>
                    <a:pt x="458500" y="457724"/>
                  </a:moveTo>
                  <a:lnTo>
                    <a:pt x="458500" y="457727"/>
                  </a:lnTo>
                  <a:lnTo>
                    <a:pt x="458530" y="457758"/>
                  </a:lnTo>
                  <a:lnTo>
                    <a:pt x="458518" y="457743"/>
                  </a:lnTo>
                  <a:close/>
                  <a:moveTo>
                    <a:pt x="540454" y="457684"/>
                  </a:moveTo>
                  <a:lnTo>
                    <a:pt x="540869" y="457687"/>
                  </a:lnTo>
                  <a:lnTo>
                    <a:pt x="540745" y="458012"/>
                  </a:lnTo>
                  <a:close/>
                  <a:moveTo>
                    <a:pt x="479371" y="457650"/>
                  </a:moveTo>
                  <a:lnTo>
                    <a:pt x="479313" y="457730"/>
                  </a:lnTo>
                  <a:lnTo>
                    <a:pt x="479371" y="457665"/>
                  </a:lnTo>
                  <a:close/>
                  <a:moveTo>
                    <a:pt x="535788" y="457615"/>
                  </a:moveTo>
                  <a:lnTo>
                    <a:pt x="537674" y="457944"/>
                  </a:lnTo>
                  <a:lnTo>
                    <a:pt x="535537" y="458701"/>
                  </a:lnTo>
                  <a:close/>
                  <a:moveTo>
                    <a:pt x="479696" y="457594"/>
                  </a:moveTo>
                  <a:lnTo>
                    <a:pt x="479597" y="457656"/>
                  </a:lnTo>
                  <a:lnTo>
                    <a:pt x="479777" y="457646"/>
                  </a:lnTo>
                  <a:lnTo>
                    <a:pt x="479696" y="457597"/>
                  </a:lnTo>
                  <a:close/>
                  <a:moveTo>
                    <a:pt x="538419" y="457389"/>
                  </a:moveTo>
                  <a:lnTo>
                    <a:pt x="538964" y="457721"/>
                  </a:lnTo>
                  <a:lnTo>
                    <a:pt x="537940" y="457867"/>
                  </a:lnTo>
                  <a:close/>
                  <a:moveTo>
                    <a:pt x="458067" y="457317"/>
                  </a:moveTo>
                  <a:lnTo>
                    <a:pt x="458187" y="457454"/>
                  </a:lnTo>
                  <a:lnTo>
                    <a:pt x="458132" y="457373"/>
                  </a:lnTo>
                  <a:close/>
                  <a:moveTo>
                    <a:pt x="539517" y="457190"/>
                  </a:moveTo>
                  <a:lnTo>
                    <a:pt x="539084" y="457411"/>
                  </a:lnTo>
                  <a:lnTo>
                    <a:pt x="538995" y="457349"/>
                  </a:lnTo>
                  <a:close/>
                  <a:moveTo>
                    <a:pt x="544115" y="457135"/>
                  </a:moveTo>
                  <a:lnTo>
                    <a:pt x="544004" y="457377"/>
                  </a:lnTo>
                  <a:lnTo>
                    <a:pt x="543797" y="457268"/>
                  </a:lnTo>
                  <a:close/>
                  <a:moveTo>
                    <a:pt x="458094" y="457097"/>
                  </a:moveTo>
                  <a:lnTo>
                    <a:pt x="458048" y="457246"/>
                  </a:lnTo>
                  <a:lnTo>
                    <a:pt x="458175" y="457153"/>
                  </a:lnTo>
                  <a:close/>
                  <a:moveTo>
                    <a:pt x="479625" y="457007"/>
                  </a:moveTo>
                  <a:lnTo>
                    <a:pt x="479477" y="457246"/>
                  </a:lnTo>
                  <a:lnTo>
                    <a:pt x="479591" y="457110"/>
                  </a:lnTo>
                  <a:close/>
                  <a:moveTo>
                    <a:pt x="479542" y="456812"/>
                  </a:moveTo>
                  <a:lnTo>
                    <a:pt x="479551" y="456840"/>
                  </a:lnTo>
                  <a:lnTo>
                    <a:pt x="479572" y="456818"/>
                  </a:lnTo>
                  <a:close/>
                  <a:moveTo>
                    <a:pt x="543784" y="456697"/>
                  </a:moveTo>
                  <a:lnTo>
                    <a:pt x="543772" y="456989"/>
                  </a:lnTo>
                  <a:lnTo>
                    <a:pt x="543655" y="456762"/>
                  </a:lnTo>
                  <a:close/>
                  <a:moveTo>
                    <a:pt x="479464" y="456523"/>
                  </a:moveTo>
                  <a:lnTo>
                    <a:pt x="479464" y="456601"/>
                  </a:lnTo>
                  <a:lnTo>
                    <a:pt x="479548" y="456731"/>
                  </a:lnTo>
                  <a:close/>
                  <a:moveTo>
                    <a:pt x="532628" y="456505"/>
                  </a:moveTo>
                  <a:lnTo>
                    <a:pt x="532328" y="457826"/>
                  </a:lnTo>
                  <a:lnTo>
                    <a:pt x="531734" y="456924"/>
                  </a:lnTo>
                  <a:close/>
                  <a:moveTo>
                    <a:pt x="480138" y="456216"/>
                  </a:moveTo>
                  <a:lnTo>
                    <a:pt x="480080" y="456288"/>
                  </a:lnTo>
                  <a:lnTo>
                    <a:pt x="480064" y="456288"/>
                  </a:lnTo>
                  <a:lnTo>
                    <a:pt x="479993" y="456281"/>
                  </a:lnTo>
                  <a:lnTo>
                    <a:pt x="480077" y="456291"/>
                  </a:lnTo>
                  <a:lnTo>
                    <a:pt x="480080" y="456288"/>
                  </a:lnTo>
                  <a:lnTo>
                    <a:pt x="480123" y="456288"/>
                  </a:lnTo>
                  <a:close/>
                  <a:moveTo>
                    <a:pt x="479474" y="456204"/>
                  </a:moveTo>
                  <a:lnTo>
                    <a:pt x="479539" y="456266"/>
                  </a:lnTo>
                  <a:lnTo>
                    <a:pt x="479539" y="456263"/>
                  </a:lnTo>
                  <a:lnTo>
                    <a:pt x="479854" y="456269"/>
                  </a:lnTo>
                  <a:close/>
                  <a:moveTo>
                    <a:pt x="529143" y="456136"/>
                  </a:moveTo>
                  <a:lnTo>
                    <a:pt x="531734" y="456924"/>
                  </a:lnTo>
                  <a:lnTo>
                    <a:pt x="529140" y="458105"/>
                  </a:lnTo>
                  <a:close/>
                  <a:moveTo>
                    <a:pt x="563413" y="456130"/>
                  </a:moveTo>
                  <a:lnTo>
                    <a:pt x="563418" y="456130"/>
                  </a:lnTo>
                  <a:lnTo>
                    <a:pt x="563413" y="456133"/>
                  </a:lnTo>
                  <a:close/>
                  <a:moveTo>
                    <a:pt x="563469" y="456105"/>
                  </a:moveTo>
                  <a:lnTo>
                    <a:pt x="563506" y="456142"/>
                  </a:lnTo>
                  <a:lnTo>
                    <a:pt x="563418" y="456130"/>
                  </a:lnTo>
                  <a:close/>
                  <a:moveTo>
                    <a:pt x="543658" y="456046"/>
                  </a:moveTo>
                  <a:lnTo>
                    <a:pt x="543723" y="456434"/>
                  </a:lnTo>
                  <a:lnTo>
                    <a:pt x="543577" y="456521"/>
                  </a:lnTo>
                  <a:close/>
                  <a:moveTo>
                    <a:pt x="543782" y="455941"/>
                  </a:moveTo>
                  <a:lnTo>
                    <a:pt x="543781" y="455953"/>
                  </a:lnTo>
                  <a:lnTo>
                    <a:pt x="543778" y="455953"/>
                  </a:lnTo>
                  <a:close/>
                  <a:moveTo>
                    <a:pt x="563351" y="455627"/>
                  </a:moveTo>
                  <a:lnTo>
                    <a:pt x="563147" y="457014"/>
                  </a:lnTo>
                  <a:lnTo>
                    <a:pt x="563073" y="455729"/>
                  </a:lnTo>
                  <a:close/>
                  <a:moveTo>
                    <a:pt x="563373" y="455621"/>
                  </a:moveTo>
                  <a:lnTo>
                    <a:pt x="563376" y="455646"/>
                  </a:lnTo>
                  <a:lnTo>
                    <a:pt x="563351" y="455627"/>
                  </a:lnTo>
                  <a:lnTo>
                    <a:pt x="563349" y="455624"/>
                  </a:lnTo>
                  <a:close/>
                  <a:moveTo>
                    <a:pt x="543797" y="455580"/>
                  </a:moveTo>
                  <a:lnTo>
                    <a:pt x="543874" y="455621"/>
                  </a:lnTo>
                  <a:lnTo>
                    <a:pt x="543782" y="455941"/>
                  </a:lnTo>
                  <a:close/>
                  <a:moveTo>
                    <a:pt x="480426" y="455546"/>
                  </a:moveTo>
                  <a:lnTo>
                    <a:pt x="480247" y="455615"/>
                  </a:lnTo>
                  <a:lnTo>
                    <a:pt x="480386" y="455562"/>
                  </a:lnTo>
                  <a:close/>
                  <a:moveTo>
                    <a:pt x="488970" y="455379"/>
                  </a:moveTo>
                  <a:lnTo>
                    <a:pt x="488899" y="455466"/>
                  </a:lnTo>
                  <a:lnTo>
                    <a:pt x="488985" y="455419"/>
                  </a:lnTo>
                  <a:lnTo>
                    <a:pt x="488973" y="455379"/>
                  </a:lnTo>
                  <a:close/>
                  <a:moveTo>
                    <a:pt x="327659" y="455364"/>
                  </a:moveTo>
                  <a:lnTo>
                    <a:pt x="327659" y="455373"/>
                  </a:lnTo>
                  <a:lnTo>
                    <a:pt x="332176" y="455512"/>
                  </a:lnTo>
                  <a:lnTo>
                    <a:pt x="332175" y="455503"/>
                  </a:lnTo>
                  <a:close/>
                  <a:moveTo>
                    <a:pt x="488540" y="455360"/>
                  </a:moveTo>
                  <a:lnTo>
                    <a:pt x="488552" y="455366"/>
                  </a:lnTo>
                  <a:lnTo>
                    <a:pt x="488552" y="455366"/>
                  </a:lnTo>
                  <a:lnTo>
                    <a:pt x="488654" y="455419"/>
                  </a:lnTo>
                  <a:lnTo>
                    <a:pt x="488555" y="455366"/>
                  </a:lnTo>
                  <a:lnTo>
                    <a:pt x="488552" y="455366"/>
                  </a:lnTo>
                  <a:close/>
                  <a:moveTo>
                    <a:pt x="488926" y="455162"/>
                  </a:moveTo>
                  <a:lnTo>
                    <a:pt x="488970" y="455364"/>
                  </a:lnTo>
                  <a:lnTo>
                    <a:pt x="488939" y="455196"/>
                  </a:lnTo>
                  <a:lnTo>
                    <a:pt x="488929" y="455162"/>
                  </a:lnTo>
                  <a:close/>
                  <a:moveTo>
                    <a:pt x="488076" y="455112"/>
                  </a:moveTo>
                  <a:lnTo>
                    <a:pt x="488209" y="455196"/>
                  </a:lnTo>
                  <a:lnTo>
                    <a:pt x="488314" y="455252"/>
                  </a:lnTo>
                  <a:close/>
                  <a:moveTo>
                    <a:pt x="496279" y="455053"/>
                  </a:moveTo>
                  <a:lnTo>
                    <a:pt x="496171" y="455109"/>
                  </a:lnTo>
                  <a:lnTo>
                    <a:pt x="496076" y="455084"/>
                  </a:lnTo>
                  <a:lnTo>
                    <a:pt x="496162" y="455109"/>
                  </a:lnTo>
                  <a:lnTo>
                    <a:pt x="496171" y="455109"/>
                  </a:lnTo>
                  <a:lnTo>
                    <a:pt x="496252" y="455072"/>
                  </a:lnTo>
                  <a:close/>
                  <a:moveTo>
                    <a:pt x="488824" y="455035"/>
                  </a:moveTo>
                  <a:lnTo>
                    <a:pt x="488929" y="455159"/>
                  </a:lnTo>
                  <a:lnTo>
                    <a:pt x="488889" y="455075"/>
                  </a:lnTo>
                  <a:close/>
                  <a:moveTo>
                    <a:pt x="563259" y="455019"/>
                  </a:moveTo>
                  <a:lnTo>
                    <a:pt x="563277" y="455031"/>
                  </a:lnTo>
                  <a:lnTo>
                    <a:pt x="563237" y="455031"/>
                  </a:lnTo>
                  <a:close/>
                  <a:moveTo>
                    <a:pt x="563237" y="454979"/>
                  </a:moveTo>
                  <a:lnTo>
                    <a:pt x="563271" y="454991"/>
                  </a:lnTo>
                  <a:lnTo>
                    <a:pt x="563228" y="455004"/>
                  </a:lnTo>
                  <a:lnTo>
                    <a:pt x="563228" y="455001"/>
                  </a:lnTo>
                  <a:close/>
                  <a:moveTo>
                    <a:pt x="487637" y="454935"/>
                  </a:moveTo>
                  <a:lnTo>
                    <a:pt x="487686" y="454943"/>
                  </a:lnTo>
                  <a:lnTo>
                    <a:pt x="487686" y="454945"/>
                  </a:lnTo>
                  <a:lnTo>
                    <a:pt x="487739" y="454951"/>
                  </a:lnTo>
                  <a:lnTo>
                    <a:pt x="487686" y="454943"/>
                  </a:lnTo>
                  <a:lnTo>
                    <a:pt x="487686" y="454942"/>
                  </a:lnTo>
                  <a:close/>
                  <a:moveTo>
                    <a:pt x="486777" y="454926"/>
                  </a:moveTo>
                  <a:lnTo>
                    <a:pt x="486780" y="454951"/>
                  </a:lnTo>
                  <a:lnTo>
                    <a:pt x="486787" y="454931"/>
                  </a:lnTo>
                  <a:lnTo>
                    <a:pt x="486790" y="454932"/>
                  </a:lnTo>
                  <a:lnTo>
                    <a:pt x="486787" y="454929"/>
                  </a:lnTo>
                  <a:lnTo>
                    <a:pt x="486787" y="454931"/>
                  </a:lnTo>
                  <a:close/>
                  <a:moveTo>
                    <a:pt x="544508" y="454905"/>
                  </a:moveTo>
                  <a:lnTo>
                    <a:pt x="544542" y="455028"/>
                  </a:lnTo>
                  <a:lnTo>
                    <a:pt x="544438" y="454950"/>
                  </a:lnTo>
                  <a:close/>
                  <a:moveTo>
                    <a:pt x="495797" y="454883"/>
                  </a:moveTo>
                  <a:lnTo>
                    <a:pt x="495828" y="454935"/>
                  </a:lnTo>
                  <a:lnTo>
                    <a:pt x="496026" y="455075"/>
                  </a:lnTo>
                  <a:close/>
                  <a:moveTo>
                    <a:pt x="483636" y="454880"/>
                  </a:moveTo>
                  <a:lnTo>
                    <a:pt x="483769" y="454929"/>
                  </a:lnTo>
                  <a:lnTo>
                    <a:pt x="483865" y="454935"/>
                  </a:lnTo>
                  <a:close/>
                  <a:moveTo>
                    <a:pt x="481570" y="454849"/>
                  </a:moveTo>
                  <a:lnTo>
                    <a:pt x="481592" y="454963"/>
                  </a:lnTo>
                  <a:lnTo>
                    <a:pt x="481595" y="454963"/>
                  </a:lnTo>
                  <a:lnTo>
                    <a:pt x="481592" y="454895"/>
                  </a:lnTo>
                  <a:close/>
                  <a:moveTo>
                    <a:pt x="483549" y="454836"/>
                  </a:moveTo>
                  <a:lnTo>
                    <a:pt x="483549" y="454839"/>
                  </a:lnTo>
                  <a:lnTo>
                    <a:pt x="483580" y="454855"/>
                  </a:lnTo>
                  <a:lnTo>
                    <a:pt x="483639" y="454880"/>
                  </a:lnTo>
                  <a:close/>
                  <a:moveTo>
                    <a:pt x="487424" y="454817"/>
                  </a:moveTo>
                  <a:lnTo>
                    <a:pt x="487467" y="454858"/>
                  </a:lnTo>
                  <a:lnTo>
                    <a:pt x="487504" y="454886"/>
                  </a:lnTo>
                  <a:close/>
                  <a:moveTo>
                    <a:pt x="483447" y="454814"/>
                  </a:moveTo>
                  <a:lnTo>
                    <a:pt x="483487" y="454824"/>
                  </a:lnTo>
                  <a:lnTo>
                    <a:pt x="483503" y="454827"/>
                  </a:lnTo>
                  <a:close/>
                  <a:moveTo>
                    <a:pt x="489276" y="454808"/>
                  </a:moveTo>
                  <a:lnTo>
                    <a:pt x="489393" y="454842"/>
                  </a:lnTo>
                  <a:lnTo>
                    <a:pt x="489393" y="454839"/>
                  </a:lnTo>
                  <a:lnTo>
                    <a:pt x="489613" y="454814"/>
                  </a:lnTo>
                  <a:close/>
                  <a:moveTo>
                    <a:pt x="495565" y="454805"/>
                  </a:moveTo>
                  <a:lnTo>
                    <a:pt x="495633" y="454842"/>
                  </a:lnTo>
                  <a:lnTo>
                    <a:pt x="495695" y="454808"/>
                  </a:lnTo>
                  <a:close/>
                  <a:moveTo>
                    <a:pt x="489121" y="454774"/>
                  </a:moveTo>
                  <a:lnTo>
                    <a:pt x="489035" y="454786"/>
                  </a:lnTo>
                  <a:lnTo>
                    <a:pt x="489075" y="454786"/>
                  </a:lnTo>
                  <a:lnTo>
                    <a:pt x="489075" y="454790"/>
                  </a:lnTo>
                  <a:close/>
                  <a:moveTo>
                    <a:pt x="495544" y="454771"/>
                  </a:moveTo>
                  <a:lnTo>
                    <a:pt x="495553" y="454799"/>
                  </a:lnTo>
                  <a:lnTo>
                    <a:pt x="495565" y="454808"/>
                  </a:lnTo>
                  <a:close/>
                  <a:moveTo>
                    <a:pt x="496536" y="454765"/>
                  </a:moveTo>
                  <a:lnTo>
                    <a:pt x="496360" y="455001"/>
                  </a:lnTo>
                  <a:lnTo>
                    <a:pt x="496471" y="454935"/>
                  </a:lnTo>
                  <a:close/>
                  <a:moveTo>
                    <a:pt x="563175" y="454762"/>
                  </a:moveTo>
                  <a:lnTo>
                    <a:pt x="563172" y="454799"/>
                  </a:lnTo>
                  <a:lnTo>
                    <a:pt x="563158" y="454803"/>
                  </a:lnTo>
                  <a:lnTo>
                    <a:pt x="563155" y="454791"/>
                  </a:lnTo>
                  <a:close/>
                  <a:moveTo>
                    <a:pt x="458546" y="454743"/>
                  </a:moveTo>
                  <a:lnTo>
                    <a:pt x="458441" y="454998"/>
                  </a:lnTo>
                  <a:lnTo>
                    <a:pt x="458020" y="456865"/>
                  </a:lnTo>
                  <a:close/>
                  <a:moveTo>
                    <a:pt x="483305" y="454731"/>
                  </a:moveTo>
                  <a:lnTo>
                    <a:pt x="483302" y="454777"/>
                  </a:lnTo>
                  <a:lnTo>
                    <a:pt x="483342" y="454793"/>
                  </a:lnTo>
                  <a:close/>
                  <a:moveTo>
                    <a:pt x="481499" y="454718"/>
                  </a:moveTo>
                  <a:lnTo>
                    <a:pt x="481518" y="454805"/>
                  </a:lnTo>
                  <a:lnTo>
                    <a:pt x="481521" y="454765"/>
                  </a:lnTo>
                  <a:close/>
                  <a:moveTo>
                    <a:pt x="563138" y="454711"/>
                  </a:moveTo>
                  <a:lnTo>
                    <a:pt x="563150" y="454721"/>
                  </a:lnTo>
                  <a:lnTo>
                    <a:pt x="563147" y="454737"/>
                  </a:lnTo>
                  <a:lnTo>
                    <a:pt x="563139" y="454719"/>
                  </a:lnTo>
                  <a:close/>
                  <a:moveTo>
                    <a:pt x="563147" y="454681"/>
                  </a:moveTo>
                  <a:lnTo>
                    <a:pt x="563160" y="454706"/>
                  </a:lnTo>
                  <a:lnTo>
                    <a:pt x="563135" y="454697"/>
                  </a:lnTo>
                  <a:lnTo>
                    <a:pt x="563138" y="454697"/>
                  </a:lnTo>
                  <a:close/>
                  <a:moveTo>
                    <a:pt x="496561" y="454653"/>
                  </a:moveTo>
                  <a:lnTo>
                    <a:pt x="496552" y="454691"/>
                  </a:lnTo>
                  <a:lnTo>
                    <a:pt x="496542" y="454737"/>
                  </a:lnTo>
                  <a:close/>
                  <a:moveTo>
                    <a:pt x="490101" y="454576"/>
                  </a:moveTo>
                  <a:lnTo>
                    <a:pt x="489879" y="454693"/>
                  </a:lnTo>
                  <a:lnTo>
                    <a:pt x="490077" y="454663"/>
                  </a:lnTo>
                  <a:close/>
                  <a:moveTo>
                    <a:pt x="496592" y="454566"/>
                  </a:moveTo>
                  <a:lnTo>
                    <a:pt x="496577" y="454597"/>
                  </a:lnTo>
                  <a:lnTo>
                    <a:pt x="496576" y="454597"/>
                  </a:lnTo>
                  <a:lnTo>
                    <a:pt x="496573" y="454607"/>
                  </a:lnTo>
                  <a:lnTo>
                    <a:pt x="496577" y="454597"/>
                  </a:lnTo>
                  <a:lnTo>
                    <a:pt x="496579" y="454597"/>
                  </a:lnTo>
                  <a:close/>
                  <a:moveTo>
                    <a:pt x="487535" y="454532"/>
                  </a:moveTo>
                  <a:lnTo>
                    <a:pt x="487368" y="454535"/>
                  </a:lnTo>
                  <a:lnTo>
                    <a:pt x="487334" y="454774"/>
                  </a:lnTo>
                  <a:close/>
                  <a:moveTo>
                    <a:pt x="481360" y="454523"/>
                  </a:moveTo>
                  <a:lnTo>
                    <a:pt x="481351" y="454526"/>
                  </a:lnTo>
                  <a:lnTo>
                    <a:pt x="481344" y="454635"/>
                  </a:lnTo>
                  <a:close/>
                  <a:moveTo>
                    <a:pt x="481459" y="454507"/>
                  </a:moveTo>
                  <a:lnTo>
                    <a:pt x="481360" y="454514"/>
                  </a:lnTo>
                  <a:lnTo>
                    <a:pt x="481477" y="454631"/>
                  </a:lnTo>
                  <a:lnTo>
                    <a:pt x="481462" y="454507"/>
                  </a:lnTo>
                  <a:close/>
                  <a:moveTo>
                    <a:pt x="488076" y="454495"/>
                  </a:moveTo>
                  <a:lnTo>
                    <a:pt x="488017" y="454507"/>
                  </a:lnTo>
                  <a:lnTo>
                    <a:pt x="488122" y="454520"/>
                  </a:lnTo>
                  <a:close/>
                  <a:moveTo>
                    <a:pt x="483095" y="454479"/>
                  </a:moveTo>
                  <a:lnTo>
                    <a:pt x="483101" y="454532"/>
                  </a:lnTo>
                  <a:lnTo>
                    <a:pt x="483165" y="454541"/>
                  </a:lnTo>
                  <a:lnTo>
                    <a:pt x="483169" y="454544"/>
                  </a:lnTo>
                  <a:lnTo>
                    <a:pt x="483169" y="454542"/>
                  </a:lnTo>
                  <a:lnTo>
                    <a:pt x="483165" y="454541"/>
                  </a:lnTo>
                  <a:close/>
                  <a:moveTo>
                    <a:pt x="488280" y="454467"/>
                  </a:moveTo>
                  <a:lnTo>
                    <a:pt x="488268" y="454470"/>
                  </a:lnTo>
                  <a:lnTo>
                    <a:pt x="488221" y="454544"/>
                  </a:lnTo>
                  <a:close/>
                  <a:moveTo>
                    <a:pt x="486985" y="454449"/>
                  </a:moveTo>
                  <a:lnTo>
                    <a:pt x="486663" y="454483"/>
                  </a:lnTo>
                  <a:lnTo>
                    <a:pt x="486845" y="454464"/>
                  </a:lnTo>
                  <a:close/>
                  <a:moveTo>
                    <a:pt x="495550" y="454442"/>
                  </a:moveTo>
                  <a:lnTo>
                    <a:pt x="495510" y="454510"/>
                  </a:lnTo>
                  <a:lnTo>
                    <a:pt x="495513" y="454510"/>
                  </a:lnTo>
                  <a:lnTo>
                    <a:pt x="495540" y="454762"/>
                  </a:lnTo>
                  <a:close/>
                  <a:moveTo>
                    <a:pt x="490228" y="454442"/>
                  </a:moveTo>
                  <a:lnTo>
                    <a:pt x="490290" y="454455"/>
                  </a:lnTo>
                  <a:lnTo>
                    <a:pt x="490290" y="454458"/>
                  </a:lnTo>
                  <a:lnTo>
                    <a:pt x="490383" y="454451"/>
                  </a:lnTo>
                  <a:close/>
                  <a:moveTo>
                    <a:pt x="488429" y="454439"/>
                  </a:moveTo>
                  <a:lnTo>
                    <a:pt x="488314" y="454451"/>
                  </a:lnTo>
                  <a:lnTo>
                    <a:pt x="488277" y="454461"/>
                  </a:lnTo>
                  <a:close/>
                  <a:moveTo>
                    <a:pt x="496678" y="454436"/>
                  </a:moveTo>
                  <a:lnTo>
                    <a:pt x="496620" y="454517"/>
                  </a:lnTo>
                  <a:lnTo>
                    <a:pt x="496647" y="454479"/>
                  </a:lnTo>
                  <a:close/>
                  <a:moveTo>
                    <a:pt x="490510" y="454396"/>
                  </a:moveTo>
                  <a:lnTo>
                    <a:pt x="490408" y="454439"/>
                  </a:lnTo>
                  <a:lnTo>
                    <a:pt x="490451" y="454436"/>
                  </a:lnTo>
                  <a:close/>
                  <a:moveTo>
                    <a:pt x="498988" y="454365"/>
                  </a:moveTo>
                  <a:lnTo>
                    <a:pt x="498983" y="454369"/>
                  </a:lnTo>
                  <a:lnTo>
                    <a:pt x="498930" y="454383"/>
                  </a:lnTo>
                  <a:lnTo>
                    <a:pt x="498939" y="454408"/>
                  </a:lnTo>
                  <a:lnTo>
                    <a:pt x="498983" y="454369"/>
                  </a:lnTo>
                  <a:lnTo>
                    <a:pt x="498988" y="454368"/>
                  </a:lnTo>
                  <a:close/>
                  <a:moveTo>
                    <a:pt x="482897" y="454343"/>
                  </a:moveTo>
                  <a:lnTo>
                    <a:pt x="482909" y="454349"/>
                  </a:lnTo>
                  <a:lnTo>
                    <a:pt x="482906" y="454349"/>
                  </a:lnTo>
                  <a:lnTo>
                    <a:pt x="483030" y="454390"/>
                  </a:lnTo>
                  <a:close/>
                  <a:moveTo>
                    <a:pt x="499264" y="454303"/>
                  </a:moveTo>
                  <a:lnTo>
                    <a:pt x="499282" y="454324"/>
                  </a:lnTo>
                  <a:lnTo>
                    <a:pt x="499332" y="454312"/>
                  </a:lnTo>
                  <a:close/>
                  <a:moveTo>
                    <a:pt x="487086" y="454300"/>
                  </a:moveTo>
                  <a:lnTo>
                    <a:pt x="487053" y="454433"/>
                  </a:lnTo>
                  <a:lnTo>
                    <a:pt x="487083" y="454346"/>
                  </a:lnTo>
                  <a:close/>
                  <a:moveTo>
                    <a:pt x="499551" y="454290"/>
                  </a:moveTo>
                  <a:lnTo>
                    <a:pt x="499554" y="454309"/>
                  </a:lnTo>
                  <a:lnTo>
                    <a:pt x="499554" y="454312"/>
                  </a:lnTo>
                  <a:lnTo>
                    <a:pt x="499582" y="454293"/>
                  </a:lnTo>
                  <a:close/>
                  <a:moveTo>
                    <a:pt x="498899" y="454290"/>
                  </a:moveTo>
                  <a:lnTo>
                    <a:pt x="498920" y="454377"/>
                  </a:lnTo>
                  <a:lnTo>
                    <a:pt x="498923" y="454386"/>
                  </a:lnTo>
                  <a:lnTo>
                    <a:pt x="498923" y="454383"/>
                  </a:lnTo>
                  <a:close/>
                  <a:moveTo>
                    <a:pt x="533271" y="454284"/>
                  </a:moveTo>
                  <a:lnTo>
                    <a:pt x="532832" y="456654"/>
                  </a:lnTo>
                  <a:lnTo>
                    <a:pt x="532439" y="454697"/>
                  </a:lnTo>
                  <a:lnTo>
                    <a:pt x="533268" y="454285"/>
                  </a:lnTo>
                  <a:lnTo>
                    <a:pt x="533268" y="454287"/>
                  </a:lnTo>
                  <a:lnTo>
                    <a:pt x="533268" y="454285"/>
                  </a:lnTo>
                  <a:close/>
                  <a:moveTo>
                    <a:pt x="499353" y="454281"/>
                  </a:moveTo>
                  <a:lnTo>
                    <a:pt x="499350" y="454284"/>
                  </a:lnTo>
                  <a:lnTo>
                    <a:pt x="499350" y="454285"/>
                  </a:lnTo>
                  <a:lnTo>
                    <a:pt x="499347" y="454290"/>
                  </a:lnTo>
                  <a:lnTo>
                    <a:pt x="499350" y="454287"/>
                  </a:lnTo>
                  <a:lnTo>
                    <a:pt x="499350" y="454285"/>
                  </a:lnTo>
                  <a:close/>
                  <a:moveTo>
                    <a:pt x="490574" y="454278"/>
                  </a:moveTo>
                  <a:lnTo>
                    <a:pt x="490503" y="454411"/>
                  </a:lnTo>
                  <a:lnTo>
                    <a:pt x="490574" y="454315"/>
                  </a:lnTo>
                  <a:close/>
                  <a:moveTo>
                    <a:pt x="487077" y="454272"/>
                  </a:moveTo>
                  <a:lnTo>
                    <a:pt x="487133" y="454275"/>
                  </a:lnTo>
                  <a:lnTo>
                    <a:pt x="487207" y="454275"/>
                  </a:lnTo>
                  <a:close/>
                  <a:moveTo>
                    <a:pt x="499526" y="454262"/>
                  </a:moveTo>
                  <a:lnTo>
                    <a:pt x="499480" y="454265"/>
                  </a:lnTo>
                  <a:lnTo>
                    <a:pt x="499514" y="454303"/>
                  </a:lnTo>
                  <a:close/>
                  <a:moveTo>
                    <a:pt x="499671" y="454241"/>
                  </a:moveTo>
                  <a:lnTo>
                    <a:pt x="499603" y="454284"/>
                  </a:lnTo>
                  <a:lnTo>
                    <a:pt x="499647" y="454272"/>
                  </a:lnTo>
                  <a:close/>
                  <a:moveTo>
                    <a:pt x="490525" y="454197"/>
                  </a:moveTo>
                  <a:lnTo>
                    <a:pt x="490581" y="454262"/>
                  </a:lnTo>
                  <a:lnTo>
                    <a:pt x="490550" y="454200"/>
                  </a:lnTo>
                  <a:lnTo>
                    <a:pt x="490547" y="454200"/>
                  </a:lnTo>
                  <a:close/>
                  <a:moveTo>
                    <a:pt x="499826" y="454185"/>
                  </a:moveTo>
                  <a:lnTo>
                    <a:pt x="499749" y="454209"/>
                  </a:lnTo>
                  <a:lnTo>
                    <a:pt x="499783" y="454200"/>
                  </a:lnTo>
                  <a:close/>
                  <a:moveTo>
                    <a:pt x="495748" y="454169"/>
                  </a:moveTo>
                  <a:lnTo>
                    <a:pt x="495720" y="454200"/>
                  </a:lnTo>
                  <a:lnTo>
                    <a:pt x="495689" y="454241"/>
                  </a:lnTo>
                  <a:close/>
                  <a:moveTo>
                    <a:pt x="528936" y="454144"/>
                  </a:moveTo>
                  <a:lnTo>
                    <a:pt x="529059" y="454219"/>
                  </a:lnTo>
                  <a:lnTo>
                    <a:pt x="528967" y="454228"/>
                  </a:lnTo>
                  <a:close/>
                  <a:moveTo>
                    <a:pt x="496796" y="454138"/>
                  </a:moveTo>
                  <a:lnTo>
                    <a:pt x="496684" y="454430"/>
                  </a:lnTo>
                  <a:lnTo>
                    <a:pt x="496777" y="454237"/>
                  </a:lnTo>
                  <a:close/>
                  <a:moveTo>
                    <a:pt x="488574" y="454092"/>
                  </a:moveTo>
                  <a:lnTo>
                    <a:pt x="488555" y="454144"/>
                  </a:lnTo>
                  <a:lnTo>
                    <a:pt x="488540" y="454228"/>
                  </a:lnTo>
                  <a:lnTo>
                    <a:pt x="488534" y="454287"/>
                  </a:lnTo>
                  <a:lnTo>
                    <a:pt x="488531" y="454334"/>
                  </a:lnTo>
                  <a:lnTo>
                    <a:pt x="488534" y="454334"/>
                  </a:lnTo>
                  <a:lnTo>
                    <a:pt x="488540" y="454228"/>
                  </a:lnTo>
                  <a:close/>
                  <a:moveTo>
                    <a:pt x="482714" y="454083"/>
                  </a:moveTo>
                  <a:lnTo>
                    <a:pt x="482739" y="454265"/>
                  </a:lnTo>
                  <a:lnTo>
                    <a:pt x="482804" y="454318"/>
                  </a:lnTo>
                  <a:close/>
                  <a:moveTo>
                    <a:pt x="481245" y="454055"/>
                  </a:moveTo>
                  <a:lnTo>
                    <a:pt x="481217" y="454116"/>
                  </a:lnTo>
                  <a:lnTo>
                    <a:pt x="481224" y="454101"/>
                  </a:lnTo>
                  <a:close/>
                  <a:moveTo>
                    <a:pt x="498744" y="454039"/>
                  </a:moveTo>
                  <a:lnTo>
                    <a:pt x="498800" y="454104"/>
                  </a:lnTo>
                  <a:lnTo>
                    <a:pt x="498806" y="454110"/>
                  </a:lnTo>
                  <a:close/>
                  <a:moveTo>
                    <a:pt x="500049" y="454014"/>
                  </a:moveTo>
                  <a:lnTo>
                    <a:pt x="499916" y="454141"/>
                  </a:lnTo>
                  <a:lnTo>
                    <a:pt x="499993" y="454110"/>
                  </a:lnTo>
                  <a:close/>
                  <a:moveTo>
                    <a:pt x="529158" y="453970"/>
                  </a:moveTo>
                  <a:lnTo>
                    <a:pt x="529214" y="454405"/>
                  </a:lnTo>
                  <a:lnTo>
                    <a:pt x="529059" y="454219"/>
                  </a:lnTo>
                  <a:lnTo>
                    <a:pt x="529157" y="453970"/>
                  </a:lnTo>
                  <a:lnTo>
                    <a:pt x="529158" y="453971"/>
                  </a:lnTo>
                  <a:close/>
                  <a:moveTo>
                    <a:pt x="488240" y="453937"/>
                  </a:moveTo>
                  <a:lnTo>
                    <a:pt x="487974" y="454247"/>
                  </a:lnTo>
                  <a:lnTo>
                    <a:pt x="488178" y="454014"/>
                  </a:lnTo>
                  <a:close/>
                  <a:moveTo>
                    <a:pt x="488367" y="453902"/>
                  </a:moveTo>
                  <a:lnTo>
                    <a:pt x="488459" y="453964"/>
                  </a:lnTo>
                  <a:lnTo>
                    <a:pt x="488469" y="453971"/>
                  </a:lnTo>
                  <a:lnTo>
                    <a:pt x="488503" y="453989"/>
                  </a:lnTo>
                  <a:lnTo>
                    <a:pt x="488546" y="454011"/>
                  </a:lnTo>
                  <a:lnTo>
                    <a:pt x="488469" y="453971"/>
                  </a:lnTo>
                  <a:close/>
                  <a:moveTo>
                    <a:pt x="498546" y="453865"/>
                  </a:moveTo>
                  <a:lnTo>
                    <a:pt x="498580" y="453896"/>
                  </a:lnTo>
                  <a:lnTo>
                    <a:pt x="498679" y="453971"/>
                  </a:lnTo>
                  <a:close/>
                  <a:moveTo>
                    <a:pt x="498509" y="453847"/>
                  </a:moveTo>
                  <a:lnTo>
                    <a:pt x="498515" y="453853"/>
                  </a:lnTo>
                  <a:lnTo>
                    <a:pt x="498515" y="453851"/>
                  </a:lnTo>
                  <a:lnTo>
                    <a:pt x="498521" y="453856"/>
                  </a:lnTo>
                  <a:lnTo>
                    <a:pt x="498515" y="453850"/>
                  </a:lnTo>
                  <a:lnTo>
                    <a:pt x="498515" y="453851"/>
                  </a:lnTo>
                  <a:close/>
                  <a:moveTo>
                    <a:pt x="495890" y="453831"/>
                  </a:moveTo>
                  <a:lnTo>
                    <a:pt x="495847" y="453909"/>
                  </a:lnTo>
                  <a:lnTo>
                    <a:pt x="495847" y="453999"/>
                  </a:lnTo>
                  <a:close/>
                  <a:moveTo>
                    <a:pt x="500104" y="453822"/>
                  </a:moveTo>
                  <a:lnTo>
                    <a:pt x="500080" y="453927"/>
                  </a:lnTo>
                  <a:lnTo>
                    <a:pt x="500098" y="453859"/>
                  </a:lnTo>
                  <a:close/>
                  <a:moveTo>
                    <a:pt x="498357" y="453744"/>
                  </a:moveTo>
                  <a:lnTo>
                    <a:pt x="498407" y="453772"/>
                  </a:lnTo>
                  <a:lnTo>
                    <a:pt x="498450" y="453791"/>
                  </a:lnTo>
                  <a:close/>
                  <a:moveTo>
                    <a:pt x="496045" y="453741"/>
                  </a:moveTo>
                  <a:lnTo>
                    <a:pt x="496014" y="453757"/>
                  </a:lnTo>
                  <a:lnTo>
                    <a:pt x="495961" y="453788"/>
                  </a:lnTo>
                  <a:close/>
                  <a:moveTo>
                    <a:pt x="529084" y="453710"/>
                  </a:moveTo>
                  <a:lnTo>
                    <a:pt x="529122" y="453718"/>
                  </a:lnTo>
                  <a:lnTo>
                    <a:pt x="529111" y="453734"/>
                  </a:lnTo>
                  <a:close/>
                  <a:moveTo>
                    <a:pt x="498262" y="453704"/>
                  </a:moveTo>
                  <a:lnTo>
                    <a:pt x="498268" y="453707"/>
                  </a:lnTo>
                  <a:lnTo>
                    <a:pt x="498299" y="453720"/>
                  </a:lnTo>
                  <a:close/>
                  <a:moveTo>
                    <a:pt x="490853" y="453692"/>
                  </a:moveTo>
                  <a:lnTo>
                    <a:pt x="490775" y="453741"/>
                  </a:lnTo>
                  <a:lnTo>
                    <a:pt x="490819" y="453735"/>
                  </a:lnTo>
                  <a:close/>
                  <a:moveTo>
                    <a:pt x="497133" y="453679"/>
                  </a:moveTo>
                  <a:lnTo>
                    <a:pt x="497046" y="453738"/>
                  </a:lnTo>
                  <a:lnTo>
                    <a:pt x="497096" y="453710"/>
                  </a:lnTo>
                  <a:lnTo>
                    <a:pt x="497133" y="453682"/>
                  </a:lnTo>
                  <a:close/>
                  <a:moveTo>
                    <a:pt x="498085" y="453648"/>
                  </a:moveTo>
                  <a:lnTo>
                    <a:pt x="498135" y="453664"/>
                  </a:lnTo>
                  <a:lnTo>
                    <a:pt x="498191" y="453676"/>
                  </a:lnTo>
                  <a:close/>
                  <a:moveTo>
                    <a:pt x="483354" y="453620"/>
                  </a:moveTo>
                  <a:lnTo>
                    <a:pt x="483406" y="453653"/>
                  </a:lnTo>
                  <a:lnTo>
                    <a:pt x="483438" y="453676"/>
                  </a:lnTo>
                  <a:lnTo>
                    <a:pt x="483438" y="453673"/>
                  </a:lnTo>
                  <a:lnTo>
                    <a:pt x="483406" y="453653"/>
                  </a:lnTo>
                  <a:lnTo>
                    <a:pt x="483395" y="453645"/>
                  </a:lnTo>
                  <a:close/>
                  <a:moveTo>
                    <a:pt x="497223" y="453595"/>
                  </a:moveTo>
                  <a:lnTo>
                    <a:pt x="497195" y="453617"/>
                  </a:lnTo>
                  <a:lnTo>
                    <a:pt x="497196" y="453617"/>
                  </a:lnTo>
                  <a:lnTo>
                    <a:pt x="497189" y="453623"/>
                  </a:lnTo>
                  <a:lnTo>
                    <a:pt x="497198" y="453617"/>
                  </a:lnTo>
                  <a:lnTo>
                    <a:pt x="497196" y="453617"/>
                  </a:lnTo>
                  <a:close/>
                  <a:moveTo>
                    <a:pt x="496320" y="453595"/>
                  </a:moveTo>
                  <a:lnTo>
                    <a:pt x="496187" y="453676"/>
                  </a:lnTo>
                  <a:lnTo>
                    <a:pt x="496277" y="453627"/>
                  </a:lnTo>
                  <a:close/>
                  <a:moveTo>
                    <a:pt x="483172" y="453561"/>
                  </a:moveTo>
                  <a:lnTo>
                    <a:pt x="482791" y="453930"/>
                  </a:lnTo>
                  <a:lnTo>
                    <a:pt x="483268" y="453574"/>
                  </a:lnTo>
                  <a:close/>
                  <a:moveTo>
                    <a:pt x="483611" y="453558"/>
                  </a:moveTo>
                  <a:lnTo>
                    <a:pt x="483603" y="453573"/>
                  </a:lnTo>
                  <a:lnTo>
                    <a:pt x="483586" y="453599"/>
                  </a:lnTo>
                  <a:lnTo>
                    <a:pt x="483565" y="453645"/>
                  </a:lnTo>
                  <a:lnTo>
                    <a:pt x="483603" y="453573"/>
                  </a:lnTo>
                  <a:lnTo>
                    <a:pt x="483611" y="453561"/>
                  </a:lnTo>
                  <a:close/>
                  <a:moveTo>
                    <a:pt x="497662" y="453555"/>
                  </a:moveTo>
                  <a:lnTo>
                    <a:pt x="497705" y="453561"/>
                  </a:lnTo>
                  <a:lnTo>
                    <a:pt x="497727" y="453561"/>
                  </a:lnTo>
                  <a:close/>
                  <a:moveTo>
                    <a:pt x="497390" y="453540"/>
                  </a:moveTo>
                  <a:lnTo>
                    <a:pt x="497587" y="453555"/>
                  </a:lnTo>
                  <a:lnTo>
                    <a:pt x="497526" y="453549"/>
                  </a:lnTo>
                  <a:close/>
                  <a:moveTo>
                    <a:pt x="491029" y="453515"/>
                  </a:moveTo>
                  <a:lnTo>
                    <a:pt x="491007" y="453617"/>
                  </a:lnTo>
                  <a:lnTo>
                    <a:pt x="491086" y="453563"/>
                  </a:lnTo>
                  <a:lnTo>
                    <a:pt x="491088" y="453564"/>
                  </a:lnTo>
                  <a:lnTo>
                    <a:pt x="491088" y="453561"/>
                  </a:lnTo>
                  <a:lnTo>
                    <a:pt x="491086" y="453563"/>
                  </a:lnTo>
                  <a:close/>
                  <a:moveTo>
                    <a:pt x="544656" y="453475"/>
                  </a:moveTo>
                  <a:lnTo>
                    <a:pt x="544978" y="454604"/>
                  </a:lnTo>
                  <a:lnTo>
                    <a:pt x="544508" y="454905"/>
                  </a:lnTo>
                  <a:lnTo>
                    <a:pt x="544483" y="454814"/>
                  </a:lnTo>
                  <a:lnTo>
                    <a:pt x="544353" y="454886"/>
                  </a:lnTo>
                  <a:lnTo>
                    <a:pt x="544438" y="454950"/>
                  </a:lnTo>
                  <a:lnTo>
                    <a:pt x="543964" y="455255"/>
                  </a:lnTo>
                  <a:close/>
                  <a:moveTo>
                    <a:pt x="481369" y="453471"/>
                  </a:moveTo>
                  <a:lnTo>
                    <a:pt x="481400" y="453729"/>
                  </a:lnTo>
                  <a:lnTo>
                    <a:pt x="481437" y="453645"/>
                  </a:lnTo>
                  <a:close/>
                  <a:moveTo>
                    <a:pt x="496515" y="453453"/>
                  </a:moveTo>
                  <a:lnTo>
                    <a:pt x="496478" y="453475"/>
                  </a:lnTo>
                  <a:lnTo>
                    <a:pt x="496410" y="453524"/>
                  </a:lnTo>
                  <a:close/>
                  <a:moveTo>
                    <a:pt x="481109" y="453440"/>
                  </a:moveTo>
                  <a:lnTo>
                    <a:pt x="481122" y="453446"/>
                  </a:lnTo>
                  <a:lnTo>
                    <a:pt x="481122" y="453447"/>
                  </a:lnTo>
                  <a:lnTo>
                    <a:pt x="481156" y="453459"/>
                  </a:lnTo>
                  <a:lnTo>
                    <a:pt x="481122" y="453446"/>
                  </a:lnTo>
                  <a:lnTo>
                    <a:pt x="481122" y="453443"/>
                  </a:lnTo>
                  <a:close/>
                  <a:moveTo>
                    <a:pt x="572155" y="453422"/>
                  </a:moveTo>
                  <a:lnTo>
                    <a:pt x="572922" y="454479"/>
                  </a:lnTo>
                  <a:lnTo>
                    <a:pt x="575145" y="454399"/>
                  </a:lnTo>
                  <a:lnTo>
                    <a:pt x="574743" y="455196"/>
                  </a:lnTo>
                  <a:lnTo>
                    <a:pt x="575872" y="455373"/>
                  </a:lnTo>
                  <a:lnTo>
                    <a:pt x="575770" y="456279"/>
                  </a:lnTo>
                  <a:lnTo>
                    <a:pt x="574208" y="456347"/>
                  </a:lnTo>
                  <a:lnTo>
                    <a:pt x="571475" y="454380"/>
                  </a:lnTo>
                  <a:lnTo>
                    <a:pt x="571203" y="453620"/>
                  </a:lnTo>
                  <a:close/>
                  <a:moveTo>
                    <a:pt x="529319" y="453409"/>
                  </a:moveTo>
                  <a:lnTo>
                    <a:pt x="529158" y="453970"/>
                  </a:lnTo>
                  <a:lnTo>
                    <a:pt x="529158" y="453968"/>
                  </a:lnTo>
                  <a:lnTo>
                    <a:pt x="529157" y="453970"/>
                  </a:lnTo>
                  <a:lnTo>
                    <a:pt x="529010" y="453893"/>
                  </a:lnTo>
                  <a:lnTo>
                    <a:pt x="529111" y="453734"/>
                  </a:lnTo>
                  <a:lnTo>
                    <a:pt x="529112" y="453735"/>
                  </a:lnTo>
                  <a:lnTo>
                    <a:pt x="529156" y="453724"/>
                  </a:lnTo>
                  <a:lnTo>
                    <a:pt x="529162" y="453726"/>
                  </a:lnTo>
                  <a:lnTo>
                    <a:pt x="529165" y="453722"/>
                  </a:lnTo>
                  <a:lnTo>
                    <a:pt x="529156" y="453724"/>
                  </a:lnTo>
                  <a:lnTo>
                    <a:pt x="529122" y="453718"/>
                  </a:lnTo>
                  <a:close/>
                  <a:moveTo>
                    <a:pt x="500015" y="453391"/>
                  </a:moveTo>
                  <a:lnTo>
                    <a:pt x="500104" y="453782"/>
                  </a:lnTo>
                  <a:lnTo>
                    <a:pt x="500058" y="453527"/>
                  </a:lnTo>
                  <a:close/>
                  <a:moveTo>
                    <a:pt x="491026" y="453381"/>
                  </a:moveTo>
                  <a:lnTo>
                    <a:pt x="491001" y="453490"/>
                  </a:lnTo>
                  <a:lnTo>
                    <a:pt x="491029" y="453440"/>
                  </a:lnTo>
                  <a:lnTo>
                    <a:pt x="491029" y="453381"/>
                  </a:lnTo>
                  <a:close/>
                  <a:moveTo>
                    <a:pt x="458867" y="453378"/>
                  </a:moveTo>
                  <a:lnTo>
                    <a:pt x="458769" y="453735"/>
                  </a:lnTo>
                  <a:lnTo>
                    <a:pt x="458830" y="453515"/>
                  </a:lnTo>
                  <a:close/>
                  <a:moveTo>
                    <a:pt x="496644" y="453344"/>
                  </a:moveTo>
                  <a:lnTo>
                    <a:pt x="496632" y="453360"/>
                  </a:lnTo>
                  <a:lnTo>
                    <a:pt x="496632" y="453357"/>
                  </a:lnTo>
                  <a:lnTo>
                    <a:pt x="496623" y="453372"/>
                  </a:lnTo>
                  <a:close/>
                  <a:moveTo>
                    <a:pt x="483592" y="453335"/>
                  </a:moveTo>
                  <a:lnTo>
                    <a:pt x="483571" y="453385"/>
                  </a:lnTo>
                  <a:lnTo>
                    <a:pt x="483602" y="453415"/>
                  </a:lnTo>
                  <a:close/>
                  <a:moveTo>
                    <a:pt x="490785" y="453319"/>
                  </a:moveTo>
                  <a:lnTo>
                    <a:pt x="490785" y="453322"/>
                  </a:lnTo>
                  <a:lnTo>
                    <a:pt x="490792" y="453330"/>
                  </a:lnTo>
                  <a:lnTo>
                    <a:pt x="490831" y="453394"/>
                  </a:lnTo>
                  <a:lnTo>
                    <a:pt x="490825" y="453369"/>
                  </a:lnTo>
                  <a:lnTo>
                    <a:pt x="490792" y="453330"/>
                  </a:lnTo>
                  <a:close/>
                  <a:moveTo>
                    <a:pt x="500024" y="453288"/>
                  </a:moveTo>
                  <a:lnTo>
                    <a:pt x="500012" y="453310"/>
                  </a:lnTo>
                  <a:lnTo>
                    <a:pt x="500009" y="453316"/>
                  </a:lnTo>
                  <a:close/>
                  <a:moveTo>
                    <a:pt x="481026" y="453261"/>
                  </a:moveTo>
                  <a:lnTo>
                    <a:pt x="481081" y="453372"/>
                  </a:lnTo>
                  <a:lnTo>
                    <a:pt x="481069" y="453288"/>
                  </a:lnTo>
                  <a:close/>
                  <a:moveTo>
                    <a:pt x="483558" y="453251"/>
                  </a:moveTo>
                  <a:lnTo>
                    <a:pt x="483592" y="453254"/>
                  </a:lnTo>
                  <a:lnTo>
                    <a:pt x="483568" y="453251"/>
                  </a:lnTo>
                  <a:close/>
                  <a:moveTo>
                    <a:pt x="559152" y="453195"/>
                  </a:moveTo>
                  <a:lnTo>
                    <a:pt x="559276" y="454020"/>
                  </a:lnTo>
                  <a:lnTo>
                    <a:pt x="558101" y="455512"/>
                  </a:lnTo>
                  <a:lnTo>
                    <a:pt x="555961" y="455398"/>
                  </a:lnTo>
                  <a:lnTo>
                    <a:pt x="554888" y="456402"/>
                  </a:lnTo>
                  <a:lnTo>
                    <a:pt x="554941" y="454148"/>
                  </a:lnTo>
                  <a:lnTo>
                    <a:pt x="556169" y="455028"/>
                  </a:lnTo>
                  <a:close/>
                  <a:moveTo>
                    <a:pt x="480933" y="453189"/>
                  </a:moveTo>
                  <a:lnTo>
                    <a:pt x="480976" y="453233"/>
                  </a:lnTo>
                  <a:lnTo>
                    <a:pt x="480973" y="453229"/>
                  </a:lnTo>
                  <a:lnTo>
                    <a:pt x="480943" y="453198"/>
                  </a:lnTo>
                  <a:close/>
                  <a:moveTo>
                    <a:pt x="483160" y="453186"/>
                  </a:moveTo>
                  <a:lnTo>
                    <a:pt x="483252" y="453257"/>
                  </a:lnTo>
                  <a:lnTo>
                    <a:pt x="483391" y="453291"/>
                  </a:lnTo>
                  <a:close/>
                  <a:moveTo>
                    <a:pt x="493364" y="453174"/>
                  </a:moveTo>
                  <a:lnTo>
                    <a:pt x="493336" y="453177"/>
                  </a:lnTo>
                  <a:lnTo>
                    <a:pt x="493351" y="453192"/>
                  </a:lnTo>
                  <a:close/>
                  <a:moveTo>
                    <a:pt x="490880" y="453170"/>
                  </a:moveTo>
                  <a:lnTo>
                    <a:pt x="490853" y="453208"/>
                  </a:lnTo>
                  <a:lnTo>
                    <a:pt x="490825" y="453242"/>
                  </a:lnTo>
                  <a:lnTo>
                    <a:pt x="490884" y="453170"/>
                  </a:lnTo>
                  <a:close/>
                  <a:moveTo>
                    <a:pt x="562257" y="453158"/>
                  </a:moveTo>
                  <a:lnTo>
                    <a:pt x="563135" y="454700"/>
                  </a:lnTo>
                  <a:lnTo>
                    <a:pt x="563138" y="454711"/>
                  </a:lnTo>
                  <a:lnTo>
                    <a:pt x="563135" y="454709"/>
                  </a:lnTo>
                  <a:lnTo>
                    <a:pt x="563139" y="454719"/>
                  </a:lnTo>
                  <a:lnTo>
                    <a:pt x="563155" y="454791"/>
                  </a:lnTo>
                  <a:lnTo>
                    <a:pt x="563145" y="454805"/>
                  </a:lnTo>
                  <a:lnTo>
                    <a:pt x="563141" y="454808"/>
                  </a:lnTo>
                  <a:lnTo>
                    <a:pt x="563158" y="454803"/>
                  </a:lnTo>
                  <a:lnTo>
                    <a:pt x="563308" y="455485"/>
                  </a:lnTo>
                  <a:close/>
                  <a:moveTo>
                    <a:pt x="500154" y="453152"/>
                  </a:moveTo>
                  <a:lnTo>
                    <a:pt x="500071" y="453239"/>
                  </a:lnTo>
                  <a:lnTo>
                    <a:pt x="500071" y="453242"/>
                  </a:lnTo>
                  <a:lnTo>
                    <a:pt x="500101" y="453217"/>
                  </a:lnTo>
                  <a:close/>
                  <a:moveTo>
                    <a:pt x="493453" y="453146"/>
                  </a:moveTo>
                  <a:lnTo>
                    <a:pt x="493398" y="453168"/>
                  </a:lnTo>
                  <a:lnTo>
                    <a:pt x="493432" y="453170"/>
                  </a:lnTo>
                  <a:close/>
                  <a:moveTo>
                    <a:pt x="493531" y="453121"/>
                  </a:moveTo>
                  <a:lnTo>
                    <a:pt x="493484" y="453130"/>
                  </a:lnTo>
                  <a:lnTo>
                    <a:pt x="493497" y="453155"/>
                  </a:lnTo>
                  <a:lnTo>
                    <a:pt x="493534" y="453121"/>
                  </a:lnTo>
                  <a:close/>
                  <a:moveTo>
                    <a:pt x="493166" y="453115"/>
                  </a:moveTo>
                  <a:lnTo>
                    <a:pt x="493218" y="453136"/>
                  </a:lnTo>
                  <a:lnTo>
                    <a:pt x="493308" y="453168"/>
                  </a:lnTo>
                  <a:close/>
                  <a:moveTo>
                    <a:pt x="492912" y="453102"/>
                  </a:moveTo>
                  <a:lnTo>
                    <a:pt x="492990" y="453118"/>
                  </a:lnTo>
                  <a:lnTo>
                    <a:pt x="493002" y="453112"/>
                  </a:lnTo>
                  <a:close/>
                  <a:moveTo>
                    <a:pt x="491984" y="453090"/>
                  </a:moveTo>
                  <a:lnTo>
                    <a:pt x="491641" y="453189"/>
                  </a:lnTo>
                  <a:lnTo>
                    <a:pt x="491938" y="453267"/>
                  </a:lnTo>
                  <a:close/>
                  <a:moveTo>
                    <a:pt x="493051" y="453087"/>
                  </a:moveTo>
                  <a:lnTo>
                    <a:pt x="493070" y="453093"/>
                  </a:lnTo>
                  <a:lnTo>
                    <a:pt x="493088" y="453096"/>
                  </a:lnTo>
                  <a:lnTo>
                    <a:pt x="493101" y="453108"/>
                  </a:lnTo>
                  <a:lnTo>
                    <a:pt x="493153" y="453115"/>
                  </a:lnTo>
                  <a:lnTo>
                    <a:pt x="493088" y="453096"/>
                  </a:lnTo>
                  <a:close/>
                  <a:moveTo>
                    <a:pt x="533169" y="453081"/>
                  </a:moveTo>
                  <a:lnTo>
                    <a:pt x="533494" y="453357"/>
                  </a:lnTo>
                  <a:lnTo>
                    <a:pt x="533268" y="454285"/>
                  </a:lnTo>
                  <a:lnTo>
                    <a:pt x="533268" y="454285"/>
                  </a:lnTo>
                  <a:close/>
                  <a:moveTo>
                    <a:pt x="492754" y="453037"/>
                  </a:moveTo>
                  <a:lnTo>
                    <a:pt x="492751" y="453040"/>
                  </a:lnTo>
                  <a:lnTo>
                    <a:pt x="492781" y="453054"/>
                  </a:lnTo>
                  <a:lnTo>
                    <a:pt x="492804" y="453068"/>
                  </a:lnTo>
                  <a:lnTo>
                    <a:pt x="492826" y="453074"/>
                  </a:lnTo>
                  <a:lnTo>
                    <a:pt x="492781" y="453054"/>
                  </a:lnTo>
                  <a:close/>
                  <a:moveTo>
                    <a:pt x="482739" y="453031"/>
                  </a:moveTo>
                  <a:lnTo>
                    <a:pt x="482740" y="453031"/>
                  </a:lnTo>
                  <a:lnTo>
                    <a:pt x="482740" y="453031"/>
                  </a:lnTo>
                  <a:lnTo>
                    <a:pt x="482739" y="453031"/>
                  </a:lnTo>
                  <a:close/>
                  <a:moveTo>
                    <a:pt x="458914" y="452969"/>
                  </a:moveTo>
                  <a:lnTo>
                    <a:pt x="458883" y="453217"/>
                  </a:lnTo>
                  <a:lnTo>
                    <a:pt x="458892" y="453174"/>
                  </a:lnTo>
                  <a:close/>
                  <a:moveTo>
                    <a:pt x="492427" y="452954"/>
                  </a:moveTo>
                  <a:lnTo>
                    <a:pt x="492479" y="452991"/>
                  </a:lnTo>
                  <a:lnTo>
                    <a:pt x="492649" y="453019"/>
                  </a:lnTo>
                  <a:close/>
                  <a:moveTo>
                    <a:pt x="500290" y="452950"/>
                  </a:moveTo>
                  <a:lnTo>
                    <a:pt x="500197" y="453093"/>
                  </a:lnTo>
                  <a:lnTo>
                    <a:pt x="500256" y="453040"/>
                  </a:lnTo>
                  <a:close/>
                  <a:moveTo>
                    <a:pt x="482767" y="452879"/>
                  </a:moveTo>
                  <a:lnTo>
                    <a:pt x="482742" y="452994"/>
                  </a:lnTo>
                  <a:lnTo>
                    <a:pt x="482739" y="453031"/>
                  </a:lnTo>
                  <a:lnTo>
                    <a:pt x="482739" y="453031"/>
                  </a:lnTo>
                  <a:lnTo>
                    <a:pt x="482739" y="453031"/>
                  </a:lnTo>
                  <a:lnTo>
                    <a:pt x="482739" y="453034"/>
                  </a:lnTo>
                  <a:lnTo>
                    <a:pt x="482740" y="453031"/>
                  </a:lnTo>
                  <a:lnTo>
                    <a:pt x="482798" y="453049"/>
                  </a:lnTo>
                  <a:lnTo>
                    <a:pt x="482810" y="453049"/>
                  </a:lnTo>
                  <a:lnTo>
                    <a:pt x="482740" y="453031"/>
                  </a:lnTo>
                  <a:close/>
                  <a:moveTo>
                    <a:pt x="491162" y="452801"/>
                  </a:moveTo>
                  <a:lnTo>
                    <a:pt x="490998" y="453065"/>
                  </a:lnTo>
                  <a:lnTo>
                    <a:pt x="491149" y="453006"/>
                  </a:lnTo>
                  <a:close/>
                  <a:moveTo>
                    <a:pt x="481589" y="452801"/>
                  </a:moveTo>
                  <a:lnTo>
                    <a:pt x="481323" y="453015"/>
                  </a:lnTo>
                  <a:lnTo>
                    <a:pt x="481508" y="452932"/>
                  </a:lnTo>
                  <a:close/>
                  <a:moveTo>
                    <a:pt x="500460" y="452764"/>
                  </a:moveTo>
                  <a:lnTo>
                    <a:pt x="500290" y="452947"/>
                  </a:lnTo>
                  <a:lnTo>
                    <a:pt x="500411" y="452835"/>
                  </a:lnTo>
                  <a:close/>
                  <a:moveTo>
                    <a:pt x="492068" y="452761"/>
                  </a:moveTo>
                  <a:lnTo>
                    <a:pt x="492000" y="453040"/>
                  </a:lnTo>
                  <a:lnTo>
                    <a:pt x="492034" y="452907"/>
                  </a:lnTo>
                  <a:close/>
                  <a:moveTo>
                    <a:pt x="496558" y="452730"/>
                  </a:moveTo>
                  <a:lnTo>
                    <a:pt x="496542" y="452761"/>
                  </a:lnTo>
                  <a:lnTo>
                    <a:pt x="496521" y="452848"/>
                  </a:lnTo>
                  <a:lnTo>
                    <a:pt x="496558" y="453047"/>
                  </a:lnTo>
                  <a:lnTo>
                    <a:pt x="496644" y="453217"/>
                  </a:lnTo>
                  <a:lnTo>
                    <a:pt x="496521" y="452848"/>
                  </a:lnTo>
                  <a:close/>
                  <a:moveTo>
                    <a:pt x="500531" y="452668"/>
                  </a:moveTo>
                  <a:lnTo>
                    <a:pt x="500479" y="452736"/>
                  </a:lnTo>
                  <a:lnTo>
                    <a:pt x="500528" y="452677"/>
                  </a:lnTo>
                  <a:lnTo>
                    <a:pt x="500531" y="452671"/>
                  </a:lnTo>
                  <a:close/>
                  <a:moveTo>
                    <a:pt x="492288" y="452593"/>
                  </a:moveTo>
                  <a:lnTo>
                    <a:pt x="492306" y="452643"/>
                  </a:lnTo>
                  <a:lnTo>
                    <a:pt x="492325" y="452686"/>
                  </a:lnTo>
                  <a:close/>
                  <a:moveTo>
                    <a:pt x="500572" y="452584"/>
                  </a:moveTo>
                  <a:lnTo>
                    <a:pt x="500547" y="452634"/>
                  </a:lnTo>
                  <a:lnTo>
                    <a:pt x="500556" y="452618"/>
                  </a:lnTo>
                  <a:close/>
                  <a:moveTo>
                    <a:pt x="496576" y="452497"/>
                  </a:moveTo>
                  <a:lnTo>
                    <a:pt x="496579" y="452538"/>
                  </a:lnTo>
                  <a:lnTo>
                    <a:pt x="496586" y="452578"/>
                  </a:lnTo>
                  <a:close/>
                  <a:moveTo>
                    <a:pt x="492080" y="452463"/>
                  </a:moveTo>
                  <a:lnTo>
                    <a:pt x="492080" y="452569"/>
                  </a:lnTo>
                  <a:lnTo>
                    <a:pt x="492083" y="452671"/>
                  </a:lnTo>
                  <a:close/>
                  <a:moveTo>
                    <a:pt x="482102" y="452451"/>
                  </a:moveTo>
                  <a:lnTo>
                    <a:pt x="482167" y="452460"/>
                  </a:lnTo>
                  <a:lnTo>
                    <a:pt x="482173" y="452460"/>
                  </a:lnTo>
                  <a:lnTo>
                    <a:pt x="482173" y="452466"/>
                  </a:lnTo>
                  <a:lnTo>
                    <a:pt x="482220" y="452466"/>
                  </a:lnTo>
                  <a:lnTo>
                    <a:pt x="482173" y="452460"/>
                  </a:lnTo>
                  <a:lnTo>
                    <a:pt x="482176" y="452460"/>
                  </a:lnTo>
                  <a:close/>
                  <a:moveTo>
                    <a:pt x="500738" y="452439"/>
                  </a:moveTo>
                  <a:lnTo>
                    <a:pt x="500673" y="452448"/>
                  </a:lnTo>
                  <a:lnTo>
                    <a:pt x="500707" y="452445"/>
                  </a:lnTo>
                  <a:lnTo>
                    <a:pt x="500738" y="452442"/>
                  </a:lnTo>
                  <a:close/>
                  <a:moveTo>
                    <a:pt x="501020" y="452407"/>
                  </a:moveTo>
                  <a:lnTo>
                    <a:pt x="501001" y="452411"/>
                  </a:lnTo>
                  <a:lnTo>
                    <a:pt x="500986" y="452414"/>
                  </a:lnTo>
                  <a:close/>
                  <a:moveTo>
                    <a:pt x="501632" y="452311"/>
                  </a:moveTo>
                  <a:lnTo>
                    <a:pt x="501465" y="452333"/>
                  </a:lnTo>
                  <a:lnTo>
                    <a:pt x="501153" y="452389"/>
                  </a:lnTo>
                  <a:close/>
                  <a:moveTo>
                    <a:pt x="496552" y="452277"/>
                  </a:moveTo>
                  <a:lnTo>
                    <a:pt x="496552" y="452355"/>
                  </a:lnTo>
                  <a:lnTo>
                    <a:pt x="496561" y="452432"/>
                  </a:lnTo>
                  <a:close/>
                  <a:moveTo>
                    <a:pt x="492183" y="452246"/>
                  </a:moveTo>
                  <a:lnTo>
                    <a:pt x="492102" y="452296"/>
                  </a:lnTo>
                  <a:lnTo>
                    <a:pt x="492124" y="452311"/>
                  </a:lnTo>
                  <a:lnTo>
                    <a:pt x="492124" y="452308"/>
                  </a:lnTo>
                  <a:close/>
                  <a:moveTo>
                    <a:pt x="501910" y="452209"/>
                  </a:moveTo>
                  <a:lnTo>
                    <a:pt x="501768" y="452293"/>
                  </a:lnTo>
                  <a:lnTo>
                    <a:pt x="501851" y="452274"/>
                  </a:lnTo>
                  <a:close/>
                  <a:moveTo>
                    <a:pt x="462371" y="452187"/>
                  </a:moveTo>
                  <a:lnTo>
                    <a:pt x="462142" y="452355"/>
                  </a:lnTo>
                  <a:lnTo>
                    <a:pt x="462355" y="452203"/>
                  </a:lnTo>
                  <a:close/>
                  <a:moveTo>
                    <a:pt x="501997" y="452175"/>
                  </a:moveTo>
                  <a:lnTo>
                    <a:pt x="501997" y="452181"/>
                  </a:lnTo>
                  <a:lnTo>
                    <a:pt x="502000" y="452181"/>
                  </a:lnTo>
                  <a:lnTo>
                    <a:pt x="502000" y="452178"/>
                  </a:lnTo>
                  <a:close/>
                  <a:moveTo>
                    <a:pt x="501954" y="452172"/>
                  </a:moveTo>
                  <a:lnTo>
                    <a:pt x="501938" y="452184"/>
                  </a:lnTo>
                  <a:lnTo>
                    <a:pt x="501939" y="452184"/>
                  </a:lnTo>
                  <a:lnTo>
                    <a:pt x="501935" y="452187"/>
                  </a:lnTo>
                  <a:lnTo>
                    <a:pt x="501941" y="452184"/>
                  </a:lnTo>
                  <a:lnTo>
                    <a:pt x="501939" y="452184"/>
                  </a:lnTo>
                  <a:close/>
                  <a:moveTo>
                    <a:pt x="461567" y="452141"/>
                  </a:moveTo>
                  <a:lnTo>
                    <a:pt x="461731" y="452373"/>
                  </a:lnTo>
                  <a:lnTo>
                    <a:pt x="462037" y="452429"/>
                  </a:lnTo>
                  <a:close/>
                  <a:moveTo>
                    <a:pt x="503203" y="452116"/>
                  </a:moveTo>
                  <a:lnTo>
                    <a:pt x="503203" y="452119"/>
                  </a:lnTo>
                  <a:lnTo>
                    <a:pt x="503243" y="452128"/>
                  </a:lnTo>
                  <a:lnTo>
                    <a:pt x="503293" y="452138"/>
                  </a:lnTo>
                  <a:close/>
                  <a:moveTo>
                    <a:pt x="496570" y="452100"/>
                  </a:moveTo>
                  <a:lnTo>
                    <a:pt x="496573" y="452165"/>
                  </a:lnTo>
                  <a:lnTo>
                    <a:pt x="496573" y="452141"/>
                  </a:lnTo>
                  <a:close/>
                  <a:moveTo>
                    <a:pt x="503002" y="452094"/>
                  </a:moveTo>
                  <a:lnTo>
                    <a:pt x="503058" y="452100"/>
                  </a:lnTo>
                  <a:lnTo>
                    <a:pt x="503113" y="452104"/>
                  </a:lnTo>
                  <a:close/>
                  <a:moveTo>
                    <a:pt x="501963" y="452085"/>
                  </a:moveTo>
                  <a:lnTo>
                    <a:pt x="501994" y="452134"/>
                  </a:lnTo>
                  <a:lnTo>
                    <a:pt x="501991" y="452107"/>
                  </a:lnTo>
                  <a:close/>
                  <a:moveTo>
                    <a:pt x="492164" y="452085"/>
                  </a:moveTo>
                  <a:lnTo>
                    <a:pt x="492173" y="452125"/>
                  </a:lnTo>
                  <a:lnTo>
                    <a:pt x="492176" y="452125"/>
                  </a:lnTo>
                  <a:lnTo>
                    <a:pt x="492192" y="452165"/>
                  </a:lnTo>
                  <a:close/>
                  <a:moveTo>
                    <a:pt x="502074" y="452057"/>
                  </a:moveTo>
                  <a:lnTo>
                    <a:pt x="502087" y="452218"/>
                  </a:lnTo>
                  <a:lnTo>
                    <a:pt x="502198" y="452159"/>
                  </a:lnTo>
                  <a:close/>
                  <a:moveTo>
                    <a:pt x="502241" y="452045"/>
                  </a:moveTo>
                  <a:lnTo>
                    <a:pt x="502236" y="452057"/>
                  </a:lnTo>
                  <a:lnTo>
                    <a:pt x="502192" y="452119"/>
                  </a:lnTo>
                  <a:lnTo>
                    <a:pt x="502213" y="452107"/>
                  </a:lnTo>
                  <a:lnTo>
                    <a:pt x="502236" y="452057"/>
                  </a:lnTo>
                  <a:lnTo>
                    <a:pt x="502244" y="452045"/>
                  </a:lnTo>
                  <a:close/>
                  <a:moveTo>
                    <a:pt x="496505" y="451902"/>
                  </a:moveTo>
                  <a:lnTo>
                    <a:pt x="496530" y="451979"/>
                  </a:lnTo>
                  <a:lnTo>
                    <a:pt x="496533" y="451979"/>
                  </a:lnTo>
                  <a:lnTo>
                    <a:pt x="496539" y="451995"/>
                  </a:lnTo>
                  <a:close/>
                  <a:moveTo>
                    <a:pt x="492090" y="451883"/>
                  </a:moveTo>
                  <a:lnTo>
                    <a:pt x="492124" y="451979"/>
                  </a:lnTo>
                  <a:lnTo>
                    <a:pt x="492124" y="451976"/>
                  </a:lnTo>
                  <a:lnTo>
                    <a:pt x="492124" y="451973"/>
                  </a:lnTo>
                  <a:close/>
                  <a:moveTo>
                    <a:pt x="502714" y="451880"/>
                  </a:moveTo>
                  <a:lnTo>
                    <a:pt x="502699" y="451955"/>
                  </a:lnTo>
                  <a:lnTo>
                    <a:pt x="502724" y="452026"/>
                  </a:lnTo>
                  <a:close/>
                  <a:moveTo>
                    <a:pt x="502300" y="451793"/>
                  </a:moveTo>
                  <a:lnTo>
                    <a:pt x="502278" y="451961"/>
                  </a:lnTo>
                  <a:lnTo>
                    <a:pt x="502291" y="451890"/>
                  </a:lnTo>
                  <a:close/>
                  <a:moveTo>
                    <a:pt x="492009" y="451781"/>
                  </a:moveTo>
                  <a:lnTo>
                    <a:pt x="491963" y="451811"/>
                  </a:lnTo>
                  <a:lnTo>
                    <a:pt x="491954" y="451815"/>
                  </a:lnTo>
                  <a:lnTo>
                    <a:pt x="491957" y="451815"/>
                  </a:lnTo>
                  <a:lnTo>
                    <a:pt x="491963" y="451811"/>
                  </a:lnTo>
                  <a:lnTo>
                    <a:pt x="491982" y="451803"/>
                  </a:lnTo>
                  <a:close/>
                  <a:moveTo>
                    <a:pt x="502142" y="451775"/>
                  </a:moveTo>
                  <a:lnTo>
                    <a:pt x="502121" y="451846"/>
                  </a:lnTo>
                  <a:lnTo>
                    <a:pt x="502114" y="451874"/>
                  </a:lnTo>
                  <a:close/>
                  <a:moveTo>
                    <a:pt x="501731" y="451756"/>
                  </a:moveTo>
                  <a:lnTo>
                    <a:pt x="501753" y="451840"/>
                  </a:lnTo>
                  <a:lnTo>
                    <a:pt x="501746" y="451803"/>
                  </a:lnTo>
                  <a:close/>
                  <a:moveTo>
                    <a:pt x="496474" y="451731"/>
                  </a:moveTo>
                  <a:lnTo>
                    <a:pt x="496484" y="451818"/>
                  </a:lnTo>
                  <a:lnTo>
                    <a:pt x="496499" y="451883"/>
                  </a:lnTo>
                  <a:close/>
                  <a:moveTo>
                    <a:pt x="460955" y="451713"/>
                  </a:moveTo>
                  <a:lnTo>
                    <a:pt x="461347" y="451952"/>
                  </a:lnTo>
                  <a:lnTo>
                    <a:pt x="461085" y="451775"/>
                  </a:lnTo>
                  <a:close/>
                  <a:moveTo>
                    <a:pt x="502717" y="451654"/>
                  </a:moveTo>
                  <a:lnTo>
                    <a:pt x="502702" y="451700"/>
                  </a:lnTo>
                  <a:lnTo>
                    <a:pt x="502699" y="451700"/>
                  </a:lnTo>
                  <a:lnTo>
                    <a:pt x="502730" y="451784"/>
                  </a:lnTo>
                  <a:close/>
                  <a:moveTo>
                    <a:pt x="496493" y="451644"/>
                  </a:moveTo>
                  <a:lnTo>
                    <a:pt x="496478" y="451682"/>
                  </a:lnTo>
                  <a:lnTo>
                    <a:pt x="496471" y="451734"/>
                  </a:lnTo>
                  <a:close/>
                  <a:moveTo>
                    <a:pt x="502683" y="451579"/>
                  </a:moveTo>
                  <a:lnTo>
                    <a:pt x="502675" y="451590"/>
                  </a:lnTo>
                  <a:lnTo>
                    <a:pt x="502674" y="451589"/>
                  </a:lnTo>
                  <a:lnTo>
                    <a:pt x="502674" y="451592"/>
                  </a:lnTo>
                  <a:lnTo>
                    <a:pt x="502675" y="451590"/>
                  </a:lnTo>
                  <a:lnTo>
                    <a:pt x="502699" y="451620"/>
                  </a:lnTo>
                  <a:close/>
                  <a:moveTo>
                    <a:pt x="502649" y="451551"/>
                  </a:moveTo>
                  <a:lnTo>
                    <a:pt x="502652" y="451557"/>
                  </a:lnTo>
                  <a:lnTo>
                    <a:pt x="502656" y="451555"/>
                  </a:lnTo>
                  <a:close/>
                  <a:moveTo>
                    <a:pt x="501703" y="451545"/>
                  </a:moveTo>
                  <a:lnTo>
                    <a:pt x="501706" y="451573"/>
                  </a:lnTo>
                  <a:lnTo>
                    <a:pt x="501706" y="451573"/>
                  </a:lnTo>
                  <a:lnTo>
                    <a:pt x="501718" y="451682"/>
                  </a:lnTo>
                  <a:lnTo>
                    <a:pt x="501706" y="451573"/>
                  </a:lnTo>
                  <a:lnTo>
                    <a:pt x="501709" y="451573"/>
                  </a:lnTo>
                  <a:close/>
                  <a:moveTo>
                    <a:pt x="502349" y="451539"/>
                  </a:moveTo>
                  <a:lnTo>
                    <a:pt x="502325" y="451626"/>
                  </a:lnTo>
                  <a:lnTo>
                    <a:pt x="502362" y="451573"/>
                  </a:lnTo>
                  <a:lnTo>
                    <a:pt x="502359" y="451573"/>
                  </a:lnTo>
                  <a:close/>
                  <a:moveTo>
                    <a:pt x="502575" y="451505"/>
                  </a:moveTo>
                  <a:lnTo>
                    <a:pt x="502498" y="451567"/>
                  </a:lnTo>
                  <a:lnTo>
                    <a:pt x="502566" y="451527"/>
                  </a:lnTo>
                  <a:lnTo>
                    <a:pt x="502563" y="451527"/>
                  </a:lnTo>
                  <a:close/>
                  <a:moveTo>
                    <a:pt x="501641" y="451418"/>
                  </a:moveTo>
                  <a:lnTo>
                    <a:pt x="501598" y="451443"/>
                  </a:lnTo>
                  <a:lnTo>
                    <a:pt x="501688" y="451443"/>
                  </a:lnTo>
                  <a:lnTo>
                    <a:pt x="501688" y="451440"/>
                  </a:lnTo>
                  <a:close/>
                  <a:moveTo>
                    <a:pt x="502213" y="451347"/>
                  </a:moveTo>
                  <a:lnTo>
                    <a:pt x="502142" y="451399"/>
                  </a:lnTo>
                  <a:lnTo>
                    <a:pt x="502149" y="451638"/>
                  </a:lnTo>
                  <a:close/>
                  <a:moveTo>
                    <a:pt x="501276" y="451347"/>
                  </a:moveTo>
                  <a:lnTo>
                    <a:pt x="501360" y="451371"/>
                  </a:lnTo>
                  <a:lnTo>
                    <a:pt x="501360" y="451368"/>
                  </a:lnTo>
                  <a:lnTo>
                    <a:pt x="501326" y="451350"/>
                  </a:lnTo>
                  <a:close/>
                  <a:moveTo>
                    <a:pt x="569044" y="451325"/>
                  </a:moveTo>
                  <a:lnTo>
                    <a:pt x="570173" y="452364"/>
                  </a:lnTo>
                  <a:lnTo>
                    <a:pt x="569904" y="453279"/>
                  </a:lnTo>
                  <a:lnTo>
                    <a:pt x="568120" y="451427"/>
                  </a:lnTo>
                  <a:close/>
                  <a:moveTo>
                    <a:pt x="463246" y="451285"/>
                  </a:moveTo>
                  <a:lnTo>
                    <a:pt x="463159" y="451328"/>
                  </a:lnTo>
                  <a:lnTo>
                    <a:pt x="463206" y="451310"/>
                  </a:lnTo>
                  <a:close/>
                  <a:moveTo>
                    <a:pt x="502374" y="451254"/>
                  </a:moveTo>
                  <a:lnTo>
                    <a:pt x="502322" y="451288"/>
                  </a:lnTo>
                  <a:lnTo>
                    <a:pt x="502325" y="451288"/>
                  </a:lnTo>
                  <a:lnTo>
                    <a:pt x="502306" y="451306"/>
                  </a:lnTo>
                  <a:close/>
                  <a:moveTo>
                    <a:pt x="501184" y="451217"/>
                  </a:moveTo>
                  <a:lnTo>
                    <a:pt x="501187" y="451218"/>
                  </a:lnTo>
                  <a:lnTo>
                    <a:pt x="501215" y="451294"/>
                  </a:lnTo>
                  <a:lnTo>
                    <a:pt x="501215" y="451229"/>
                  </a:lnTo>
                  <a:lnTo>
                    <a:pt x="501187" y="451218"/>
                  </a:lnTo>
                  <a:lnTo>
                    <a:pt x="501187" y="451217"/>
                  </a:lnTo>
                  <a:close/>
                  <a:moveTo>
                    <a:pt x="496410" y="451176"/>
                  </a:moveTo>
                  <a:lnTo>
                    <a:pt x="496400" y="451232"/>
                  </a:lnTo>
                  <a:lnTo>
                    <a:pt x="496403" y="451232"/>
                  </a:lnTo>
                  <a:lnTo>
                    <a:pt x="496447" y="451449"/>
                  </a:lnTo>
                  <a:close/>
                  <a:moveTo>
                    <a:pt x="502483" y="451167"/>
                  </a:moveTo>
                  <a:lnTo>
                    <a:pt x="502450" y="451191"/>
                  </a:lnTo>
                  <a:lnTo>
                    <a:pt x="502445" y="451195"/>
                  </a:lnTo>
                  <a:lnTo>
                    <a:pt x="502420" y="451213"/>
                  </a:lnTo>
                  <a:lnTo>
                    <a:pt x="502450" y="451191"/>
                  </a:lnTo>
                  <a:lnTo>
                    <a:pt x="502485" y="451167"/>
                  </a:lnTo>
                  <a:close/>
                  <a:moveTo>
                    <a:pt x="501122" y="451098"/>
                  </a:moveTo>
                  <a:lnTo>
                    <a:pt x="501168" y="451182"/>
                  </a:lnTo>
                  <a:lnTo>
                    <a:pt x="501178" y="451139"/>
                  </a:lnTo>
                  <a:lnTo>
                    <a:pt x="501125" y="451098"/>
                  </a:lnTo>
                  <a:close/>
                  <a:moveTo>
                    <a:pt x="496428" y="451080"/>
                  </a:moveTo>
                  <a:lnTo>
                    <a:pt x="496419" y="451117"/>
                  </a:lnTo>
                  <a:lnTo>
                    <a:pt x="496415" y="451117"/>
                  </a:lnTo>
                  <a:lnTo>
                    <a:pt x="496415" y="451139"/>
                  </a:lnTo>
                  <a:close/>
                  <a:moveTo>
                    <a:pt x="501072" y="451040"/>
                  </a:moveTo>
                  <a:lnTo>
                    <a:pt x="501088" y="451064"/>
                  </a:lnTo>
                  <a:lnTo>
                    <a:pt x="501085" y="451049"/>
                  </a:lnTo>
                  <a:close/>
                  <a:moveTo>
                    <a:pt x="501045" y="451021"/>
                  </a:moveTo>
                  <a:lnTo>
                    <a:pt x="501007" y="451043"/>
                  </a:lnTo>
                  <a:lnTo>
                    <a:pt x="501069" y="451040"/>
                  </a:lnTo>
                  <a:close/>
                  <a:moveTo>
                    <a:pt x="500983" y="450962"/>
                  </a:moveTo>
                  <a:lnTo>
                    <a:pt x="500971" y="450968"/>
                  </a:lnTo>
                  <a:lnTo>
                    <a:pt x="500970" y="450965"/>
                  </a:lnTo>
                  <a:lnTo>
                    <a:pt x="500970" y="450968"/>
                  </a:lnTo>
                  <a:lnTo>
                    <a:pt x="500971" y="450968"/>
                  </a:lnTo>
                  <a:lnTo>
                    <a:pt x="500983" y="450990"/>
                  </a:lnTo>
                  <a:close/>
                  <a:moveTo>
                    <a:pt x="496450" y="450925"/>
                  </a:moveTo>
                  <a:lnTo>
                    <a:pt x="496443" y="450950"/>
                  </a:lnTo>
                  <a:lnTo>
                    <a:pt x="496443" y="450947"/>
                  </a:lnTo>
                  <a:lnTo>
                    <a:pt x="496437" y="451009"/>
                  </a:lnTo>
                  <a:close/>
                  <a:moveTo>
                    <a:pt x="500952" y="450888"/>
                  </a:moveTo>
                  <a:lnTo>
                    <a:pt x="500955" y="450890"/>
                  </a:lnTo>
                  <a:lnTo>
                    <a:pt x="500955" y="450931"/>
                  </a:lnTo>
                  <a:lnTo>
                    <a:pt x="500970" y="450903"/>
                  </a:lnTo>
                  <a:lnTo>
                    <a:pt x="500955" y="450890"/>
                  </a:lnTo>
                  <a:lnTo>
                    <a:pt x="500955" y="450888"/>
                  </a:lnTo>
                  <a:close/>
                  <a:moveTo>
                    <a:pt x="494115" y="450884"/>
                  </a:moveTo>
                  <a:lnTo>
                    <a:pt x="493976" y="451831"/>
                  </a:lnTo>
                  <a:lnTo>
                    <a:pt x="494137" y="450928"/>
                  </a:lnTo>
                  <a:lnTo>
                    <a:pt x="494140" y="450928"/>
                  </a:lnTo>
                  <a:close/>
                  <a:moveTo>
                    <a:pt x="500958" y="450838"/>
                  </a:moveTo>
                  <a:lnTo>
                    <a:pt x="500952" y="450863"/>
                  </a:lnTo>
                  <a:lnTo>
                    <a:pt x="500973" y="450856"/>
                  </a:lnTo>
                  <a:close/>
                  <a:moveTo>
                    <a:pt x="502541" y="450801"/>
                  </a:moveTo>
                  <a:lnTo>
                    <a:pt x="502569" y="450854"/>
                  </a:lnTo>
                  <a:lnTo>
                    <a:pt x="502594" y="450891"/>
                  </a:lnTo>
                  <a:close/>
                  <a:moveTo>
                    <a:pt x="501004" y="450798"/>
                  </a:moveTo>
                  <a:lnTo>
                    <a:pt x="500995" y="450813"/>
                  </a:lnTo>
                  <a:lnTo>
                    <a:pt x="501004" y="450804"/>
                  </a:lnTo>
                  <a:close/>
                  <a:moveTo>
                    <a:pt x="501035" y="450714"/>
                  </a:moveTo>
                  <a:lnTo>
                    <a:pt x="501029" y="450742"/>
                  </a:lnTo>
                  <a:lnTo>
                    <a:pt x="501032" y="450733"/>
                  </a:lnTo>
                  <a:close/>
                  <a:moveTo>
                    <a:pt x="496403" y="450698"/>
                  </a:moveTo>
                  <a:lnTo>
                    <a:pt x="496422" y="450767"/>
                  </a:lnTo>
                  <a:lnTo>
                    <a:pt x="496425" y="450773"/>
                  </a:lnTo>
                  <a:close/>
                  <a:moveTo>
                    <a:pt x="494029" y="450661"/>
                  </a:moveTo>
                  <a:lnTo>
                    <a:pt x="494031" y="450677"/>
                  </a:lnTo>
                  <a:lnTo>
                    <a:pt x="494044" y="450723"/>
                  </a:lnTo>
                  <a:close/>
                  <a:moveTo>
                    <a:pt x="533942" y="450624"/>
                  </a:moveTo>
                  <a:lnTo>
                    <a:pt x="533315" y="451344"/>
                  </a:lnTo>
                  <a:lnTo>
                    <a:pt x="533370" y="450664"/>
                  </a:lnTo>
                  <a:close/>
                  <a:moveTo>
                    <a:pt x="502529" y="450621"/>
                  </a:moveTo>
                  <a:lnTo>
                    <a:pt x="502498" y="450692"/>
                  </a:lnTo>
                  <a:lnTo>
                    <a:pt x="502529" y="450763"/>
                  </a:lnTo>
                  <a:close/>
                  <a:moveTo>
                    <a:pt x="501208" y="450581"/>
                  </a:moveTo>
                  <a:lnTo>
                    <a:pt x="501128" y="450615"/>
                  </a:lnTo>
                  <a:lnTo>
                    <a:pt x="501051" y="450655"/>
                  </a:lnTo>
                  <a:close/>
                  <a:moveTo>
                    <a:pt x="465438" y="450577"/>
                  </a:moveTo>
                  <a:lnTo>
                    <a:pt x="464238" y="450723"/>
                  </a:lnTo>
                  <a:lnTo>
                    <a:pt x="463796" y="450922"/>
                  </a:lnTo>
                  <a:close/>
                  <a:moveTo>
                    <a:pt x="496391" y="450553"/>
                  </a:moveTo>
                  <a:lnTo>
                    <a:pt x="496391" y="450584"/>
                  </a:lnTo>
                  <a:lnTo>
                    <a:pt x="496406" y="450698"/>
                  </a:lnTo>
                  <a:close/>
                  <a:moveTo>
                    <a:pt x="502646" y="450534"/>
                  </a:moveTo>
                  <a:lnTo>
                    <a:pt x="502578" y="450584"/>
                  </a:lnTo>
                  <a:lnTo>
                    <a:pt x="502553" y="450605"/>
                  </a:lnTo>
                  <a:close/>
                  <a:moveTo>
                    <a:pt x="502662" y="450516"/>
                  </a:moveTo>
                  <a:lnTo>
                    <a:pt x="502662" y="450525"/>
                  </a:lnTo>
                  <a:lnTo>
                    <a:pt x="502677" y="450516"/>
                  </a:lnTo>
                  <a:close/>
                  <a:moveTo>
                    <a:pt x="501394" y="450475"/>
                  </a:moveTo>
                  <a:lnTo>
                    <a:pt x="501311" y="450571"/>
                  </a:lnTo>
                  <a:lnTo>
                    <a:pt x="501397" y="450574"/>
                  </a:lnTo>
                  <a:close/>
                  <a:moveTo>
                    <a:pt x="493982" y="450401"/>
                  </a:moveTo>
                  <a:lnTo>
                    <a:pt x="494016" y="450596"/>
                  </a:lnTo>
                  <a:lnTo>
                    <a:pt x="494013" y="450556"/>
                  </a:lnTo>
                  <a:close/>
                  <a:moveTo>
                    <a:pt x="466762" y="450395"/>
                  </a:moveTo>
                  <a:lnTo>
                    <a:pt x="466283" y="450450"/>
                  </a:lnTo>
                  <a:lnTo>
                    <a:pt x="465788" y="450546"/>
                  </a:lnTo>
                  <a:close/>
                  <a:moveTo>
                    <a:pt x="502309" y="450391"/>
                  </a:moveTo>
                  <a:lnTo>
                    <a:pt x="502189" y="450395"/>
                  </a:lnTo>
                  <a:lnTo>
                    <a:pt x="502250" y="450429"/>
                  </a:lnTo>
                  <a:close/>
                  <a:moveTo>
                    <a:pt x="502955" y="450376"/>
                  </a:moveTo>
                  <a:lnTo>
                    <a:pt x="502736" y="450494"/>
                  </a:lnTo>
                  <a:lnTo>
                    <a:pt x="502711" y="450509"/>
                  </a:lnTo>
                  <a:lnTo>
                    <a:pt x="502958" y="450376"/>
                  </a:lnTo>
                  <a:close/>
                  <a:moveTo>
                    <a:pt x="502028" y="450326"/>
                  </a:moveTo>
                  <a:lnTo>
                    <a:pt x="502083" y="450360"/>
                  </a:lnTo>
                  <a:lnTo>
                    <a:pt x="502179" y="450395"/>
                  </a:lnTo>
                  <a:close/>
                  <a:moveTo>
                    <a:pt x="467157" y="450323"/>
                  </a:moveTo>
                  <a:lnTo>
                    <a:pt x="467151" y="450326"/>
                  </a:lnTo>
                  <a:lnTo>
                    <a:pt x="467148" y="450329"/>
                  </a:lnTo>
                  <a:close/>
                  <a:moveTo>
                    <a:pt x="496292" y="450283"/>
                  </a:moveTo>
                  <a:lnTo>
                    <a:pt x="496341" y="450339"/>
                  </a:lnTo>
                  <a:lnTo>
                    <a:pt x="496323" y="450317"/>
                  </a:lnTo>
                  <a:close/>
                  <a:moveTo>
                    <a:pt x="502594" y="450218"/>
                  </a:moveTo>
                  <a:lnTo>
                    <a:pt x="502322" y="450385"/>
                  </a:lnTo>
                  <a:lnTo>
                    <a:pt x="502520" y="450320"/>
                  </a:lnTo>
                  <a:close/>
                  <a:moveTo>
                    <a:pt x="496218" y="450181"/>
                  </a:moveTo>
                  <a:lnTo>
                    <a:pt x="496249" y="450224"/>
                  </a:lnTo>
                  <a:lnTo>
                    <a:pt x="496246" y="450224"/>
                  </a:lnTo>
                  <a:lnTo>
                    <a:pt x="496273" y="450258"/>
                  </a:lnTo>
                  <a:lnTo>
                    <a:pt x="496249" y="450224"/>
                  </a:lnTo>
                  <a:lnTo>
                    <a:pt x="496249" y="450224"/>
                  </a:lnTo>
                  <a:close/>
                  <a:moveTo>
                    <a:pt x="520259" y="450174"/>
                  </a:moveTo>
                  <a:lnTo>
                    <a:pt x="520324" y="450205"/>
                  </a:lnTo>
                  <a:lnTo>
                    <a:pt x="520278" y="450218"/>
                  </a:lnTo>
                  <a:close/>
                  <a:moveTo>
                    <a:pt x="493939" y="450168"/>
                  </a:moveTo>
                  <a:lnTo>
                    <a:pt x="493963" y="450311"/>
                  </a:lnTo>
                  <a:lnTo>
                    <a:pt x="493951" y="450224"/>
                  </a:lnTo>
                  <a:close/>
                  <a:moveTo>
                    <a:pt x="501811" y="450165"/>
                  </a:moveTo>
                  <a:lnTo>
                    <a:pt x="501960" y="450289"/>
                  </a:lnTo>
                  <a:lnTo>
                    <a:pt x="501892" y="450224"/>
                  </a:lnTo>
                  <a:close/>
                  <a:moveTo>
                    <a:pt x="520371" y="450153"/>
                  </a:moveTo>
                  <a:lnTo>
                    <a:pt x="520491" y="450239"/>
                  </a:lnTo>
                  <a:lnTo>
                    <a:pt x="520324" y="450205"/>
                  </a:lnTo>
                  <a:close/>
                  <a:moveTo>
                    <a:pt x="502792" y="450087"/>
                  </a:moveTo>
                  <a:lnTo>
                    <a:pt x="502634" y="450174"/>
                  </a:lnTo>
                  <a:lnTo>
                    <a:pt x="502720" y="450131"/>
                  </a:lnTo>
                  <a:close/>
                  <a:moveTo>
                    <a:pt x="468311" y="450072"/>
                  </a:moveTo>
                  <a:lnTo>
                    <a:pt x="468388" y="450103"/>
                  </a:lnTo>
                  <a:lnTo>
                    <a:pt x="468432" y="450109"/>
                  </a:lnTo>
                  <a:lnTo>
                    <a:pt x="468432" y="450106"/>
                  </a:lnTo>
                  <a:close/>
                  <a:moveTo>
                    <a:pt x="468240" y="450069"/>
                  </a:moveTo>
                  <a:lnTo>
                    <a:pt x="467643" y="450230"/>
                  </a:lnTo>
                  <a:lnTo>
                    <a:pt x="467841" y="450177"/>
                  </a:lnTo>
                  <a:close/>
                  <a:moveTo>
                    <a:pt x="501379" y="450047"/>
                  </a:moveTo>
                  <a:lnTo>
                    <a:pt x="501388" y="450062"/>
                  </a:lnTo>
                  <a:lnTo>
                    <a:pt x="501388" y="450047"/>
                  </a:lnTo>
                  <a:close/>
                  <a:moveTo>
                    <a:pt x="493914" y="449979"/>
                  </a:moveTo>
                  <a:lnTo>
                    <a:pt x="493926" y="450094"/>
                  </a:lnTo>
                  <a:lnTo>
                    <a:pt x="493920" y="450034"/>
                  </a:lnTo>
                  <a:close/>
                  <a:moveTo>
                    <a:pt x="501385" y="449929"/>
                  </a:moveTo>
                  <a:lnTo>
                    <a:pt x="501344" y="449945"/>
                  </a:lnTo>
                  <a:lnTo>
                    <a:pt x="501379" y="449935"/>
                  </a:lnTo>
                  <a:lnTo>
                    <a:pt x="501379" y="449932"/>
                  </a:lnTo>
                  <a:close/>
                  <a:moveTo>
                    <a:pt x="501447" y="449892"/>
                  </a:moveTo>
                  <a:lnTo>
                    <a:pt x="501388" y="449929"/>
                  </a:lnTo>
                  <a:lnTo>
                    <a:pt x="501422" y="449911"/>
                  </a:lnTo>
                  <a:close/>
                  <a:moveTo>
                    <a:pt x="501456" y="449889"/>
                  </a:moveTo>
                  <a:lnTo>
                    <a:pt x="501483" y="449908"/>
                  </a:lnTo>
                  <a:lnTo>
                    <a:pt x="501521" y="449939"/>
                  </a:lnTo>
                  <a:lnTo>
                    <a:pt x="501573" y="449973"/>
                  </a:lnTo>
                  <a:lnTo>
                    <a:pt x="501483" y="449908"/>
                  </a:lnTo>
                  <a:lnTo>
                    <a:pt x="501459" y="449889"/>
                  </a:lnTo>
                  <a:close/>
                  <a:moveTo>
                    <a:pt x="496029" y="449876"/>
                  </a:moveTo>
                  <a:lnTo>
                    <a:pt x="496008" y="449979"/>
                  </a:lnTo>
                  <a:lnTo>
                    <a:pt x="496094" y="450078"/>
                  </a:lnTo>
                  <a:close/>
                  <a:moveTo>
                    <a:pt x="517649" y="449858"/>
                  </a:moveTo>
                  <a:lnTo>
                    <a:pt x="514913" y="452026"/>
                  </a:lnTo>
                  <a:lnTo>
                    <a:pt x="512853" y="451815"/>
                  </a:lnTo>
                  <a:close/>
                  <a:moveTo>
                    <a:pt x="518014" y="449768"/>
                  </a:moveTo>
                  <a:lnTo>
                    <a:pt x="518067" y="449790"/>
                  </a:lnTo>
                  <a:lnTo>
                    <a:pt x="518036" y="449811"/>
                  </a:lnTo>
                  <a:close/>
                  <a:moveTo>
                    <a:pt x="493893" y="449768"/>
                  </a:moveTo>
                  <a:lnTo>
                    <a:pt x="493905" y="449858"/>
                  </a:lnTo>
                  <a:lnTo>
                    <a:pt x="493902" y="449808"/>
                  </a:lnTo>
                  <a:close/>
                  <a:moveTo>
                    <a:pt x="495961" y="449752"/>
                  </a:moveTo>
                  <a:lnTo>
                    <a:pt x="495958" y="449768"/>
                  </a:lnTo>
                  <a:lnTo>
                    <a:pt x="495998" y="449824"/>
                  </a:lnTo>
                  <a:close/>
                  <a:moveTo>
                    <a:pt x="469916" y="449687"/>
                  </a:moveTo>
                  <a:lnTo>
                    <a:pt x="469535" y="450090"/>
                  </a:lnTo>
                  <a:lnTo>
                    <a:pt x="469631" y="450034"/>
                  </a:lnTo>
                  <a:close/>
                  <a:moveTo>
                    <a:pt x="495939" y="449610"/>
                  </a:moveTo>
                  <a:lnTo>
                    <a:pt x="495945" y="449634"/>
                  </a:lnTo>
                  <a:lnTo>
                    <a:pt x="495955" y="449659"/>
                  </a:lnTo>
                  <a:close/>
                  <a:moveTo>
                    <a:pt x="493821" y="449588"/>
                  </a:moveTo>
                  <a:lnTo>
                    <a:pt x="493855" y="449669"/>
                  </a:lnTo>
                  <a:lnTo>
                    <a:pt x="493840" y="449625"/>
                  </a:lnTo>
                  <a:lnTo>
                    <a:pt x="493824" y="449588"/>
                  </a:lnTo>
                  <a:close/>
                  <a:moveTo>
                    <a:pt x="494911" y="449568"/>
                  </a:moveTo>
                  <a:lnTo>
                    <a:pt x="494912" y="449569"/>
                  </a:lnTo>
                  <a:lnTo>
                    <a:pt x="494912" y="449569"/>
                  </a:lnTo>
                  <a:lnTo>
                    <a:pt x="494911" y="449568"/>
                  </a:lnTo>
                  <a:close/>
                  <a:moveTo>
                    <a:pt x="495924" y="449538"/>
                  </a:moveTo>
                  <a:lnTo>
                    <a:pt x="495930" y="449579"/>
                  </a:lnTo>
                  <a:lnTo>
                    <a:pt x="495933" y="449588"/>
                  </a:lnTo>
                  <a:close/>
                  <a:moveTo>
                    <a:pt x="495893" y="449417"/>
                  </a:moveTo>
                  <a:lnTo>
                    <a:pt x="495902" y="449461"/>
                  </a:lnTo>
                  <a:lnTo>
                    <a:pt x="495915" y="449498"/>
                  </a:lnTo>
                  <a:close/>
                  <a:moveTo>
                    <a:pt x="517455" y="449402"/>
                  </a:moveTo>
                  <a:lnTo>
                    <a:pt x="517649" y="449858"/>
                  </a:lnTo>
                  <a:lnTo>
                    <a:pt x="517387" y="449591"/>
                  </a:lnTo>
                  <a:close/>
                  <a:moveTo>
                    <a:pt x="494588" y="449389"/>
                  </a:moveTo>
                  <a:lnTo>
                    <a:pt x="494585" y="449393"/>
                  </a:lnTo>
                  <a:lnTo>
                    <a:pt x="494594" y="449396"/>
                  </a:lnTo>
                  <a:lnTo>
                    <a:pt x="494619" y="449408"/>
                  </a:lnTo>
                  <a:close/>
                  <a:moveTo>
                    <a:pt x="495027" y="449387"/>
                  </a:moveTo>
                  <a:lnTo>
                    <a:pt x="494911" y="449568"/>
                  </a:lnTo>
                  <a:lnTo>
                    <a:pt x="494814" y="449523"/>
                  </a:lnTo>
                  <a:lnTo>
                    <a:pt x="494906" y="449566"/>
                  </a:lnTo>
                  <a:lnTo>
                    <a:pt x="494911" y="449568"/>
                  </a:lnTo>
                  <a:lnTo>
                    <a:pt x="494910" y="449569"/>
                  </a:lnTo>
                  <a:lnTo>
                    <a:pt x="494912" y="449569"/>
                  </a:lnTo>
                  <a:lnTo>
                    <a:pt x="494913" y="449569"/>
                  </a:lnTo>
                  <a:lnTo>
                    <a:pt x="494912" y="449569"/>
                  </a:lnTo>
                  <a:lnTo>
                    <a:pt x="495021" y="449545"/>
                  </a:lnTo>
                  <a:lnTo>
                    <a:pt x="495030" y="449387"/>
                  </a:lnTo>
                  <a:close/>
                  <a:moveTo>
                    <a:pt x="495877" y="449321"/>
                  </a:moveTo>
                  <a:lnTo>
                    <a:pt x="495875" y="449327"/>
                  </a:lnTo>
                  <a:lnTo>
                    <a:pt x="495893" y="449414"/>
                  </a:lnTo>
                  <a:close/>
                  <a:moveTo>
                    <a:pt x="494403" y="449303"/>
                  </a:moveTo>
                  <a:lnTo>
                    <a:pt x="494458" y="449333"/>
                  </a:lnTo>
                  <a:lnTo>
                    <a:pt x="494551" y="449377"/>
                  </a:lnTo>
                  <a:close/>
                  <a:moveTo>
                    <a:pt x="493596" y="449268"/>
                  </a:moveTo>
                  <a:lnTo>
                    <a:pt x="493766" y="449442"/>
                  </a:lnTo>
                  <a:lnTo>
                    <a:pt x="493697" y="449321"/>
                  </a:lnTo>
                  <a:lnTo>
                    <a:pt x="493697" y="449318"/>
                  </a:lnTo>
                  <a:close/>
                  <a:moveTo>
                    <a:pt x="494177" y="449194"/>
                  </a:moveTo>
                  <a:lnTo>
                    <a:pt x="494239" y="449231"/>
                  </a:lnTo>
                  <a:lnTo>
                    <a:pt x="494239" y="449228"/>
                  </a:lnTo>
                  <a:lnTo>
                    <a:pt x="494214" y="449216"/>
                  </a:lnTo>
                  <a:close/>
                  <a:moveTo>
                    <a:pt x="496001" y="449163"/>
                  </a:moveTo>
                  <a:lnTo>
                    <a:pt x="495877" y="449318"/>
                  </a:lnTo>
                  <a:lnTo>
                    <a:pt x="495939" y="449244"/>
                  </a:lnTo>
                  <a:close/>
                  <a:moveTo>
                    <a:pt x="495070" y="449163"/>
                  </a:moveTo>
                  <a:lnTo>
                    <a:pt x="495049" y="449179"/>
                  </a:lnTo>
                  <a:lnTo>
                    <a:pt x="495055" y="449175"/>
                  </a:lnTo>
                  <a:close/>
                  <a:moveTo>
                    <a:pt x="495207" y="449095"/>
                  </a:moveTo>
                  <a:lnTo>
                    <a:pt x="495123" y="449135"/>
                  </a:lnTo>
                  <a:lnTo>
                    <a:pt x="495151" y="449123"/>
                  </a:lnTo>
                  <a:close/>
                  <a:moveTo>
                    <a:pt x="494069" y="449095"/>
                  </a:moveTo>
                  <a:lnTo>
                    <a:pt x="494063" y="449105"/>
                  </a:lnTo>
                  <a:lnTo>
                    <a:pt x="494062" y="449104"/>
                  </a:lnTo>
                  <a:lnTo>
                    <a:pt x="494062" y="449107"/>
                  </a:lnTo>
                  <a:lnTo>
                    <a:pt x="494063" y="449105"/>
                  </a:lnTo>
                  <a:lnTo>
                    <a:pt x="494084" y="449119"/>
                  </a:lnTo>
                  <a:close/>
                  <a:moveTo>
                    <a:pt x="495383" y="449061"/>
                  </a:moveTo>
                  <a:lnTo>
                    <a:pt x="495278" y="449067"/>
                  </a:lnTo>
                  <a:lnTo>
                    <a:pt x="495309" y="449067"/>
                  </a:lnTo>
                  <a:close/>
                  <a:moveTo>
                    <a:pt x="495776" y="449039"/>
                  </a:moveTo>
                  <a:lnTo>
                    <a:pt x="495608" y="449082"/>
                  </a:lnTo>
                  <a:lnTo>
                    <a:pt x="495599" y="449079"/>
                  </a:lnTo>
                  <a:lnTo>
                    <a:pt x="495531" y="449070"/>
                  </a:lnTo>
                  <a:lnTo>
                    <a:pt x="495608" y="449082"/>
                  </a:lnTo>
                  <a:lnTo>
                    <a:pt x="495698" y="449079"/>
                  </a:lnTo>
                  <a:close/>
                  <a:moveTo>
                    <a:pt x="495899" y="448968"/>
                  </a:moveTo>
                  <a:lnTo>
                    <a:pt x="495825" y="448999"/>
                  </a:lnTo>
                  <a:lnTo>
                    <a:pt x="495825" y="449014"/>
                  </a:lnTo>
                  <a:close/>
                  <a:moveTo>
                    <a:pt x="470253" y="448958"/>
                  </a:moveTo>
                  <a:lnTo>
                    <a:pt x="470228" y="449182"/>
                  </a:lnTo>
                  <a:lnTo>
                    <a:pt x="470234" y="449160"/>
                  </a:lnTo>
                  <a:close/>
                  <a:moveTo>
                    <a:pt x="496010" y="448952"/>
                  </a:moveTo>
                  <a:lnTo>
                    <a:pt x="496035" y="448955"/>
                  </a:lnTo>
                  <a:lnTo>
                    <a:pt x="496017" y="448952"/>
                  </a:lnTo>
                  <a:close/>
                  <a:moveTo>
                    <a:pt x="492857" y="448940"/>
                  </a:moveTo>
                  <a:lnTo>
                    <a:pt x="493296" y="449110"/>
                  </a:lnTo>
                  <a:lnTo>
                    <a:pt x="493042" y="448999"/>
                  </a:lnTo>
                  <a:close/>
                  <a:moveTo>
                    <a:pt x="492764" y="448896"/>
                  </a:moveTo>
                  <a:lnTo>
                    <a:pt x="492785" y="448905"/>
                  </a:lnTo>
                  <a:lnTo>
                    <a:pt x="492785" y="448906"/>
                  </a:lnTo>
                  <a:lnTo>
                    <a:pt x="492810" y="448915"/>
                  </a:lnTo>
                  <a:lnTo>
                    <a:pt x="492785" y="448905"/>
                  </a:lnTo>
                  <a:lnTo>
                    <a:pt x="492785" y="448902"/>
                  </a:lnTo>
                  <a:close/>
                  <a:moveTo>
                    <a:pt x="520404" y="448875"/>
                  </a:moveTo>
                  <a:lnTo>
                    <a:pt x="520371" y="450149"/>
                  </a:lnTo>
                  <a:lnTo>
                    <a:pt x="518067" y="449790"/>
                  </a:lnTo>
                  <a:close/>
                  <a:moveTo>
                    <a:pt x="489350" y="448825"/>
                  </a:moveTo>
                  <a:lnTo>
                    <a:pt x="489433" y="448831"/>
                  </a:lnTo>
                  <a:lnTo>
                    <a:pt x="489384" y="448825"/>
                  </a:lnTo>
                  <a:close/>
                  <a:moveTo>
                    <a:pt x="492417" y="448760"/>
                  </a:moveTo>
                  <a:lnTo>
                    <a:pt x="492566" y="448822"/>
                  </a:lnTo>
                  <a:lnTo>
                    <a:pt x="492717" y="448878"/>
                  </a:lnTo>
                  <a:close/>
                  <a:moveTo>
                    <a:pt x="470219" y="448754"/>
                  </a:moveTo>
                  <a:lnTo>
                    <a:pt x="470216" y="448812"/>
                  </a:lnTo>
                  <a:lnTo>
                    <a:pt x="470256" y="448902"/>
                  </a:lnTo>
                  <a:close/>
                  <a:moveTo>
                    <a:pt x="489548" y="448735"/>
                  </a:moveTo>
                  <a:lnTo>
                    <a:pt x="489505" y="448794"/>
                  </a:lnTo>
                  <a:lnTo>
                    <a:pt x="489508" y="448794"/>
                  </a:lnTo>
                  <a:lnTo>
                    <a:pt x="489526" y="448766"/>
                  </a:lnTo>
                  <a:close/>
                  <a:moveTo>
                    <a:pt x="493580" y="448716"/>
                  </a:moveTo>
                  <a:lnTo>
                    <a:pt x="493645" y="448828"/>
                  </a:lnTo>
                  <a:lnTo>
                    <a:pt x="493843" y="448971"/>
                  </a:lnTo>
                  <a:close/>
                  <a:moveTo>
                    <a:pt x="545955" y="448664"/>
                  </a:moveTo>
                  <a:lnTo>
                    <a:pt x="546431" y="448744"/>
                  </a:lnTo>
                  <a:lnTo>
                    <a:pt x="545998" y="448794"/>
                  </a:lnTo>
                  <a:close/>
                  <a:moveTo>
                    <a:pt x="489693" y="448633"/>
                  </a:moveTo>
                  <a:lnTo>
                    <a:pt x="489616" y="448676"/>
                  </a:lnTo>
                  <a:lnTo>
                    <a:pt x="489690" y="448726"/>
                  </a:lnTo>
                  <a:lnTo>
                    <a:pt x="489696" y="448633"/>
                  </a:lnTo>
                  <a:close/>
                  <a:moveTo>
                    <a:pt x="489947" y="448598"/>
                  </a:moveTo>
                  <a:lnTo>
                    <a:pt x="489752" y="448713"/>
                  </a:lnTo>
                  <a:lnTo>
                    <a:pt x="489888" y="448673"/>
                  </a:lnTo>
                  <a:close/>
                  <a:moveTo>
                    <a:pt x="489947" y="448595"/>
                  </a:moveTo>
                  <a:lnTo>
                    <a:pt x="490058" y="448633"/>
                  </a:lnTo>
                  <a:lnTo>
                    <a:pt x="490005" y="448611"/>
                  </a:lnTo>
                  <a:close/>
                  <a:moveTo>
                    <a:pt x="490237" y="448592"/>
                  </a:moveTo>
                  <a:lnTo>
                    <a:pt x="490145" y="448611"/>
                  </a:lnTo>
                  <a:lnTo>
                    <a:pt x="490117" y="448633"/>
                  </a:lnTo>
                  <a:lnTo>
                    <a:pt x="490237" y="448595"/>
                  </a:lnTo>
                  <a:close/>
                  <a:moveTo>
                    <a:pt x="493444" y="448571"/>
                  </a:moveTo>
                  <a:lnTo>
                    <a:pt x="493456" y="448577"/>
                  </a:lnTo>
                  <a:lnTo>
                    <a:pt x="493497" y="448592"/>
                  </a:lnTo>
                  <a:close/>
                  <a:moveTo>
                    <a:pt x="470200" y="448552"/>
                  </a:moveTo>
                  <a:lnTo>
                    <a:pt x="470216" y="448713"/>
                  </a:lnTo>
                  <a:lnTo>
                    <a:pt x="470213" y="448580"/>
                  </a:lnTo>
                  <a:close/>
                  <a:moveTo>
                    <a:pt x="492869" y="448347"/>
                  </a:moveTo>
                  <a:lnTo>
                    <a:pt x="493126" y="448472"/>
                  </a:lnTo>
                  <a:lnTo>
                    <a:pt x="493311" y="448530"/>
                  </a:lnTo>
                  <a:close/>
                  <a:moveTo>
                    <a:pt x="489075" y="448276"/>
                  </a:moveTo>
                  <a:lnTo>
                    <a:pt x="489273" y="448816"/>
                  </a:lnTo>
                  <a:lnTo>
                    <a:pt x="489084" y="448282"/>
                  </a:lnTo>
                  <a:close/>
                  <a:moveTo>
                    <a:pt x="492563" y="448161"/>
                  </a:moveTo>
                  <a:lnTo>
                    <a:pt x="492581" y="448180"/>
                  </a:lnTo>
                  <a:lnTo>
                    <a:pt x="492640" y="448214"/>
                  </a:lnTo>
                  <a:close/>
                  <a:moveTo>
                    <a:pt x="491663" y="448124"/>
                  </a:moveTo>
                  <a:lnTo>
                    <a:pt x="491465" y="448350"/>
                  </a:lnTo>
                  <a:lnTo>
                    <a:pt x="491601" y="448260"/>
                  </a:lnTo>
                  <a:close/>
                  <a:moveTo>
                    <a:pt x="489489" y="448059"/>
                  </a:moveTo>
                  <a:lnTo>
                    <a:pt x="489597" y="448136"/>
                  </a:lnTo>
                  <a:lnTo>
                    <a:pt x="489690" y="448059"/>
                  </a:lnTo>
                  <a:close/>
                  <a:moveTo>
                    <a:pt x="488775" y="448006"/>
                  </a:moveTo>
                  <a:lnTo>
                    <a:pt x="488926" y="448133"/>
                  </a:lnTo>
                  <a:lnTo>
                    <a:pt x="488895" y="448102"/>
                  </a:lnTo>
                  <a:close/>
                  <a:moveTo>
                    <a:pt x="492439" y="447966"/>
                  </a:moveTo>
                  <a:lnTo>
                    <a:pt x="492436" y="448015"/>
                  </a:lnTo>
                  <a:lnTo>
                    <a:pt x="492479" y="448099"/>
                  </a:lnTo>
                  <a:close/>
                  <a:moveTo>
                    <a:pt x="489248" y="447963"/>
                  </a:moveTo>
                  <a:lnTo>
                    <a:pt x="489248" y="447963"/>
                  </a:lnTo>
                  <a:lnTo>
                    <a:pt x="489247" y="447963"/>
                  </a:lnTo>
                  <a:lnTo>
                    <a:pt x="489247" y="447963"/>
                  </a:lnTo>
                  <a:close/>
                  <a:moveTo>
                    <a:pt x="566422" y="447913"/>
                  </a:moveTo>
                  <a:lnTo>
                    <a:pt x="567235" y="448639"/>
                  </a:lnTo>
                  <a:lnTo>
                    <a:pt x="568086" y="450382"/>
                  </a:lnTo>
                  <a:lnTo>
                    <a:pt x="567508" y="450714"/>
                  </a:lnTo>
                  <a:close/>
                  <a:moveTo>
                    <a:pt x="492417" y="447894"/>
                  </a:moveTo>
                  <a:lnTo>
                    <a:pt x="492420" y="447916"/>
                  </a:lnTo>
                  <a:lnTo>
                    <a:pt x="492427" y="447941"/>
                  </a:lnTo>
                  <a:close/>
                  <a:moveTo>
                    <a:pt x="469526" y="447894"/>
                  </a:moveTo>
                  <a:lnTo>
                    <a:pt x="470070" y="448285"/>
                  </a:lnTo>
                  <a:lnTo>
                    <a:pt x="470194" y="448546"/>
                  </a:lnTo>
                  <a:lnTo>
                    <a:pt x="470194" y="448546"/>
                  </a:lnTo>
                  <a:lnTo>
                    <a:pt x="470197" y="448552"/>
                  </a:lnTo>
                  <a:lnTo>
                    <a:pt x="470194" y="448543"/>
                  </a:lnTo>
                  <a:lnTo>
                    <a:pt x="470194" y="448546"/>
                  </a:lnTo>
                  <a:lnTo>
                    <a:pt x="470070" y="448285"/>
                  </a:lnTo>
                  <a:lnTo>
                    <a:pt x="470036" y="448214"/>
                  </a:lnTo>
                  <a:close/>
                  <a:moveTo>
                    <a:pt x="490930" y="447864"/>
                  </a:moveTo>
                  <a:lnTo>
                    <a:pt x="490943" y="447947"/>
                  </a:lnTo>
                  <a:lnTo>
                    <a:pt x="491011" y="448018"/>
                  </a:lnTo>
                  <a:close/>
                  <a:moveTo>
                    <a:pt x="491765" y="447860"/>
                  </a:moveTo>
                  <a:lnTo>
                    <a:pt x="491750" y="447960"/>
                  </a:lnTo>
                  <a:lnTo>
                    <a:pt x="491774" y="447922"/>
                  </a:lnTo>
                  <a:close/>
                  <a:moveTo>
                    <a:pt x="488586" y="447798"/>
                  </a:moveTo>
                  <a:lnTo>
                    <a:pt x="488580" y="447829"/>
                  </a:lnTo>
                  <a:lnTo>
                    <a:pt x="488577" y="447839"/>
                  </a:lnTo>
                  <a:lnTo>
                    <a:pt x="488580" y="447839"/>
                  </a:lnTo>
                  <a:close/>
                  <a:moveTo>
                    <a:pt x="490973" y="447795"/>
                  </a:moveTo>
                  <a:lnTo>
                    <a:pt x="490946" y="447829"/>
                  </a:lnTo>
                  <a:lnTo>
                    <a:pt x="490939" y="447844"/>
                  </a:lnTo>
                  <a:lnTo>
                    <a:pt x="490930" y="447857"/>
                  </a:lnTo>
                  <a:lnTo>
                    <a:pt x="490933" y="447857"/>
                  </a:lnTo>
                  <a:lnTo>
                    <a:pt x="490939" y="447844"/>
                  </a:lnTo>
                  <a:close/>
                  <a:moveTo>
                    <a:pt x="489369" y="447687"/>
                  </a:moveTo>
                  <a:lnTo>
                    <a:pt x="489331" y="447758"/>
                  </a:lnTo>
                  <a:lnTo>
                    <a:pt x="489248" y="447963"/>
                  </a:lnTo>
                  <a:lnTo>
                    <a:pt x="489245" y="447963"/>
                  </a:lnTo>
                  <a:lnTo>
                    <a:pt x="489247" y="447963"/>
                  </a:lnTo>
                  <a:lnTo>
                    <a:pt x="489245" y="447969"/>
                  </a:lnTo>
                  <a:lnTo>
                    <a:pt x="489247" y="447963"/>
                  </a:lnTo>
                  <a:lnTo>
                    <a:pt x="489257" y="447966"/>
                  </a:lnTo>
                  <a:lnTo>
                    <a:pt x="489338" y="447963"/>
                  </a:lnTo>
                  <a:lnTo>
                    <a:pt x="489248" y="447963"/>
                  </a:lnTo>
                  <a:close/>
                  <a:moveTo>
                    <a:pt x="491737" y="447550"/>
                  </a:moveTo>
                  <a:lnTo>
                    <a:pt x="491740" y="447606"/>
                  </a:lnTo>
                  <a:lnTo>
                    <a:pt x="491759" y="447752"/>
                  </a:lnTo>
                  <a:close/>
                  <a:moveTo>
                    <a:pt x="489860" y="447516"/>
                  </a:moveTo>
                  <a:lnTo>
                    <a:pt x="489721" y="447594"/>
                  </a:lnTo>
                  <a:lnTo>
                    <a:pt x="489786" y="447559"/>
                  </a:lnTo>
                  <a:close/>
                  <a:moveTo>
                    <a:pt x="490952" y="447513"/>
                  </a:moveTo>
                  <a:lnTo>
                    <a:pt x="490992" y="447541"/>
                  </a:lnTo>
                  <a:lnTo>
                    <a:pt x="490961" y="447519"/>
                  </a:lnTo>
                  <a:close/>
                  <a:moveTo>
                    <a:pt x="492365" y="447503"/>
                  </a:moveTo>
                  <a:lnTo>
                    <a:pt x="492396" y="447789"/>
                  </a:lnTo>
                  <a:lnTo>
                    <a:pt x="492402" y="447836"/>
                  </a:lnTo>
                  <a:lnTo>
                    <a:pt x="492417" y="447888"/>
                  </a:lnTo>
                  <a:lnTo>
                    <a:pt x="492399" y="447789"/>
                  </a:lnTo>
                  <a:lnTo>
                    <a:pt x="492396" y="447789"/>
                  </a:lnTo>
                  <a:lnTo>
                    <a:pt x="492383" y="447634"/>
                  </a:lnTo>
                  <a:close/>
                  <a:moveTo>
                    <a:pt x="490636" y="447476"/>
                  </a:moveTo>
                  <a:lnTo>
                    <a:pt x="490726" y="447525"/>
                  </a:lnTo>
                  <a:lnTo>
                    <a:pt x="490825" y="447522"/>
                  </a:lnTo>
                  <a:close/>
                  <a:moveTo>
                    <a:pt x="563559" y="447429"/>
                  </a:moveTo>
                  <a:lnTo>
                    <a:pt x="564193" y="448623"/>
                  </a:lnTo>
                  <a:lnTo>
                    <a:pt x="562186" y="449551"/>
                  </a:lnTo>
                  <a:lnTo>
                    <a:pt x="561775" y="448965"/>
                  </a:lnTo>
                  <a:lnTo>
                    <a:pt x="560488" y="451136"/>
                  </a:lnTo>
                  <a:lnTo>
                    <a:pt x="560417" y="449932"/>
                  </a:lnTo>
                  <a:lnTo>
                    <a:pt x="558738" y="450242"/>
                  </a:lnTo>
                  <a:lnTo>
                    <a:pt x="558908" y="448155"/>
                  </a:lnTo>
                  <a:lnTo>
                    <a:pt x="559721" y="449436"/>
                  </a:lnTo>
                  <a:lnTo>
                    <a:pt x="561165" y="449095"/>
                  </a:lnTo>
                  <a:lnTo>
                    <a:pt x="562115" y="447488"/>
                  </a:lnTo>
                  <a:close/>
                  <a:moveTo>
                    <a:pt x="491753" y="447395"/>
                  </a:moveTo>
                  <a:lnTo>
                    <a:pt x="491728" y="447404"/>
                  </a:lnTo>
                  <a:lnTo>
                    <a:pt x="491728" y="447408"/>
                  </a:lnTo>
                  <a:lnTo>
                    <a:pt x="491734" y="447404"/>
                  </a:lnTo>
                  <a:close/>
                  <a:moveTo>
                    <a:pt x="488725" y="447389"/>
                  </a:moveTo>
                  <a:lnTo>
                    <a:pt x="488676" y="447531"/>
                  </a:lnTo>
                  <a:lnTo>
                    <a:pt x="488691" y="447488"/>
                  </a:lnTo>
                  <a:close/>
                  <a:moveTo>
                    <a:pt x="492056" y="447361"/>
                  </a:moveTo>
                  <a:lnTo>
                    <a:pt x="491901" y="447408"/>
                  </a:lnTo>
                  <a:lnTo>
                    <a:pt x="491935" y="447408"/>
                  </a:lnTo>
                  <a:close/>
                  <a:moveTo>
                    <a:pt x="492204" y="447305"/>
                  </a:moveTo>
                  <a:lnTo>
                    <a:pt x="492136" y="447342"/>
                  </a:lnTo>
                  <a:lnTo>
                    <a:pt x="492173" y="447336"/>
                  </a:lnTo>
                  <a:close/>
                  <a:moveTo>
                    <a:pt x="488784" y="447159"/>
                  </a:moveTo>
                  <a:lnTo>
                    <a:pt x="488741" y="447299"/>
                  </a:lnTo>
                  <a:lnTo>
                    <a:pt x="488778" y="447187"/>
                  </a:lnTo>
                  <a:lnTo>
                    <a:pt x="488781" y="447187"/>
                  </a:lnTo>
                  <a:close/>
                  <a:moveTo>
                    <a:pt x="469003" y="447122"/>
                  </a:moveTo>
                  <a:lnTo>
                    <a:pt x="469028" y="447144"/>
                  </a:lnTo>
                  <a:lnTo>
                    <a:pt x="469028" y="447147"/>
                  </a:lnTo>
                  <a:lnTo>
                    <a:pt x="469031" y="447147"/>
                  </a:lnTo>
                  <a:lnTo>
                    <a:pt x="469028" y="447144"/>
                  </a:lnTo>
                  <a:lnTo>
                    <a:pt x="469028" y="447144"/>
                  </a:lnTo>
                  <a:close/>
                  <a:moveTo>
                    <a:pt x="489143" y="447069"/>
                  </a:moveTo>
                  <a:lnTo>
                    <a:pt x="489266" y="447234"/>
                  </a:lnTo>
                  <a:lnTo>
                    <a:pt x="489192" y="447135"/>
                  </a:lnTo>
                  <a:close/>
                  <a:moveTo>
                    <a:pt x="489090" y="446967"/>
                  </a:moveTo>
                  <a:lnTo>
                    <a:pt x="489137" y="447063"/>
                  </a:lnTo>
                  <a:lnTo>
                    <a:pt x="489143" y="447072"/>
                  </a:lnTo>
                  <a:close/>
                  <a:moveTo>
                    <a:pt x="488967" y="446967"/>
                  </a:moveTo>
                  <a:lnTo>
                    <a:pt x="488833" y="447097"/>
                  </a:lnTo>
                  <a:lnTo>
                    <a:pt x="488843" y="447091"/>
                  </a:lnTo>
                  <a:close/>
                  <a:moveTo>
                    <a:pt x="489032" y="446911"/>
                  </a:moveTo>
                  <a:lnTo>
                    <a:pt x="489004" y="446942"/>
                  </a:lnTo>
                  <a:lnTo>
                    <a:pt x="489016" y="446933"/>
                  </a:lnTo>
                  <a:close/>
                  <a:moveTo>
                    <a:pt x="468212" y="446340"/>
                  </a:moveTo>
                  <a:lnTo>
                    <a:pt x="468286" y="446548"/>
                  </a:lnTo>
                  <a:lnTo>
                    <a:pt x="468336" y="446592"/>
                  </a:lnTo>
                  <a:close/>
                  <a:moveTo>
                    <a:pt x="588924" y="446192"/>
                  </a:moveTo>
                  <a:lnTo>
                    <a:pt x="589468" y="446893"/>
                  </a:lnTo>
                  <a:lnTo>
                    <a:pt x="588661" y="447144"/>
                  </a:lnTo>
                  <a:close/>
                  <a:moveTo>
                    <a:pt x="533005" y="445971"/>
                  </a:moveTo>
                  <a:lnTo>
                    <a:pt x="534165" y="446309"/>
                  </a:lnTo>
                  <a:lnTo>
                    <a:pt x="533979" y="448012"/>
                  </a:lnTo>
                  <a:lnTo>
                    <a:pt x="535330" y="449359"/>
                  </a:lnTo>
                  <a:lnTo>
                    <a:pt x="533942" y="450624"/>
                  </a:lnTo>
                  <a:lnTo>
                    <a:pt x="534610" y="448766"/>
                  </a:lnTo>
                  <a:lnTo>
                    <a:pt x="533562" y="448571"/>
                  </a:lnTo>
                  <a:close/>
                  <a:moveTo>
                    <a:pt x="525850" y="445590"/>
                  </a:moveTo>
                  <a:lnTo>
                    <a:pt x="525801" y="447410"/>
                  </a:lnTo>
                  <a:lnTo>
                    <a:pt x="525132" y="446883"/>
                  </a:lnTo>
                  <a:lnTo>
                    <a:pt x="521555" y="448291"/>
                  </a:lnTo>
                  <a:lnTo>
                    <a:pt x="521979" y="446660"/>
                  </a:lnTo>
                  <a:lnTo>
                    <a:pt x="524106" y="446911"/>
                  </a:lnTo>
                  <a:lnTo>
                    <a:pt x="524693" y="445664"/>
                  </a:lnTo>
                  <a:close/>
                  <a:moveTo>
                    <a:pt x="532238" y="445459"/>
                  </a:moveTo>
                  <a:lnTo>
                    <a:pt x="533005" y="445971"/>
                  </a:lnTo>
                  <a:lnTo>
                    <a:pt x="532702" y="445990"/>
                  </a:lnTo>
                  <a:close/>
                  <a:moveTo>
                    <a:pt x="528942" y="445363"/>
                  </a:moveTo>
                  <a:lnTo>
                    <a:pt x="529093" y="447870"/>
                  </a:lnTo>
                  <a:lnTo>
                    <a:pt x="530330" y="447349"/>
                  </a:lnTo>
                  <a:lnTo>
                    <a:pt x="529273" y="453239"/>
                  </a:lnTo>
                  <a:lnTo>
                    <a:pt x="529273" y="453236"/>
                  </a:lnTo>
                  <a:lnTo>
                    <a:pt x="529452" y="448828"/>
                  </a:lnTo>
                  <a:lnTo>
                    <a:pt x="529053" y="447910"/>
                  </a:lnTo>
                  <a:lnTo>
                    <a:pt x="527745" y="447925"/>
                  </a:lnTo>
                  <a:lnTo>
                    <a:pt x="529078" y="447683"/>
                  </a:lnTo>
                  <a:close/>
                  <a:moveTo>
                    <a:pt x="587069" y="445193"/>
                  </a:moveTo>
                  <a:lnTo>
                    <a:pt x="587514" y="445943"/>
                  </a:lnTo>
                  <a:lnTo>
                    <a:pt x="586496" y="446828"/>
                  </a:lnTo>
                  <a:lnTo>
                    <a:pt x="585810" y="446077"/>
                  </a:lnTo>
                  <a:close/>
                  <a:moveTo>
                    <a:pt x="531941" y="445072"/>
                  </a:moveTo>
                  <a:lnTo>
                    <a:pt x="532238" y="445459"/>
                  </a:lnTo>
                  <a:lnTo>
                    <a:pt x="531966" y="445608"/>
                  </a:lnTo>
                  <a:close/>
                  <a:moveTo>
                    <a:pt x="543222" y="444997"/>
                  </a:moveTo>
                  <a:lnTo>
                    <a:pt x="545878" y="446523"/>
                  </a:lnTo>
                  <a:lnTo>
                    <a:pt x="547498" y="445373"/>
                  </a:lnTo>
                  <a:lnTo>
                    <a:pt x="548030" y="448121"/>
                  </a:lnTo>
                  <a:lnTo>
                    <a:pt x="550906" y="449240"/>
                  </a:lnTo>
                  <a:lnTo>
                    <a:pt x="549270" y="450069"/>
                  </a:lnTo>
                  <a:lnTo>
                    <a:pt x="548172" y="448527"/>
                  </a:lnTo>
                  <a:lnTo>
                    <a:pt x="546431" y="448744"/>
                  </a:lnTo>
                  <a:lnTo>
                    <a:pt x="546991" y="447317"/>
                  </a:lnTo>
                  <a:lnTo>
                    <a:pt x="543553" y="446381"/>
                  </a:lnTo>
                  <a:close/>
                  <a:moveTo>
                    <a:pt x="565655" y="444637"/>
                  </a:moveTo>
                  <a:lnTo>
                    <a:pt x="565068" y="446288"/>
                  </a:lnTo>
                  <a:lnTo>
                    <a:pt x="563550" y="446201"/>
                  </a:lnTo>
                  <a:close/>
                  <a:moveTo>
                    <a:pt x="525896" y="444588"/>
                  </a:moveTo>
                  <a:lnTo>
                    <a:pt x="526617" y="444904"/>
                  </a:lnTo>
                  <a:lnTo>
                    <a:pt x="525850" y="445590"/>
                  </a:lnTo>
                  <a:close/>
                  <a:moveTo>
                    <a:pt x="313560" y="444172"/>
                  </a:moveTo>
                  <a:lnTo>
                    <a:pt x="313536" y="449917"/>
                  </a:lnTo>
                  <a:lnTo>
                    <a:pt x="308319" y="451030"/>
                  </a:lnTo>
                  <a:lnTo>
                    <a:pt x="291200" y="451105"/>
                  </a:lnTo>
                  <a:lnTo>
                    <a:pt x="291200" y="451114"/>
                  </a:lnTo>
                  <a:lnTo>
                    <a:pt x="308327" y="451040"/>
                  </a:lnTo>
                  <a:lnTo>
                    <a:pt x="313543" y="449926"/>
                  </a:lnTo>
                  <a:lnTo>
                    <a:pt x="313568" y="444182"/>
                  </a:lnTo>
                  <a:lnTo>
                    <a:pt x="327976" y="444265"/>
                  </a:lnTo>
                  <a:lnTo>
                    <a:pt x="327976" y="444256"/>
                  </a:lnTo>
                  <a:close/>
                  <a:moveTo>
                    <a:pt x="530000" y="443974"/>
                  </a:moveTo>
                  <a:lnTo>
                    <a:pt x="530015" y="444458"/>
                  </a:lnTo>
                  <a:lnTo>
                    <a:pt x="529560" y="444129"/>
                  </a:lnTo>
                  <a:close/>
                  <a:moveTo>
                    <a:pt x="542906" y="443763"/>
                  </a:moveTo>
                  <a:lnTo>
                    <a:pt x="543760" y="444774"/>
                  </a:lnTo>
                  <a:lnTo>
                    <a:pt x="541168" y="444514"/>
                  </a:lnTo>
                  <a:close/>
                  <a:moveTo>
                    <a:pt x="555278" y="443564"/>
                  </a:moveTo>
                  <a:lnTo>
                    <a:pt x="555501" y="445249"/>
                  </a:lnTo>
                  <a:lnTo>
                    <a:pt x="554805" y="444241"/>
                  </a:lnTo>
                  <a:close/>
                  <a:moveTo>
                    <a:pt x="549146" y="443561"/>
                  </a:moveTo>
                  <a:lnTo>
                    <a:pt x="549585" y="443561"/>
                  </a:lnTo>
                  <a:lnTo>
                    <a:pt x="549211" y="443694"/>
                  </a:lnTo>
                  <a:close/>
                  <a:moveTo>
                    <a:pt x="549972" y="443558"/>
                  </a:moveTo>
                  <a:lnTo>
                    <a:pt x="549777" y="443744"/>
                  </a:lnTo>
                  <a:lnTo>
                    <a:pt x="549585" y="443561"/>
                  </a:lnTo>
                  <a:close/>
                  <a:moveTo>
                    <a:pt x="549975" y="443555"/>
                  </a:moveTo>
                  <a:lnTo>
                    <a:pt x="550222" y="443567"/>
                  </a:lnTo>
                  <a:lnTo>
                    <a:pt x="550080" y="443654"/>
                  </a:lnTo>
                  <a:close/>
                  <a:moveTo>
                    <a:pt x="549041" y="443533"/>
                  </a:moveTo>
                  <a:lnTo>
                    <a:pt x="548995" y="443589"/>
                  </a:lnTo>
                  <a:lnTo>
                    <a:pt x="548967" y="443536"/>
                  </a:lnTo>
                  <a:close/>
                  <a:moveTo>
                    <a:pt x="467575" y="443530"/>
                  </a:moveTo>
                  <a:lnTo>
                    <a:pt x="467560" y="443626"/>
                  </a:lnTo>
                  <a:lnTo>
                    <a:pt x="467561" y="443626"/>
                  </a:lnTo>
                  <a:lnTo>
                    <a:pt x="467553" y="443679"/>
                  </a:lnTo>
                  <a:lnTo>
                    <a:pt x="467562" y="443626"/>
                  </a:lnTo>
                  <a:lnTo>
                    <a:pt x="467561" y="443626"/>
                  </a:lnTo>
                  <a:close/>
                  <a:moveTo>
                    <a:pt x="548843" y="443515"/>
                  </a:moveTo>
                  <a:lnTo>
                    <a:pt x="548967" y="443533"/>
                  </a:lnTo>
                  <a:lnTo>
                    <a:pt x="548967" y="443536"/>
                  </a:lnTo>
                  <a:lnTo>
                    <a:pt x="548883" y="443564"/>
                  </a:lnTo>
                  <a:close/>
                  <a:moveTo>
                    <a:pt x="549137" y="443480"/>
                  </a:moveTo>
                  <a:lnTo>
                    <a:pt x="549149" y="443558"/>
                  </a:lnTo>
                  <a:lnTo>
                    <a:pt x="549146" y="443558"/>
                  </a:lnTo>
                  <a:lnTo>
                    <a:pt x="549044" y="443518"/>
                  </a:lnTo>
                  <a:close/>
                  <a:moveTo>
                    <a:pt x="548531" y="443419"/>
                  </a:moveTo>
                  <a:lnTo>
                    <a:pt x="548630" y="443865"/>
                  </a:lnTo>
                  <a:lnTo>
                    <a:pt x="548111" y="443443"/>
                  </a:lnTo>
                  <a:close/>
                  <a:moveTo>
                    <a:pt x="543219" y="443046"/>
                  </a:moveTo>
                  <a:lnTo>
                    <a:pt x="542906" y="443763"/>
                  </a:lnTo>
                  <a:lnTo>
                    <a:pt x="542863" y="443127"/>
                  </a:lnTo>
                  <a:close/>
                  <a:moveTo>
                    <a:pt x="562773" y="442966"/>
                  </a:moveTo>
                  <a:lnTo>
                    <a:pt x="563123" y="443459"/>
                  </a:lnTo>
                  <a:lnTo>
                    <a:pt x="561719" y="443552"/>
                  </a:lnTo>
                  <a:close/>
                  <a:moveTo>
                    <a:pt x="569329" y="442339"/>
                  </a:moveTo>
                  <a:lnTo>
                    <a:pt x="570454" y="442693"/>
                  </a:lnTo>
                  <a:lnTo>
                    <a:pt x="569814" y="446713"/>
                  </a:lnTo>
                  <a:lnTo>
                    <a:pt x="569186" y="445705"/>
                  </a:lnTo>
                  <a:lnTo>
                    <a:pt x="570182" y="443757"/>
                  </a:lnTo>
                  <a:close/>
                  <a:moveTo>
                    <a:pt x="546790" y="441924"/>
                  </a:moveTo>
                  <a:lnTo>
                    <a:pt x="546598" y="442494"/>
                  </a:lnTo>
                  <a:lnTo>
                    <a:pt x="546345" y="442051"/>
                  </a:lnTo>
                  <a:close/>
                  <a:moveTo>
                    <a:pt x="581070" y="441629"/>
                  </a:moveTo>
                  <a:lnTo>
                    <a:pt x="584233" y="442038"/>
                  </a:lnTo>
                  <a:lnTo>
                    <a:pt x="580918" y="443360"/>
                  </a:lnTo>
                  <a:lnTo>
                    <a:pt x="581116" y="442119"/>
                  </a:lnTo>
                  <a:lnTo>
                    <a:pt x="579462" y="442299"/>
                  </a:lnTo>
                  <a:close/>
                  <a:moveTo>
                    <a:pt x="563686" y="441446"/>
                  </a:moveTo>
                  <a:lnTo>
                    <a:pt x="563689" y="441446"/>
                  </a:lnTo>
                  <a:lnTo>
                    <a:pt x="563447" y="443031"/>
                  </a:lnTo>
                  <a:lnTo>
                    <a:pt x="562242" y="441948"/>
                  </a:lnTo>
                  <a:close/>
                  <a:moveTo>
                    <a:pt x="552143" y="440801"/>
                  </a:moveTo>
                  <a:lnTo>
                    <a:pt x="551635" y="443251"/>
                  </a:lnTo>
                  <a:lnTo>
                    <a:pt x="550222" y="443564"/>
                  </a:lnTo>
                  <a:close/>
                  <a:moveTo>
                    <a:pt x="529595" y="440701"/>
                  </a:moveTo>
                  <a:lnTo>
                    <a:pt x="531017" y="441855"/>
                  </a:lnTo>
                  <a:lnTo>
                    <a:pt x="531673" y="444811"/>
                  </a:lnTo>
                  <a:lnTo>
                    <a:pt x="528729" y="443065"/>
                  </a:lnTo>
                  <a:lnTo>
                    <a:pt x="526536" y="444814"/>
                  </a:lnTo>
                  <a:lnTo>
                    <a:pt x="527303" y="443787"/>
                  </a:lnTo>
                  <a:lnTo>
                    <a:pt x="526434" y="442324"/>
                  </a:lnTo>
                  <a:lnTo>
                    <a:pt x="529499" y="442693"/>
                  </a:lnTo>
                  <a:close/>
                  <a:moveTo>
                    <a:pt x="545711" y="439777"/>
                  </a:moveTo>
                  <a:lnTo>
                    <a:pt x="548389" y="442221"/>
                  </a:lnTo>
                  <a:lnTo>
                    <a:pt x="548052" y="443462"/>
                  </a:lnTo>
                  <a:lnTo>
                    <a:pt x="546790" y="441924"/>
                  </a:lnTo>
                  <a:close/>
                  <a:moveTo>
                    <a:pt x="470812" y="439731"/>
                  </a:moveTo>
                  <a:lnTo>
                    <a:pt x="470779" y="439842"/>
                  </a:lnTo>
                  <a:lnTo>
                    <a:pt x="470763" y="439901"/>
                  </a:lnTo>
                  <a:close/>
                  <a:moveTo>
                    <a:pt x="473388" y="439681"/>
                  </a:moveTo>
                  <a:lnTo>
                    <a:pt x="473379" y="439687"/>
                  </a:lnTo>
                  <a:lnTo>
                    <a:pt x="473397" y="439684"/>
                  </a:lnTo>
                  <a:lnTo>
                    <a:pt x="473388" y="439684"/>
                  </a:lnTo>
                  <a:close/>
                  <a:moveTo>
                    <a:pt x="473011" y="439681"/>
                  </a:moveTo>
                  <a:lnTo>
                    <a:pt x="473011" y="439684"/>
                  </a:lnTo>
                  <a:lnTo>
                    <a:pt x="473014" y="439684"/>
                  </a:lnTo>
                  <a:close/>
                  <a:moveTo>
                    <a:pt x="527504" y="439634"/>
                  </a:moveTo>
                  <a:lnTo>
                    <a:pt x="528561" y="439898"/>
                  </a:lnTo>
                  <a:lnTo>
                    <a:pt x="526904" y="440664"/>
                  </a:lnTo>
                  <a:close/>
                  <a:moveTo>
                    <a:pt x="577928" y="439420"/>
                  </a:moveTo>
                  <a:lnTo>
                    <a:pt x="578169" y="439498"/>
                  </a:lnTo>
                  <a:lnTo>
                    <a:pt x="578008" y="439600"/>
                  </a:lnTo>
                  <a:close/>
                  <a:moveTo>
                    <a:pt x="545219" y="439368"/>
                  </a:moveTo>
                  <a:lnTo>
                    <a:pt x="545711" y="439777"/>
                  </a:lnTo>
                  <a:lnTo>
                    <a:pt x="545278" y="439706"/>
                  </a:lnTo>
                  <a:close/>
                  <a:moveTo>
                    <a:pt x="472229" y="439008"/>
                  </a:moveTo>
                  <a:lnTo>
                    <a:pt x="472253" y="439023"/>
                  </a:lnTo>
                  <a:lnTo>
                    <a:pt x="472257" y="439023"/>
                  </a:lnTo>
                  <a:lnTo>
                    <a:pt x="472241" y="439014"/>
                  </a:lnTo>
                  <a:close/>
                  <a:moveTo>
                    <a:pt x="544517" y="438840"/>
                  </a:moveTo>
                  <a:lnTo>
                    <a:pt x="545272" y="439073"/>
                  </a:lnTo>
                  <a:lnTo>
                    <a:pt x="545219" y="439368"/>
                  </a:lnTo>
                  <a:close/>
                  <a:moveTo>
                    <a:pt x="544239" y="438626"/>
                  </a:moveTo>
                  <a:lnTo>
                    <a:pt x="544517" y="438840"/>
                  </a:lnTo>
                  <a:lnTo>
                    <a:pt x="544289" y="438902"/>
                  </a:lnTo>
                  <a:close/>
                  <a:moveTo>
                    <a:pt x="497390" y="438558"/>
                  </a:moveTo>
                  <a:lnTo>
                    <a:pt x="497127" y="438899"/>
                  </a:lnTo>
                  <a:lnTo>
                    <a:pt x="497309" y="438701"/>
                  </a:lnTo>
                  <a:close/>
                  <a:moveTo>
                    <a:pt x="474535" y="438335"/>
                  </a:moveTo>
                  <a:lnTo>
                    <a:pt x="474532" y="438338"/>
                  </a:lnTo>
                  <a:lnTo>
                    <a:pt x="474523" y="438366"/>
                  </a:lnTo>
                  <a:lnTo>
                    <a:pt x="474523" y="438369"/>
                  </a:lnTo>
                  <a:close/>
                  <a:moveTo>
                    <a:pt x="527269" y="438285"/>
                  </a:moveTo>
                  <a:lnTo>
                    <a:pt x="527006" y="438710"/>
                  </a:lnTo>
                  <a:lnTo>
                    <a:pt x="526536" y="438390"/>
                  </a:lnTo>
                  <a:close/>
                  <a:moveTo>
                    <a:pt x="527783" y="438111"/>
                  </a:moveTo>
                  <a:lnTo>
                    <a:pt x="527863" y="438369"/>
                  </a:lnTo>
                  <a:lnTo>
                    <a:pt x="527696" y="438288"/>
                  </a:lnTo>
                  <a:close/>
                  <a:moveTo>
                    <a:pt x="480794" y="437680"/>
                  </a:moveTo>
                  <a:lnTo>
                    <a:pt x="480874" y="437764"/>
                  </a:lnTo>
                  <a:lnTo>
                    <a:pt x="480989" y="437808"/>
                  </a:lnTo>
                  <a:close/>
                  <a:moveTo>
                    <a:pt x="543265" y="437662"/>
                  </a:moveTo>
                  <a:lnTo>
                    <a:pt x="544239" y="438626"/>
                  </a:lnTo>
                  <a:lnTo>
                    <a:pt x="544254" y="438912"/>
                  </a:lnTo>
                  <a:lnTo>
                    <a:pt x="544289" y="438902"/>
                  </a:lnTo>
                  <a:lnTo>
                    <a:pt x="544585" y="440525"/>
                  </a:lnTo>
                  <a:lnTo>
                    <a:pt x="543083" y="439684"/>
                  </a:lnTo>
                  <a:lnTo>
                    <a:pt x="543373" y="438056"/>
                  </a:lnTo>
                  <a:lnTo>
                    <a:pt x="541806" y="438149"/>
                  </a:lnTo>
                  <a:close/>
                  <a:moveTo>
                    <a:pt x="528259" y="437634"/>
                  </a:moveTo>
                  <a:lnTo>
                    <a:pt x="529372" y="439405"/>
                  </a:lnTo>
                  <a:lnTo>
                    <a:pt x="528561" y="439898"/>
                  </a:lnTo>
                  <a:close/>
                  <a:moveTo>
                    <a:pt x="494894" y="437460"/>
                  </a:moveTo>
                  <a:lnTo>
                    <a:pt x="494891" y="437463"/>
                  </a:lnTo>
                  <a:lnTo>
                    <a:pt x="494897" y="437466"/>
                  </a:lnTo>
                  <a:lnTo>
                    <a:pt x="494904" y="437472"/>
                  </a:lnTo>
                  <a:close/>
                  <a:moveTo>
                    <a:pt x="494569" y="437311"/>
                  </a:moveTo>
                  <a:lnTo>
                    <a:pt x="494740" y="437355"/>
                  </a:lnTo>
                  <a:lnTo>
                    <a:pt x="494733" y="437351"/>
                  </a:lnTo>
                  <a:lnTo>
                    <a:pt x="494731" y="437348"/>
                  </a:lnTo>
                  <a:close/>
                  <a:moveTo>
                    <a:pt x="509094" y="437302"/>
                  </a:moveTo>
                  <a:lnTo>
                    <a:pt x="508849" y="437342"/>
                  </a:lnTo>
                  <a:lnTo>
                    <a:pt x="508936" y="437333"/>
                  </a:lnTo>
                  <a:close/>
                  <a:moveTo>
                    <a:pt x="474375" y="437277"/>
                  </a:moveTo>
                  <a:lnTo>
                    <a:pt x="474378" y="437286"/>
                  </a:lnTo>
                  <a:lnTo>
                    <a:pt x="474378" y="437286"/>
                  </a:lnTo>
                  <a:lnTo>
                    <a:pt x="474390" y="437321"/>
                  </a:lnTo>
                  <a:lnTo>
                    <a:pt x="474378" y="437286"/>
                  </a:lnTo>
                  <a:lnTo>
                    <a:pt x="474378" y="437283"/>
                  </a:lnTo>
                  <a:close/>
                  <a:moveTo>
                    <a:pt x="534016" y="437187"/>
                  </a:moveTo>
                  <a:lnTo>
                    <a:pt x="535386" y="438270"/>
                  </a:lnTo>
                  <a:lnTo>
                    <a:pt x="535599" y="440565"/>
                  </a:lnTo>
                  <a:lnTo>
                    <a:pt x="537204" y="442913"/>
                  </a:lnTo>
                  <a:lnTo>
                    <a:pt x="539517" y="443453"/>
                  </a:lnTo>
                  <a:lnTo>
                    <a:pt x="540133" y="444811"/>
                  </a:lnTo>
                  <a:lnTo>
                    <a:pt x="538413" y="444048"/>
                  </a:lnTo>
                  <a:lnTo>
                    <a:pt x="536091" y="445314"/>
                  </a:lnTo>
                  <a:lnTo>
                    <a:pt x="537149" y="443884"/>
                  </a:lnTo>
                  <a:lnTo>
                    <a:pt x="534712" y="440190"/>
                  </a:lnTo>
                  <a:lnTo>
                    <a:pt x="535062" y="438617"/>
                  </a:lnTo>
                  <a:lnTo>
                    <a:pt x="533265" y="437730"/>
                  </a:lnTo>
                  <a:close/>
                  <a:moveTo>
                    <a:pt x="509459" y="437144"/>
                  </a:moveTo>
                  <a:lnTo>
                    <a:pt x="509127" y="437299"/>
                  </a:lnTo>
                  <a:lnTo>
                    <a:pt x="509297" y="437240"/>
                  </a:lnTo>
                  <a:close/>
                  <a:moveTo>
                    <a:pt x="508484" y="437072"/>
                  </a:moveTo>
                  <a:lnTo>
                    <a:pt x="508515" y="437162"/>
                  </a:lnTo>
                  <a:lnTo>
                    <a:pt x="508556" y="437224"/>
                  </a:lnTo>
                  <a:close/>
                  <a:moveTo>
                    <a:pt x="509897" y="436871"/>
                  </a:moveTo>
                  <a:lnTo>
                    <a:pt x="509746" y="436951"/>
                  </a:lnTo>
                  <a:lnTo>
                    <a:pt x="509835" y="436908"/>
                  </a:lnTo>
                  <a:close/>
                  <a:moveTo>
                    <a:pt x="572993" y="436812"/>
                  </a:moveTo>
                  <a:lnTo>
                    <a:pt x="572795" y="439479"/>
                  </a:lnTo>
                  <a:lnTo>
                    <a:pt x="573596" y="438788"/>
                  </a:lnTo>
                  <a:close/>
                  <a:moveTo>
                    <a:pt x="508453" y="436812"/>
                  </a:moveTo>
                  <a:lnTo>
                    <a:pt x="508460" y="436954"/>
                  </a:lnTo>
                  <a:lnTo>
                    <a:pt x="508475" y="437038"/>
                  </a:lnTo>
                  <a:close/>
                  <a:moveTo>
                    <a:pt x="473834" y="436651"/>
                  </a:moveTo>
                  <a:lnTo>
                    <a:pt x="473911" y="436750"/>
                  </a:lnTo>
                  <a:lnTo>
                    <a:pt x="473973" y="436809"/>
                  </a:lnTo>
                  <a:close/>
                  <a:moveTo>
                    <a:pt x="526326" y="436461"/>
                  </a:moveTo>
                  <a:lnTo>
                    <a:pt x="526311" y="436523"/>
                  </a:lnTo>
                  <a:lnTo>
                    <a:pt x="526323" y="436499"/>
                  </a:lnTo>
                  <a:close/>
                  <a:moveTo>
                    <a:pt x="526314" y="436371"/>
                  </a:moveTo>
                  <a:lnTo>
                    <a:pt x="526323" y="436427"/>
                  </a:lnTo>
                  <a:lnTo>
                    <a:pt x="526335" y="436406"/>
                  </a:lnTo>
                  <a:lnTo>
                    <a:pt x="526317" y="436371"/>
                  </a:lnTo>
                  <a:close/>
                  <a:moveTo>
                    <a:pt x="510238" y="436337"/>
                  </a:moveTo>
                  <a:lnTo>
                    <a:pt x="510040" y="436765"/>
                  </a:lnTo>
                  <a:lnTo>
                    <a:pt x="510216" y="436449"/>
                  </a:lnTo>
                  <a:lnTo>
                    <a:pt x="510219" y="436449"/>
                  </a:lnTo>
                  <a:close/>
                  <a:moveTo>
                    <a:pt x="473611" y="436325"/>
                  </a:moveTo>
                  <a:lnTo>
                    <a:pt x="473614" y="436337"/>
                  </a:lnTo>
                  <a:lnTo>
                    <a:pt x="473673" y="436443"/>
                  </a:lnTo>
                  <a:lnTo>
                    <a:pt x="473676" y="436443"/>
                  </a:lnTo>
                  <a:close/>
                  <a:moveTo>
                    <a:pt x="525989" y="436145"/>
                  </a:moveTo>
                  <a:lnTo>
                    <a:pt x="526199" y="436232"/>
                  </a:lnTo>
                  <a:lnTo>
                    <a:pt x="526199" y="436164"/>
                  </a:lnTo>
                  <a:close/>
                  <a:moveTo>
                    <a:pt x="510207" y="436030"/>
                  </a:moveTo>
                  <a:lnTo>
                    <a:pt x="510182" y="436198"/>
                  </a:lnTo>
                  <a:lnTo>
                    <a:pt x="510231" y="436300"/>
                  </a:lnTo>
                  <a:close/>
                  <a:moveTo>
                    <a:pt x="491864" y="436018"/>
                  </a:moveTo>
                  <a:lnTo>
                    <a:pt x="492000" y="436188"/>
                  </a:lnTo>
                  <a:lnTo>
                    <a:pt x="491917" y="436080"/>
                  </a:lnTo>
                  <a:close/>
                  <a:moveTo>
                    <a:pt x="477962" y="435987"/>
                  </a:moveTo>
                  <a:lnTo>
                    <a:pt x="477909" y="436027"/>
                  </a:lnTo>
                  <a:lnTo>
                    <a:pt x="477912" y="436027"/>
                  </a:lnTo>
                  <a:close/>
                  <a:moveTo>
                    <a:pt x="491743" y="435909"/>
                  </a:moveTo>
                  <a:lnTo>
                    <a:pt x="491808" y="435965"/>
                  </a:lnTo>
                  <a:lnTo>
                    <a:pt x="491827" y="435980"/>
                  </a:lnTo>
                  <a:close/>
                  <a:moveTo>
                    <a:pt x="473543" y="435887"/>
                  </a:moveTo>
                  <a:lnTo>
                    <a:pt x="473537" y="436045"/>
                  </a:lnTo>
                  <a:lnTo>
                    <a:pt x="473540" y="436045"/>
                  </a:lnTo>
                  <a:lnTo>
                    <a:pt x="473546" y="435974"/>
                  </a:lnTo>
                  <a:close/>
                  <a:moveTo>
                    <a:pt x="525556" y="435813"/>
                  </a:moveTo>
                  <a:lnTo>
                    <a:pt x="525593" y="435863"/>
                  </a:lnTo>
                  <a:lnTo>
                    <a:pt x="525590" y="435847"/>
                  </a:lnTo>
                  <a:close/>
                  <a:moveTo>
                    <a:pt x="497980" y="435729"/>
                  </a:moveTo>
                  <a:lnTo>
                    <a:pt x="497983" y="435748"/>
                  </a:lnTo>
                  <a:lnTo>
                    <a:pt x="497991" y="435768"/>
                  </a:lnTo>
                  <a:lnTo>
                    <a:pt x="498002" y="435804"/>
                  </a:lnTo>
                  <a:lnTo>
                    <a:pt x="498005" y="435801"/>
                  </a:lnTo>
                  <a:lnTo>
                    <a:pt x="497991" y="435768"/>
                  </a:lnTo>
                  <a:close/>
                  <a:moveTo>
                    <a:pt x="473574" y="435729"/>
                  </a:moveTo>
                  <a:lnTo>
                    <a:pt x="473565" y="435751"/>
                  </a:lnTo>
                  <a:lnTo>
                    <a:pt x="473565" y="435748"/>
                  </a:lnTo>
                  <a:lnTo>
                    <a:pt x="473561" y="435763"/>
                  </a:lnTo>
                  <a:close/>
                  <a:moveTo>
                    <a:pt x="476224" y="435701"/>
                  </a:moveTo>
                  <a:lnTo>
                    <a:pt x="476248" y="435801"/>
                  </a:lnTo>
                  <a:lnTo>
                    <a:pt x="476248" y="435748"/>
                  </a:lnTo>
                  <a:close/>
                  <a:moveTo>
                    <a:pt x="497983" y="435649"/>
                  </a:moveTo>
                  <a:lnTo>
                    <a:pt x="497977" y="435673"/>
                  </a:lnTo>
                  <a:lnTo>
                    <a:pt x="497980" y="435695"/>
                  </a:lnTo>
                  <a:close/>
                  <a:moveTo>
                    <a:pt x="478422" y="435636"/>
                  </a:moveTo>
                  <a:lnTo>
                    <a:pt x="478422" y="435639"/>
                  </a:lnTo>
                  <a:lnTo>
                    <a:pt x="478398" y="435655"/>
                  </a:lnTo>
                  <a:lnTo>
                    <a:pt x="478432" y="435636"/>
                  </a:lnTo>
                  <a:close/>
                  <a:moveTo>
                    <a:pt x="476106" y="435531"/>
                  </a:moveTo>
                  <a:lnTo>
                    <a:pt x="476218" y="435689"/>
                  </a:lnTo>
                  <a:lnTo>
                    <a:pt x="476147" y="435562"/>
                  </a:lnTo>
                  <a:close/>
                  <a:moveTo>
                    <a:pt x="508942" y="435475"/>
                  </a:moveTo>
                  <a:lnTo>
                    <a:pt x="508568" y="436378"/>
                  </a:lnTo>
                  <a:lnTo>
                    <a:pt x="508453" y="436809"/>
                  </a:lnTo>
                  <a:close/>
                  <a:moveTo>
                    <a:pt x="481026" y="435463"/>
                  </a:moveTo>
                  <a:lnTo>
                    <a:pt x="481075" y="435549"/>
                  </a:lnTo>
                  <a:lnTo>
                    <a:pt x="481035" y="435472"/>
                  </a:lnTo>
                  <a:close/>
                  <a:moveTo>
                    <a:pt x="525142" y="435261"/>
                  </a:moveTo>
                  <a:lnTo>
                    <a:pt x="525176" y="435329"/>
                  </a:lnTo>
                  <a:lnTo>
                    <a:pt x="525460" y="435549"/>
                  </a:lnTo>
                  <a:lnTo>
                    <a:pt x="525488" y="435630"/>
                  </a:lnTo>
                  <a:lnTo>
                    <a:pt x="525504" y="435673"/>
                  </a:lnTo>
                  <a:lnTo>
                    <a:pt x="525460" y="435549"/>
                  </a:lnTo>
                  <a:close/>
                  <a:moveTo>
                    <a:pt x="510166" y="435090"/>
                  </a:moveTo>
                  <a:lnTo>
                    <a:pt x="510160" y="435277"/>
                  </a:lnTo>
                  <a:lnTo>
                    <a:pt x="510210" y="435906"/>
                  </a:lnTo>
                  <a:close/>
                  <a:moveTo>
                    <a:pt x="490253" y="435063"/>
                  </a:moveTo>
                  <a:lnTo>
                    <a:pt x="490531" y="435146"/>
                  </a:lnTo>
                  <a:lnTo>
                    <a:pt x="490497" y="435128"/>
                  </a:lnTo>
                  <a:close/>
                  <a:moveTo>
                    <a:pt x="490114" y="435041"/>
                  </a:moveTo>
                  <a:lnTo>
                    <a:pt x="490086" y="435059"/>
                  </a:lnTo>
                  <a:lnTo>
                    <a:pt x="490222" y="435053"/>
                  </a:lnTo>
                  <a:lnTo>
                    <a:pt x="490114" y="435044"/>
                  </a:lnTo>
                  <a:close/>
                  <a:moveTo>
                    <a:pt x="508877" y="435019"/>
                  </a:moveTo>
                  <a:lnTo>
                    <a:pt x="508957" y="435236"/>
                  </a:lnTo>
                  <a:lnTo>
                    <a:pt x="508893" y="435047"/>
                  </a:lnTo>
                  <a:close/>
                  <a:moveTo>
                    <a:pt x="506041" y="434879"/>
                  </a:moveTo>
                  <a:lnTo>
                    <a:pt x="506577" y="435524"/>
                  </a:lnTo>
                  <a:lnTo>
                    <a:pt x="506904" y="435568"/>
                  </a:lnTo>
                  <a:close/>
                  <a:moveTo>
                    <a:pt x="507915" y="434814"/>
                  </a:moveTo>
                  <a:lnTo>
                    <a:pt x="507217" y="435376"/>
                  </a:lnTo>
                  <a:lnTo>
                    <a:pt x="508794" y="434951"/>
                  </a:lnTo>
                  <a:close/>
                  <a:moveTo>
                    <a:pt x="547755" y="434783"/>
                  </a:moveTo>
                  <a:lnTo>
                    <a:pt x="547971" y="435221"/>
                  </a:lnTo>
                  <a:lnTo>
                    <a:pt x="547022" y="435565"/>
                  </a:lnTo>
                  <a:close/>
                  <a:moveTo>
                    <a:pt x="489591" y="434743"/>
                  </a:moveTo>
                  <a:lnTo>
                    <a:pt x="489730" y="434861"/>
                  </a:lnTo>
                  <a:lnTo>
                    <a:pt x="489734" y="434864"/>
                  </a:lnTo>
                  <a:close/>
                  <a:moveTo>
                    <a:pt x="498991" y="434613"/>
                  </a:moveTo>
                  <a:lnTo>
                    <a:pt x="498948" y="434634"/>
                  </a:lnTo>
                  <a:lnTo>
                    <a:pt x="498837" y="434715"/>
                  </a:lnTo>
                  <a:close/>
                  <a:moveTo>
                    <a:pt x="489437" y="434603"/>
                  </a:moveTo>
                  <a:lnTo>
                    <a:pt x="489446" y="434606"/>
                  </a:lnTo>
                  <a:lnTo>
                    <a:pt x="489440" y="434603"/>
                  </a:lnTo>
                  <a:close/>
                  <a:moveTo>
                    <a:pt x="510522" y="434548"/>
                  </a:moveTo>
                  <a:lnTo>
                    <a:pt x="510501" y="434562"/>
                  </a:lnTo>
                  <a:lnTo>
                    <a:pt x="510466" y="434585"/>
                  </a:lnTo>
                  <a:lnTo>
                    <a:pt x="510466" y="434588"/>
                  </a:lnTo>
                  <a:lnTo>
                    <a:pt x="510501" y="434562"/>
                  </a:lnTo>
                  <a:lnTo>
                    <a:pt x="510525" y="434548"/>
                  </a:lnTo>
                  <a:close/>
                  <a:moveTo>
                    <a:pt x="510692" y="434516"/>
                  </a:moveTo>
                  <a:lnTo>
                    <a:pt x="510525" y="434544"/>
                  </a:lnTo>
                  <a:lnTo>
                    <a:pt x="510701" y="434516"/>
                  </a:lnTo>
                  <a:lnTo>
                    <a:pt x="510804" y="434541"/>
                  </a:lnTo>
                  <a:lnTo>
                    <a:pt x="511079" y="434551"/>
                  </a:lnTo>
                  <a:lnTo>
                    <a:pt x="510701" y="434516"/>
                  </a:lnTo>
                  <a:close/>
                  <a:moveTo>
                    <a:pt x="525061" y="434495"/>
                  </a:moveTo>
                  <a:lnTo>
                    <a:pt x="525043" y="434544"/>
                  </a:lnTo>
                  <a:lnTo>
                    <a:pt x="525043" y="434546"/>
                  </a:lnTo>
                  <a:lnTo>
                    <a:pt x="525037" y="434563"/>
                  </a:lnTo>
                  <a:lnTo>
                    <a:pt x="525043" y="434548"/>
                  </a:lnTo>
                  <a:lnTo>
                    <a:pt x="525043" y="434546"/>
                  </a:lnTo>
                  <a:close/>
                  <a:moveTo>
                    <a:pt x="512572" y="434423"/>
                  </a:moveTo>
                  <a:lnTo>
                    <a:pt x="512362" y="434551"/>
                  </a:lnTo>
                  <a:lnTo>
                    <a:pt x="512532" y="434448"/>
                  </a:lnTo>
                  <a:close/>
                  <a:moveTo>
                    <a:pt x="474845" y="434352"/>
                  </a:moveTo>
                  <a:lnTo>
                    <a:pt x="474885" y="434358"/>
                  </a:lnTo>
                  <a:lnTo>
                    <a:pt x="474857" y="434352"/>
                  </a:lnTo>
                  <a:close/>
                  <a:moveTo>
                    <a:pt x="512680" y="434306"/>
                  </a:moveTo>
                  <a:lnTo>
                    <a:pt x="512588" y="434411"/>
                  </a:lnTo>
                  <a:lnTo>
                    <a:pt x="512674" y="434321"/>
                  </a:lnTo>
                  <a:lnTo>
                    <a:pt x="512674" y="434318"/>
                  </a:lnTo>
                  <a:close/>
                  <a:moveTo>
                    <a:pt x="483954" y="434241"/>
                  </a:moveTo>
                  <a:lnTo>
                    <a:pt x="484174" y="434439"/>
                  </a:lnTo>
                  <a:lnTo>
                    <a:pt x="484322" y="434535"/>
                  </a:lnTo>
                  <a:close/>
                  <a:moveTo>
                    <a:pt x="500191" y="434194"/>
                  </a:moveTo>
                  <a:lnTo>
                    <a:pt x="500030" y="434206"/>
                  </a:lnTo>
                  <a:lnTo>
                    <a:pt x="499928" y="434228"/>
                  </a:lnTo>
                  <a:close/>
                  <a:moveTo>
                    <a:pt x="512699" y="434107"/>
                  </a:moveTo>
                  <a:lnTo>
                    <a:pt x="512699" y="434110"/>
                  </a:lnTo>
                  <a:lnTo>
                    <a:pt x="512708" y="434253"/>
                  </a:lnTo>
                  <a:lnTo>
                    <a:pt x="512702" y="434120"/>
                  </a:lnTo>
                  <a:close/>
                  <a:moveTo>
                    <a:pt x="488840" y="434082"/>
                  </a:moveTo>
                  <a:lnTo>
                    <a:pt x="489056" y="434265"/>
                  </a:lnTo>
                  <a:lnTo>
                    <a:pt x="489059" y="434209"/>
                  </a:lnTo>
                  <a:close/>
                  <a:moveTo>
                    <a:pt x="501431" y="434048"/>
                  </a:moveTo>
                  <a:lnTo>
                    <a:pt x="501239" y="434098"/>
                  </a:lnTo>
                  <a:lnTo>
                    <a:pt x="501320" y="434085"/>
                  </a:lnTo>
                  <a:lnTo>
                    <a:pt x="501431" y="434051"/>
                  </a:lnTo>
                  <a:close/>
                  <a:moveTo>
                    <a:pt x="483778" y="434005"/>
                  </a:moveTo>
                  <a:lnTo>
                    <a:pt x="483783" y="434012"/>
                  </a:lnTo>
                  <a:lnTo>
                    <a:pt x="483781" y="434014"/>
                  </a:lnTo>
                  <a:lnTo>
                    <a:pt x="483821" y="434064"/>
                  </a:lnTo>
                  <a:lnTo>
                    <a:pt x="483783" y="434012"/>
                  </a:lnTo>
                  <a:lnTo>
                    <a:pt x="483784" y="434011"/>
                  </a:lnTo>
                  <a:close/>
                  <a:moveTo>
                    <a:pt x="564276" y="433999"/>
                  </a:moveTo>
                  <a:lnTo>
                    <a:pt x="563658" y="434591"/>
                  </a:lnTo>
                  <a:lnTo>
                    <a:pt x="563386" y="434092"/>
                  </a:lnTo>
                  <a:close/>
                  <a:moveTo>
                    <a:pt x="482318" y="433980"/>
                  </a:moveTo>
                  <a:lnTo>
                    <a:pt x="482145" y="434160"/>
                  </a:lnTo>
                  <a:lnTo>
                    <a:pt x="482312" y="433986"/>
                  </a:lnTo>
                  <a:close/>
                  <a:moveTo>
                    <a:pt x="543178" y="433943"/>
                  </a:moveTo>
                  <a:lnTo>
                    <a:pt x="543611" y="434411"/>
                  </a:lnTo>
                  <a:lnTo>
                    <a:pt x="542674" y="434352"/>
                  </a:lnTo>
                  <a:close/>
                  <a:moveTo>
                    <a:pt x="524962" y="433930"/>
                  </a:moveTo>
                  <a:lnTo>
                    <a:pt x="525080" y="434020"/>
                  </a:lnTo>
                  <a:lnTo>
                    <a:pt x="525136" y="433995"/>
                  </a:lnTo>
                  <a:close/>
                  <a:moveTo>
                    <a:pt x="486948" y="433874"/>
                  </a:moveTo>
                  <a:lnTo>
                    <a:pt x="486845" y="433936"/>
                  </a:lnTo>
                  <a:lnTo>
                    <a:pt x="486827" y="433949"/>
                  </a:lnTo>
                  <a:close/>
                  <a:moveTo>
                    <a:pt x="487000" y="433850"/>
                  </a:moveTo>
                  <a:lnTo>
                    <a:pt x="486994" y="433853"/>
                  </a:lnTo>
                  <a:lnTo>
                    <a:pt x="486997" y="433853"/>
                  </a:lnTo>
                  <a:lnTo>
                    <a:pt x="487003" y="433850"/>
                  </a:lnTo>
                  <a:close/>
                  <a:moveTo>
                    <a:pt x="512572" y="433741"/>
                  </a:moveTo>
                  <a:lnTo>
                    <a:pt x="512689" y="434036"/>
                  </a:lnTo>
                  <a:lnTo>
                    <a:pt x="512631" y="433850"/>
                  </a:lnTo>
                  <a:close/>
                  <a:moveTo>
                    <a:pt x="573571" y="433499"/>
                  </a:moveTo>
                  <a:lnTo>
                    <a:pt x="574415" y="434324"/>
                  </a:lnTo>
                  <a:lnTo>
                    <a:pt x="574428" y="433577"/>
                  </a:lnTo>
                  <a:close/>
                  <a:moveTo>
                    <a:pt x="525114" y="433158"/>
                  </a:moveTo>
                  <a:lnTo>
                    <a:pt x="525160" y="433211"/>
                  </a:lnTo>
                  <a:lnTo>
                    <a:pt x="525188" y="433232"/>
                  </a:lnTo>
                  <a:close/>
                  <a:moveTo>
                    <a:pt x="525606" y="433084"/>
                  </a:moveTo>
                  <a:lnTo>
                    <a:pt x="525429" y="433294"/>
                  </a:lnTo>
                  <a:lnTo>
                    <a:pt x="525525" y="433242"/>
                  </a:lnTo>
                  <a:close/>
                  <a:moveTo>
                    <a:pt x="502464" y="432993"/>
                  </a:moveTo>
                  <a:lnTo>
                    <a:pt x="501440" y="434045"/>
                  </a:lnTo>
                  <a:lnTo>
                    <a:pt x="501768" y="433831"/>
                  </a:lnTo>
                  <a:close/>
                  <a:moveTo>
                    <a:pt x="502600" y="432885"/>
                  </a:moveTo>
                  <a:lnTo>
                    <a:pt x="502473" y="432981"/>
                  </a:lnTo>
                  <a:lnTo>
                    <a:pt x="502464" y="432990"/>
                  </a:lnTo>
                  <a:close/>
                  <a:moveTo>
                    <a:pt x="502773" y="432714"/>
                  </a:moveTo>
                  <a:lnTo>
                    <a:pt x="502625" y="432866"/>
                  </a:lnTo>
                  <a:lnTo>
                    <a:pt x="502628" y="432863"/>
                  </a:lnTo>
                  <a:close/>
                  <a:moveTo>
                    <a:pt x="525602" y="432342"/>
                  </a:moveTo>
                  <a:lnTo>
                    <a:pt x="525584" y="432429"/>
                  </a:lnTo>
                  <a:lnTo>
                    <a:pt x="525586" y="432429"/>
                  </a:lnTo>
                  <a:lnTo>
                    <a:pt x="525584" y="432441"/>
                  </a:lnTo>
                  <a:lnTo>
                    <a:pt x="525587" y="432429"/>
                  </a:lnTo>
                  <a:lnTo>
                    <a:pt x="525586" y="432429"/>
                  </a:lnTo>
                  <a:close/>
                  <a:moveTo>
                    <a:pt x="504829" y="432236"/>
                  </a:moveTo>
                  <a:lnTo>
                    <a:pt x="504950" y="432550"/>
                  </a:lnTo>
                  <a:lnTo>
                    <a:pt x="505503" y="433899"/>
                  </a:lnTo>
                  <a:close/>
                  <a:moveTo>
                    <a:pt x="525980" y="431992"/>
                  </a:moveTo>
                  <a:lnTo>
                    <a:pt x="525977" y="431995"/>
                  </a:lnTo>
                  <a:lnTo>
                    <a:pt x="525980" y="431994"/>
                  </a:lnTo>
                  <a:lnTo>
                    <a:pt x="525980" y="431995"/>
                  </a:lnTo>
                  <a:lnTo>
                    <a:pt x="525989" y="431992"/>
                  </a:lnTo>
                  <a:lnTo>
                    <a:pt x="525980" y="431994"/>
                  </a:lnTo>
                  <a:close/>
                  <a:moveTo>
                    <a:pt x="504403" y="431961"/>
                  </a:moveTo>
                  <a:lnTo>
                    <a:pt x="503899" y="431989"/>
                  </a:lnTo>
                  <a:lnTo>
                    <a:pt x="503899" y="431992"/>
                  </a:lnTo>
                  <a:lnTo>
                    <a:pt x="503472" y="432162"/>
                  </a:lnTo>
                  <a:close/>
                  <a:moveTo>
                    <a:pt x="526236" y="431926"/>
                  </a:moveTo>
                  <a:lnTo>
                    <a:pt x="526187" y="431939"/>
                  </a:lnTo>
                  <a:lnTo>
                    <a:pt x="526218" y="431933"/>
                  </a:lnTo>
                  <a:close/>
                  <a:moveTo>
                    <a:pt x="512182" y="431914"/>
                  </a:moveTo>
                  <a:lnTo>
                    <a:pt x="512207" y="432488"/>
                  </a:lnTo>
                  <a:lnTo>
                    <a:pt x="512535" y="433685"/>
                  </a:lnTo>
                  <a:close/>
                  <a:moveTo>
                    <a:pt x="526524" y="431874"/>
                  </a:moveTo>
                  <a:lnTo>
                    <a:pt x="526453" y="431886"/>
                  </a:lnTo>
                  <a:lnTo>
                    <a:pt x="526490" y="431883"/>
                  </a:lnTo>
                  <a:close/>
                  <a:moveTo>
                    <a:pt x="526830" y="431815"/>
                  </a:moveTo>
                  <a:lnTo>
                    <a:pt x="526719" y="431840"/>
                  </a:lnTo>
                  <a:lnTo>
                    <a:pt x="526737" y="431840"/>
                  </a:lnTo>
                  <a:lnTo>
                    <a:pt x="526830" y="431818"/>
                  </a:lnTo>
                  <a:close/>
                  <a:moveTo>
                    <a:pt x="524152" y="431684"/>
                  </a:moveTo>
                  <a:lnTo>
                    <a:pt x="524495" y="432091"/>
                  </a:lnTo>
                  <a:lnTo>
                    <a:pt x="524356" y="431833"/>
                  </a:lnTo>
                  <a:close/>
                  <a:moveTo>
                    <a:pt x="523837" y="431505"/>
                  </a:moveTo>
                  <a:lnTo>
                    <a:pt x="523787" y="431591"/>
                  </a:lnTo>
                  <a:lnTo>
                    <a:pt x="523930" y="431548"/>
                  </a:lnTo>
                  <a:close/>
                  <a:moveTo>
                    <a:pt x="522421" y="431396"/>
                  </a:moveTo>
                  <a:lnTo>
                    <a:pt x="522383" y="431405"/>
                  </a:lnTo>
                  <a:lnTo>
                    <a:pt x="522458" y="431520"/>
                  </a:lnTo>
                  <a:close/>
                  <a:moveTo>
                    <a:pt x="512223" y="431222"/>
                  </a:moveTo>
                  <a:lnTo>
                    <a:pt x="512217" y="431402"/>
                  </a:lnTo>
                  <a:lnTo>
                    <a:pt x="512223" y="431238"/>
                  </a:lnTo>
                  <a:close/>
                  <a:moveTo>
                    <a:pt x="573704" y="431176"/>
                  </a:moveTo>
                  <a:lnTo>
                    <a:pt x="571425" y="433025"/>
                  </a:lnTo>
                  <a:lnTo>
                    <a:pt x="571629" y="435370"/>
                  </a:lnTo>
                  <a:lnTo>
                    <a:pt x="572814" y="435174"/>
                  </a:lnTo>
                  <a:close/>
                  <a:moveTo>
                    <a:pt x="520531" y="430894"/>
                  </a:moveTo>
                  <a:lnTo>
                    <a:pt x="520535" y="430897"/>
                  </a:lnTo>
                  <a:lnTo>
                    <a:pt x="520579" y="430920"/>
                  </a:lnTo>
                  <a:lnTo>
                    <a:pt x="520640" y="430953"/>
                  </a:lnTo>
                  <a:lnTo>
                    <a:pt x="520909" y="431098"/>
                  </a:lnTo>
                  <a:lnTo>
                    <a:pt x="521332" y="431288"/>
                  </a:lnTo>
                  <a:lnTo>
                    <a:pt x="520640" y="430953"/>
                  </a:lnTo>
                  <a:lnTo>
                    <a:pt x="520636" y="430949"/>
                  </a:lnTo>
                  <a:lnTo>
                    <a:pt x="520579" y="430920"/>
                  </a:lnTo>
                  <a:close/>
                  <a:moveTo>
                    <a:pt x="534171" y="430385"/>
                  </a:moveTo>
                  <a:lnTo>
                    <a:pt x="534459" y="430633"/>
                  </a:lnTo>
                  <a:lnTo>
                    <a:pt x="533954" y="430590"/>
                  </a:lnTo>
                  <a:close/>
                  <a:moveTo>
                    <a:pt x="519737" y="430279"/>
                  </a:moveTo>
                  <a:lnTo>
                    <a:pt x="519774" y="430301"/>
                  </a:lnTo>
                  <a:lnTo>
                    <a:pt x="519997" y="430407"/>
                  </a:lnTo>
                  <a:lnTo>
                    <a:pt x="520173" y="430493"/>
                  </a:lnTo>
                  <a:lnTo>
                    <a:pt x="520510" y="430869"/>
                  </a:lnTo>
                  <a:lnTo>
                    <a:pt x="520386" y="430704"/>
                  </a:lnTo>
                  <a:lnTo>
                    <a:pt x="520173" y="430493"/>
                  </a:lnTo>
                  <a:lnTo>
                    <a:pt x="520173" y="430490"/>
                  </a:lnTo>
                  <a:lnTo>
                    <a:pt x="519997" y="430407"/>
                  </a:lnTo>
                  <a:close/>
                  <a:moveTo>
                    <a:pt x="514158" y="430121"/>
                  </a:moveTo>
                  <a:lnTo>
                    <a:pt x="512356" y="430434"/>
                  </a:lnTo>
                  <a:lnTo>
                    <a:pt x="514022" y="430180"/>
                  </a:lnTo>
                  <a:close/>
                  <a:moveTo>
                    <a:pt x="528769" y="430010"/>
                  </a:moveTo>
                  <a:lnTo>
                    <a:pt x="528210" y="431398"/>
                  </a:lnTo>
                  <a:lnTo>
                    <a:pt x="526883" y="431805"/>
                  </a:lnTo>
                  <a:lnTo>
                    <a:pt x="528123" y="431613"/>
                  </a:lnTo>
                  <a:lnTo>
                    <a:pt x="528210" y="431398"/>
                  </a:lnTo>
                  <a:lnTo>
                    <a:pt x="528327" y="431362"/>
                  </a:lnTo>
                  <a:lnTo>
                    <a:pt x="528769" y="430013"/>
                  </a:lnTo>
                  <a:close/>
                  <a:moveTo>
                    <a:pt x="514570" y="429771"/>
                  </a:moveTo>
                  <a:lnTo>
                    <a:pt x="514205" y="430099"/>
                  </a:lnTo>
                  <a:lnTo>
                    <a:pt x="514563" y="429780"/>
                  </a:lnTo>
                  <a:close/>
                  <a:moveTo>
                    <a:pt x="514718" y="429544"/>
                  </a:moveTo>
                  <a:lnTo>
                    <a:pt x="514585" y="429752"/>
                  </a:lnTo>
                  <a:lnTo>
                    <a:pt x="514699" y="429588"/>
                  </a:lnTo>
                  <a:close/>
                  <a:moveTo>
                    <a:pt x="529063" y="428986"/>
                  </a:moveTo>
                  <a:lnTo>
                    <a:pt x="528927" y="429345"/>
                  </a:lnTo>
                  <a:lnTo>
                    <a:pt x="528927" y="429343"/>
                  </a:lnTo>
                  <a:lnTo>
                    <a:pt x="528927" y="429346"/>
                  </a:lnTo>
                  <a:lnTo>
                    <a:pt x="528927" y="429345"/>
                  </a:lnTo>
                  <a:lnTo>
                    <a:pt x="528930" y="429374"/>
                  </a:lnTo>
                  <a:close/>
                  <a:moveTo>
                    <a:pt x="514703" y="428874"/>
                  </a:moveTo>
                  <a:lnTo>
                    <a:pt x="514730" y="429523"/>
                  </a:lnTo>
                  <a:lnTo>
                    <a:pt x="514777" y="428977"/>
                  </a:lnTo>
                  <a:close/>
                  <a:moveTo>
                    <a:pt x="518933" y="428775"/>
                  </a:moveTo>
                  <a:lnTo>
                    <a:pt x="519072" y="429526"/>
                  </a:lnTo>
                  <a:lnTo>
                    <a:pt x="519703" y="430264"/>
                  </a:lnTo>
                  <a:close/>
                  <a:moveTo>
                    <a:pt x="529134" y="428046"/>
                  </a:moveTo>
                  <a:lnTo>
                    <a:pt x="529109" y="428846"/>
                  </a:lnTo>
                  <a:lnTo>
                    <a:pt x="529149" y="428387"/>
                  </a:lnTo>
                  <a:close/>
                  <a:moveTo>
                    <a:pt x="514935" y="427637"/>
                  </a:moveTo>
                  <a:lnTo>
                    <a:pt x="515435" y="428139"/>
                  </a:lnTo>
                  <a:lnTo>
                    <a:pt x="515111" y="427779"/>
                  </a:lnTo>
                  <a:close/>
                  <a:moveTo>
                    <a:pt x="515974" y="427540"/>
                  </a:moveTo>
                  <a:lnTo>
                    <a:pt x="515488" y="428195"/>
                  </a:lnTo>
                  <a:lnTo>
                    <a:pt x="515732" y="428124"/>
                  </a:lnTo>
                  <a:close/>
                  <a:moveTo>
                    <a:pt x="514755" y="427488"/>
                  </a:moveTo>
                  <a:lnTo>
                    <a:pt x="513818" y="427894"/>
                  </a:lnTo>
                  <a:lnTo>
                    <a:pt x="514177" y="428293"/>
                  </a:lnTo>
                  <a:lnTo>
                    <a:pt x="514016" y="428518"/>
                  </a:lnTo>
                  <a:lnTo>
                    <a:pt x="514672" y="428843"/>
                  </a:lnTo>
                  <a:lnTo>
                    <a:pt x="514177" y="428293"/>
                  </a:lnTo>
                  <a:close/>
                  <a:moveTo>
                    <a:pt x="544789" y="427407"/>
                  </a:moveTo>
                  <a:lnTo>
                    <a:pt x="544016" y="430239"/>
                  </a:lnTo>
                  <a:lnTo>
                    <a:pt x="545256" y="431846"/>
                  </a:lnTo>
                  <a:lnTo>
                    <a:pt x="543939" y="431269"/>
                  </a:lnTo>
                  <a:lnTo>
                    <a:pt x="543339" y="428310"/>
                  </a:lnTo>
                  <a:close/>
                  <a:moveTo>
                    <a:pt x="529059" y="427386"/>
                  </a:moveTo>
                  <a:lnTo>
                    <a:pt x="529072" y="427488"/>
                  </a:lnTo>
                  <a:lnTo>
                    <a:pt x="529066" y="427420"/>
                  </a:lnTo>
                  <a:close/>
                  <a:moveTo>
                    <a:pt x="519134" y="427351"/>
                  </a:moveTo>
                  <a:lnTo>
                    <a:pt x="518920" y="428381"/>
                  </a:lnTo>
                  <a:lnTo>
                    <a:pt x="518930" y="428567"/>
                  </a:lnTo>
                  <a:close/>
                  <a:moveTo>
                    <a:pt x="517671" y="426390"/>
                  </a:moveTo>
                  <a:lnTo>
                    <a:pt x="517470" y="427093"/>
                  </a:lnTo>
                  <a:lnTo>
                    <a:pt x="516286" y="427336"/>
                  </a:lnTo>
                  <a:lnTo>
                    <a:pt x="517387" y="427382"/>
                  </a:lnTo>
                  <a:lnTo>
                    <a:pt x="517470" y="427093"/>
                  </a:lnTo>
                  <a:lnTo>
                    <a:pt x="517705" y="427044"/>
                  </a:lnTo>
                  <a:close/>
                  <a:moveTo>
                    <a:pt x="529078" y="426148"/>
                  </a:moveTo>
                  <a:lnTo>
                    <a:pt x="529032" y="426275"/>
                  </a:lnTo>
                  <a:lnTo>
                    <a:pt x="529050" y="427336"/>
                  </a:lnTo>
                  <a:close/>
                  <a:moveTo>
                    <a:pt x="529879" y="424746"/>
                  </a:moveTo>
                  <a:lnTo>
                    <a:pt x="529412" y="425329"/>
                  </a:lnTo>
                  <a:lnTo>
                    <a:pt x="529276" y="425624"/>
                  </a:lnTo>
                  <a:close/>
                  <a:moveTo>
                    <a:pt x="544097" y="424569"/>
                  </a:moveTo>
                  <a:lnTo>
                    <a:pt x="543896" y="425779"/>
                  </a:lnTo>
                  <a:lnTo>
                    <a:pt x="544820" y="426378"/>
                  </a:lnTo>
                  <a:lnTo>
                    <a:pt x="546672" y="424606"/>
                  </a:lnTo>
                  <a:close/>
                  <a:moveTo>
                    <a:pt x="569159" y="424364"/>
                  </a:moveTo>
                  <a:lnTo>
                    <a:pt x="568129" y="424575"/>
                  </a:lnTo>
                  <a:lnTo>
                    <a:pt x="569094" y="425006"/>
                  </a:lnTo>
                  <a:close/>
                  <a:moveTo>
                    <a:pt x="574477" y="424063"/>
                  </a:moveTo>
                  <a:lnTo>
                    <a:pt x="573948" y="425019"/>
                  </a:lnTo>
                  <a:lnTo>
                    <a:pt x="574650" y="424789"/>
                  </a:lnTo>
                  <a:close/>
                  <a:moveTo>
                    <a:pt x="597631" y="423530"/>
                  </a:moveTo>
                  <a:lnTo>
                    <a:pt x="598231" y="424550"/>
                  </a:lnTo>
                  <a:lnTo>
                    <a:pt x="597103" y="425267"/>
                  </a:lnTo>
                  <a:lnTo>
                    <a:pt x="597263" y="427447"/>
                  </a:lnTo>
                  <a:lnTo>
                    <a:pt x="596719" y="426461"/>
                  </a:lnTo>
                  <a:lnTo>
                    <a:pt x="593887" y="426982"/>
                  </a:lnTo>
                  <a:lnTo>
                    <a:pt x="591843" y="429439"/>
                  </a:lnTo>
                  <a:lnTo>
                    <a:pt x="590538" y="428524"/>
                  </a:lnTo>
                  <a:lnTo>
                    <a:pt x="591252" y="426846"/>
                  </a:lnTo>
                  <a:lnTo>
                    <a:pt x="595229" y="426505"/>
                  </a:lnTo>
                  <a:close/>
                  <a:moveTo>
                    <a:pt x="530973" y="422891"/>
                  </a:moveTo>
                  <a:lnTo>
                    <a:pt x="530129" y="424513"/>
                  </a:lnTo>
                  <a:lnTo>
                    <a:pt x="530859" y="423732"/>
                  </a:lnTo>
                  <a:close/>
                  <a:moveTo>
                    <a:pt x="531286" y="422187"/>
                  </a:moveTo>
                  <a:lnTo>
                    <a:pt x="531199" y="422261"/>
                  </a:lnTo>
                  <a:lnTo>
                    <a:pt x="531041" y="422599"/>
                  </a:lnTo>
                  <a:close/>
                  <a:moveTo>
                    <a:pt x="534601" y="421961"/>
                  </a:moveTo>
                  <a:lnTo>
                    <a:pt x="534434" y="422060"/>
                  </a:lnTo>
                  <a:lnTo>
                    <a:pt x="534121" y="422249"/>
                  </a:lnTo>
                  <a:close/>
                  <a:moveTo>
                    <a:pt x="532492" y="421861"/>
                  </a:moveTo>
                  <a:lnTo>
                    <a:pt x="533342" y="422571"/>
                  </a:lnTo>
                  <a:lnTo>
                    <a:pt x="533673" y="422519"/>
                  </a:lnTo>
                  <a:lnTo>
                    <a:pt x="533991" y="422327"/>
                  </a:lnTo>
                  <a:lnTo>
                    <a:pt x="533342" y="422571"/>
                  </a:lnTo>
                  <a:lnTo>
                    <a:pt x="532730" y="421936"/>
                  </a:lnTo>
                  <a:close/>
                  <a:moveTo>
                    <a:pt x="532387" y="421852"/>
                  </a:moveTo>
                  <a:lnTo>
                    <a:pt x="531354" y="422128"/>
                  </a:lnTo>
                  <a:lnTo>
                    <a:pt x="531305" y="422171"/>
                  </a:lnTo>
                  <a:close/>
                  <a:moveTo>
                    <a:pt x="534925" y="421765"/>
                  </a:moveTo>
                  <a:lnTo>
                    <a:pt x="534857" y="421808"/>
                  </a:lnTo>
                  <a:lnTo>
                    <a:pt x="534891" y="421790"/>
                  </a:lnTo>
                  <a:close/>
                  <a:moveTo>
                    <a:pt x="535157" y="421622"/>
                  </a:moveTo>
                  <a:lnTo>
                    <a:pt x="534962" y="421743"/>
                  </a:lnTo>
                  <a:lnTo>
                    <a:pt x="535114" y="421656"/>
                  </a:lnTo>
                  <a:lnTo>
                    <a:pt x="535157" y="421626"/>
                  </a:lnTo>
                  <a:close/>
                  <a:moveTo>
                    <a:pt x="535479" y="421287"/>
                  </a:moveTo>
                  <a:lnTo>
                    <a:pt x="535201" y="421594"/>
                  </a:lnTo>
                  <a:lnTo>
                    <a:pt x="535417" y="421405"/>
                  </a:lnTo>
                  <a:close/>
                  <a:moveTo>
                    <a:pt x="535760" y="420866"/>
                  </a:moveTo>
                  <a:lnTo>
                    <a:pt x="535587" y="421092"/>
                  </a:lnTo>
                  <a:lnTo>
                    <a:pt x="535584" y="421098"/>
                  </a:lnTo>
                  <a:close/>
                  <a:moveTo>
                    <a:pt x="580127" y="420571"/>
                  </a:moveTo>
                  <a:lnTo>
                    <a:pt x="584001" y="421905"/>
                  </a:lnTo>
                  <a:lnTo>
                    <a:pt x="583788" y="423359"/>
                  </a:lnTo>
                  <a:lnTo>
                    <a:pt x="585383" y="422906"/>
                  </a:lnTo>
                  <a:lnTo>
                    <a:pt x="582981" y="425146"/>
                  </a:lnTo>
                  <a:lnTo>
                    <a:pt x="581611" y="423750"/>
                  </a:lnTo>
                  <a:lnTo>
                    <a:pt x="583426" y="423725"/>
                  </a:lnTo>
                  <a:lnTo>
                    <a:pt x="582650" y="422206"/>
                  </a:lnTo>
                  <a:lnTo>
                    <a:pt x="578924" y="420711"/>
                  </a:lnTo>
                  <a:close/>
                  <a:moveTo>
                    <a:pt x="536295" y="419668"/>
                  </a:moveTo>
                  <a:lnTo>
                    <a:pt x="535837" y="420763"/>
                  </a:lnTo>
                  <a:lnTo>
                    <a:pt x="535998" y="420509"/>
                  </a:lnTo>
                  <a:close/>
                  <a:moveTo>
                    <a:pt x="536447" y="418576"/>
                  </a:moveTo>
                  <a:lnTo>
                    <a:pt x="536413" y="418781"/>
                  </a:lnTo>
                  <a:lnTo>
                    <a:pt x="536416" y="418880"/>
                  </a:lnTo>
                  <a:close/>
                  <a:moveTo>
                    <a:pt x="536589" y="418055"/>
                  </a:moveTo>
                  <a:lnTo>
                    <a:pt x="536564" y="418124"/>
                  </a:lnTo>
                  <a:lnTo>
                    <a:pt x="536462" y="418517"/>
                  </a:lnTo>
                  <a:close/>
                  <a:moveTo>
                    <a:pt x="536843" y="417444"/>
                  </a:moveTo>
                  <a:lnTo>
                    <a:pt x="536840" y="417454"/>
                  </a:lnTo>
                  <a:lnTo>
                    <a:pt x="536682" y="417807"/>
                  </a:lnTo>
                  <a:lnTo>
                    <a:pt x="536824" y="417506"/>
                  </a:lnTo>
                  <a:lnTo>
                    <a:pt x="536840" y="417454"/>
                  </a:lnTo>
                  <a:lnTo>
                    <a:pt x="536843" y="417447"/>
                  </a:lnTo>
                  <a:close/>
                  <a:moveTo>
                    <a:pt x="536904" y="417233"/>
                  </a:moveTo>
                  <a:lnTo>
                    <a:pt x="536886" y="417317"/>
                  </a:lnTo>
                  <a:lnTo>
                    <a:pt x="536898" y="417292"/>
                  </a:lnTo>
                  <a:close/>
                  <a:moveTo>
                    <a:pt x="536904" y="417159"/>
                  </a:moveTo>
                  <a:lnTo>
                    <a:pt x="536898" y="417168"/>
                  </a:lnTo>
                  <a:lnTo>
                    <a:pt x="536901" y="417168"/>
                  </a:lnTo>
                  <a:close/>
                  <a:moveTo>
                    <a:pt x="549049" y="416989"/>
                  </a:moveTo>
                  <a:lnTo>
                    <a:pt x="549134" y="417044"/>
                  </a:lnTo>
                  <a:lnTo>
                    <a:pt x="549050" y="417080"/>
                  </a:lnTo>
                  <a:close/>
                  <a:moveTo>
                    <a:pt x="549041" y="415865"/>
                  </a:moveTo>
                  <a:lnTo>
                    <a:pt x="549049" y="416989"/>
                  </a:lnTo>
                  <a:lnTo>
                    <a:pt x="548280" y="416486"/>
                  </a:lnTo>
                  <a:close/>
                  <a:moveTo>
                    <a:pt x="540188" y="415614"/>
                  </a:moveTo>
                  <a:lnTo>
                    <a:pt x="537251" y="416607"/>
                  </a:lnTo>
                  <a:lnTo>
                    <a:pt x="536994" y="417016"/>
                  </a:lnTo>
                  <a:close/>
                  <a:moveTo>
                    <a:pt x="540219" y="415599"/>
                  </a:moveTo>
                  <a:lnTo>
                    <a:pt x="540219" y="415600"/>
                  </a:lnTo>
                  <a:lnTo>
                    <a:pt x="540204" y="415608"/>
                  </a:lnTo>
                  <a:lnTo>
                    <a:pt x="540219" y="415602"/>
                  </a:lnTo>
                  <a:lnTo>
                    <a:pt x="540219" y="415600"/>
                  </a:lnTo>
                  <a:lnTo>
                    <a:pt x="540222" y="415599"/>
                  </a:lnTo>
                  <a:close/>
                  <a:moveTo>
                    <a:pt x="540405" y="415394"/>
                  </a:moveTo>
                  <a:lnTo>
                    <a:pt x="540244" y="415574"/>
                  </a:lnTo>
                  <a:lnTo>
                    <a:pt x="540241" y="415574"/>
                  </a:lnTo>
                  <a:lnTo>
                    <a:pt x="540225" y="415595"/>
                  </a:lnTo>
                  <a:close/>
                  <a:moveTo>
                    <a:pt x="540652" y="415000"/>
                  </a:moveTo>
                  <a:lnTo>
                    <a:pt x="540451" y="415329"/>
                  </a:lnTo>
                  <a:lnTo>
                    <a:pt x="540634" y="415041"/>
                  </a:lnTo>
                  <a:close/>
                  <a:moveTo>
                    <a:pt x="540698" y="414904"/>
                  </a:moveTo>
                  <a:lnTo>
                    <a:pt x="540680" y="414944"/>
                  </a:lnTo>
                  <a:lnTo>
                    <a:pt x="540698" y="414913"/>
                  </a:lnTo>
                  <a:lnTo>
                    <a:pt x="540702" y="414904"/>
                  </a:lnTo>
                  <a:close/>
                  <a:moveTo>
                    <a:pt x="540825" y="414498"/>
                  </a:moveTo>
                  <a:lnTo>
                    <a:pt x="540803" y="414547"/>
                  </a:lnTo>
                  <a:lnTo>
                    <a:pt x="540794" y="414572"/>
                  </a:lnTo>
                  <a:close/>
                  <a:moveTo>
                    <a:pt x="565674" y="414321"/>
                  </a:moveTo>
                  <a:lnTo>
                    <a:pt x="567133" y="416014"/>
                  </a:lnTo>
                  <a:lnTo>
                    <a:pt x="565569" y="417637"/>
                  </a:lnTo>
                  <a:lnTo>
                    <a:pt x="566889" y="418369"/>
                  </a:lnTo>
                  <a:lnTo>
                    <a:pt x="566237" y="422255"/>
                  </a:lnTo>
                  <a:lnTo>
                    <a:pt x="568169" y="422054"/>
                  </a:lnTo>
                  <a:lnTo>
                    <a:pt x="566883" y="423905"/>
                  </a:lnTo>
                  <a:lnTo>
                    <a:pt x="569487" y="423843"/>
                  </a:lnTo>
                  <a:lnTo>
                    <a:pt x="569706" y="421532"/>
                  </a:lnTo>
                  <a:lnTo>
                    <a:pt x="570018" y="423561"/>
                  </a:lnTo>
                  <a:lnTo>
                    <a:pt x="571403" y="423263"/>
                  </a:lnTo>
                  <a:lnTo>
                    <a:pt x="570933" y="424727"/>
                  </a:lnTo>
                  <a:lnTo>
                    <a:pt x="572242" y="425683"/>
                  </a:lnTo>
                  <a:lnTo>
                    <a:pt x="573398" y="425251"/>
                  </a:lnTo>
                  <a:lnTo>
                    <a:pt x="572712" y="423207"/>
                  </a:lnTo>
                  <a:lnTo>
                    <a:pt x="574230" y="423970"/>
                  </a:lnTo>
                  <a:lnTo>
                    <a:pt x="575263" y="422171"/>
                  </a:lnTo>
                  <a:lnTo>
                    <a:pt x="576793" y="421852"/>
                  </a:lnTo>
                  <a:lnTo>
                    <a:pt x="574895" y="420081"/>
                  </a:lnTo>
                  <a:lnTo>
                    <a:pt x="576484" y="421018"/>
                  </a:lnTo>
                  <a:lnTo>
                    <a:pt x="578067" y="420351"/>
                  </a:lnTo>
                  <a:lnTo>
                    <a:pt x="576911" y="423908"/>
                  </a:lnTo>
                  <a:lnTo>
                    <a:pt x="581011" y="425304"/>
                  </a:lnTo>
                  <a:lnTo>
                    <a:pt x="580247" y="425996"/>
                  </a:lnTo>
                  <a:lnTo>
                    <a:pt x="579415" y="425022"/>
                  </a:lnTo>
                  <a:lnTo>
                    <a:pt x="576144" y="424526"/>
                  </a:lnTo>
                  <a:lnTo>
                    <a:pt x="579242" y="426136"/>
                  </a:lnTo>
                  <a:lnTo>
                    <a:pt x="578234" y="427165"/>
                  </a:lnTo>
                  <a:lnTo>
                    <a:pt x="574542" y="427181"/>
                  </a:lnTo>
                  <a:lnTo>
                    <a:pt x="574598" y="425770"/>
                  </a:lnTo>
                  <a:lnTo>
                    <a:pt x="573948" y="425921"/>
                  </a:lnTo>
                  <a:lnTo>
                    <a:pt x="573021" y="428111"/>
                  </a:lnTo>
                  <a:lnTo>
                    <a:pt x="573537" y="430636"/>
                  </a:lnTo>
                  <a:lnTo>
                    <a:pt x="575086" y="430968"/>
                  </a:lnTo>
                  <a:lnTo>
                    <a:pt x="576360" y="428648"/>
                  </a:lnTo>
                  <a:lnTo>
                    <a:pt x="578079" y="431219"/>
                  </a:lnTo>
                  <a:lnTo>
                    <a:pt x="580476" y="431300"/>
                  </a:lnTo>
                  <a:lnTo>
                    <a:pt x="582260" y="430434"/>
                  </a:lnTo>
                  <a:lnTo>
                    <a:pt x="582365" y="427116"/>
                  </a:lnTo>
                  <a:lnTo>
                    <a:pt x="582922" y="429358"/>
                  </a:lnTo>
                  <a:lnTo>
                    <a:pt x="583670" y="428065"/>
                  </a:lnTo>
                  <a:lnTo>
                    <a:pt x="584805" y="428139"/>
                  </a:lnTo>
                  <a:lnTo>
                    <a:pt x="584363" y="429544"/>
                  </a:lnTo>
                  <a:lnTo>
                    <a:pt x="586858" y="426809"/>
                  </a:lnTo>
                  <a:lnTo>
                    <a:pt x="587965" y="426579"/>
                  </a:lnTo>
                  <a:lnTo>
                    <a:pt x="588274" y="427479"/>
                  </a:lnTo>
                  <a:lnTo>
                    <a:pt x="586979" y="427159"/>
                  </a:lnTo>
                  <a:lnTo>
                    <a:pt x="585417" y="430025"/>
                  </a:lnTo>
                  <a:lnTo>
                    <a:pt x="583528" y="430981"/>
                  </a:lnTo>
                  <a:lnTo>
                    <a:pt x="587371" y="433003"/>
                  </a:lnTo>
                  <a:lnTo>
                    <a:pt x="587220" y="433778"/>
                  </a:lnTo>
                  <a:lnTo>
                    <a:pt x="585420" y="432844"/>
                  </a:lnTo>
                  <a:lnTo>
                    <a:pt x="583992" y="433415"/>
                  </a:lnTo>
                  <a:lnTo>
                    <a:pt x="582591" y="430553"/>
                  </a:lnTo>
                  <a:lnTo>
                    <a:pt x="580788" y="432063"/>
                  </a:lnTo>
                  <a:lnTo>
                    <a:pt x="577050" y="432038"/>
                  </a:lnTo>
                  <a:lnTo>
                    <a:pt x="574508" y="434551"/>
                  </a:lnTo>
                  <a:lnTo>
                    <a:pt x="573565" y="436514"/>
                  </a:lnTo>
                  <a:lnTo>
                    <a:pt x="573775" y="440149"/>
                  </a:lnTo>
                  <a:lnTo>
                    <a:pt x="577248" y="440385"/>
                  </a:lnTo>
                  <a:lnTo>
                    <a:pt x="577473" y="439706"/>
                  </a:lnTo>
                  <a:lnTo>
                    <a:pt x="578605" y="441806"/>
                  </a:lnTo>
                  <a:lnTo>
                    <a:pt x="576558" y="441064"/>
                  </a:lnTo>
                  <a:lnTo>
                    <a:pt x="576369" y="443065"/>
                  </a:lnTo>
                  <a:lnTo>
                    <a:pt x="574558" y="444110"/>
                  </a:lnTo>
                  <a:lnTo>
                    <a:pt x="573358" y="443598"/>
                  </a:lnTo>
                  <a:lnTo>
                    <a:pt x="573540" y="441914"/>
                  </a:lnTo>
                  <a:lnTo>
                    <a:pt x="572597" y="443797"/>
                  </a:lnTo>
                  <a:lnTo>
                    <a:pt x="571753" y="443146"/>
                  </a:lnTo>
                  <a:lnTo>
                    <a:pt x="571286" y="444132"/>
                  </a:lnTo>
                  <a:lnTo>
                    <a:pt x="571772" y="442302"/>
                  </a:lnTo>
                  <a:lnTo>
                    <a:pt x="570454" y="442696"/>
                  </a:lnTo>
                  <a:lnTo>
                    <a:pt x="570903" y="440956"/>
                  </a:lnTo>
                  <a:lnTo>
                    <a:pt x="572334" y="440369"/>
                  </a:lnTo>
                  <a:lnTo>
                    <a:pt x="571237" y="435233"/>
                  </a:lnTo>
                  <a:lnTo>
                    <a:pt x="569103" y="434675"/>
                  </a:lnTo>
                  <a:lnTo>
                    <a:pt x="569174" y="432383"/>
                  </a:lnTo>
                  <a:lnTo>
                    <a:pt x="568120" y="432559"/>
                  </a:lnTo>
                  <a:lnTo>
                    <a:pt x="568413" y="434132"/>
                  </a:lnTo>
                  <a:lnTo>
                    <a:pt x="566703" y="433136"/>
                  </a:lnTo>
                  <a:lnTo>
                    <a:pt x="566781" y="434619"/>
                  </a:lnTo>
                  <a:lnTo>
                    <a:pt x="565878" y="434951"/>
                  </a:lnTo>
                  <a:lnTo>
                    <a:pt x="565272" y="432159"/>
                  </a:lnTo>
                  <a:lnTo>
                    <a:pt x="563145" y="431663"/>
                  </a:lnTo>
                  <a:lnTo>
                    <a:pt x="562043" y="435695"/>
                  </a:lnTo>
                  <a:lnTo>
                    <a:pt x="563237" y="436036"/>
                  </a:lnTo>
                  <a:lnTo>
                    <a:pt x="564595" y="434215"/>
                  </a:lnTo>
                  <a:lnTo>
                    <a:pt x="563915" y="436101"/>
                  </a:lnTo>
                  <a:lnTo>
                    <a:pt x="565337" y="436557"/>
                  </a:lnTo>
                  <a:lnTo>
                    <a:pt x="565411" y="437966"/>
                  </a:lnTo>
                  <a:lnTo>
                    <a:pt x="564755" y="436660"/>
                  </a:lnTo>
                  <a:lnTo>
                    <a:pt x="561889" y="437535"/>
                  </a:lnTo>
                  <a:lnTo>
                    <a:pt x="561657" y="439898"/>
                  </a:lnTo>
                  <a:lnTo>
                    <a:pt x="564657" y="440252"/>
                  </a:lnTo>
                  <a:lnTo>
                    <a:pt x="563451" y="440323"/>
                  </a:lnTo>
                  <a:lnTo>
                    <a:pt x="563509" y="441284"/>
                  </a:lnTo>
                  <a:lnTo>
                    <a:pt x="560934" y="440394"/>
                  </a:lnTo>
                  <a:lnTo>
                    <a:pt x="560770" y="441564"/>
                  </a:lnTo>
                  <a:lnTo>
                    <a:pt x="561583" y="442324"/>
                  </a:lnTo>
                  <a:lnTo>
                    <a:pt x="560967" y="443918"/>
                  </a:lnTo>
                  <a:lnTo>
                    <a:pt x="563215" y="444588"/>
                  </a:lnTo>
                  <a:lnTo>
                    <a:pt x="560869" y="444693"/>
                  </a:lnTo>
                  <a:lnTo>
                    <a:pt x="559941" y="446579"/>
                  </a:lnTo>
                  <a:lnTo>
                    <a:pt x="559137" y="446182"/>
                  </a:lnTo>
                  <a:lnTo>
                    <a:pt x="559990" y="444715"/>
                  </a:lnTo>
                  <a:lnTo>
                    <a:pt x="558958" y="445317"/>
                  </a:lnTo>
                  <a:lnTo>
                    <a:pt x="557498" y="444175"/>
                  </a:lnTo>
                  <a:lnTo>
                    <a:pt x="556329" y="445850"/>
                  </a:lnTo>
                  <a:lnTo>
                    <a:pt x="556941" y="444138"/>
                  </a:lnTo>
                  <a:lnTo>
                    <a:pt x="556190" y="443229"/>
                  </a:lnTo>
                  <a:lnTo>
                    <a:pt x="558509" y="443819"/>
                  </a:lnTo>
                  <a:lnTo>
                    <a:pt x="559629" y="441263"/>
                  </a:lnTo>
                  <a:lnTo>
                    <a:pt x="557102" y="440875"/>
                  </a:lnTo>
                  <a:lnTo>
                    <a:pt x="557820" y="437891"/>
                  </a:lnTo>
                  <a:lnTo>
                    <a:pt x="555649" y="436269"/>
                  </a:lnTo>
                  <a:lnTo>
                    <a:pt x="557019" y="436700"/>
                  </a:lnTo>
                  <a:lnTo>
                    <a:pt x="557758" y="435816"/>
                  </a:lnTo>
                  <a:lnTo>
                    <a:pt x="557167" y="434417"/>
                  </a:lnTo>
                  <a:lnTo>
                    <a:pt x="557894" y="434647"/>
                  </a:lnTo>
                  <a:lnTo>
                    <a:pt x="558472" y="439327"/>
                  </a:lnTo>
                  <a:lnTo>
                    <a:pt x="559530" y="438632"/>
                  </a:lnTo>
                  <a:lnTo>
                    <a:pt x="559010" y="438139"/>
                  </a:lnTo>
                  <a:lnTo>
                    <a:pt x="562773" y="436443"/>
                  </a:lnTo>
                  <a:lnTo>
                    <a:pt x="561611" y="436253"/>
                  </a:lnTo>
                  <a:lnTo>
                    <a:pt x="561589" y="435342"/>
                  </a:lnTo>
                  <a:lnTo>
                    <a:pt x="559805" y="435605"/>
                  </a:lnTo>
                  <a:lnTo>
                    <a:pt x="560559" y="433741"/>
                  </a:lnTo>
                  <a:lnTo>
                    <a:pt x="559267" y="433437"/>
                  </a:lnTo>
                  <a:lnTo>
                    <a:pt x="560167" y="431933"/>
                  </a:lnTo>
                  <a:lnTo>
                    <a:pt x="559595" y="431210"/>
                  </a:lnTo>
                  <a:lnTo>
                    <a:pt x="557393" y="430624"/>
                  </a:lnTo>
                  <a:lnTo>
                    <a:pt x="556577" y="432863"/>
                  </a:lnTo>
                  <a:lnTo>
                    <a:pt x="556178" y="431700"/>
                  </a:lnTo>
                  <a:lnTo>
                    <a:pt x="554604" y="432299"/>
                  </a:lnTo>
                  <a:lnTo>
                    <a:pt x="556496" y="430642"/>
                  </a:lnTo>
                  <a:lnTo>
                    <a:pt x="555535" y="428654"/>
                  </a:lnTo>
                  <a:lnTo>
                    <a:pt x="557028" y="430233"/>
                  </a:lnTo>
                  <a:lnTo>
                    <a:pt x="560034" y="430301"/>
                  </a:lnTo>
                  <a:lnTo>
                    <a:pt x="558138" y="429442"/>
                  </a:lnTo>
                  <a:lnTo>
                    <a:pt x="558355" y="427531"/>
                  </a:lnTo>
                  <a:lnTo>
                    <a:pt x="559372" y="427531"/>
                  </a:lnTo>
                  <a:lnTo>
                    <a:pt x="559013" y="426542"/>
                  </a:lnTo>
                  <a:lnTo>
                    <a:pt x="560371" y="425130"/>
                  </a:lnTo>
                  <a:lnTo>
                    <a:pt x="557409" y="423995"/>
                  </a:lnTo>
                  <a:lnTo>
                    <a:pt x="557050" y="419526"/>
                  </a:lnTo>
                  <a:lnTo>
                    <a:pt x="562677" y="419612"/>
                  </a:lnTo>
                  <a:lnTo>
                    <a:pt x="562795" y="421694"/>
                  </a:lnTo>
                  <a:lnTo>
                    <a:pt x="563948" y="421325"/>
                  </a:lnTo>
                  <a:lnTo>
                    <a:pt x="563707" y="423335"/>
                  </a:lnTo>
                  <a:lnTo>
                    <a:pt x="565442" y="423905"/>
                  </a:lnTo>
                  <a:lnTo>
                    <a:pt x="564882" y="420165"/>
                  </a:lnTo>
                  <a:lnTo>
                    <a:pt x="565689" y="419352"/>
                  </a:lnTo>
                  <a:lnTo>
                    <a:pt x="564895" y="418291"/>
                  </a:lnTo>
                  <a:close/>
                  <a:moveTo>
                    <a:pt x="541103" y="414132"/>
                  </a:moveTo>
                  <a:lnTo>
                    <a:pt x="540893" y="414349"/>
                  </a:lnTo>
                  <a:lnTo>
                    <a:pt x="540853" y="414442"/>
                  </a:lnTo>
                  <a:close/>
                  <a:moveTo>
                    <a:pt x="541546" y="413893"/>
                  </a:moveTo>
                  <a:lnTo>
                    <a:pt x="541218" y="414051"/>
                  </a:lnTo>
                  <a:lnTo>
                    <a:pt x="541156" y="414094"/>
                  </a:lnTo>
                  <a:close/>
                  <a:moveTo>
                    <a:pt x="572844" y="413452"/>
                  </a:moveTo>
                  <a:lnTo>
                    <a:pt x="572328" y="416049"/>
                  </a:lnTo>
                  <a:lnTo>
                    <a:pt x="574097" y="416529"/>
                  </a:lnTo>
                  <a:lnTo>
                    <a:pt x="573225" y="418707"/>
                  </a:lnTo>
                  <a:lnTo>
                    <a:pt x="575024" y="419327"/>
                  </a:lnTo>
                  <a:lnTo>
                    <a:pt x="574564" y="420220"/>
                  </a:lnTo>
                  <a:lnTo>
                    <a:pt x="573144" y="419051"/>
                  </a:lnTo>
                  <a:lnTo>
                    <a:pt x="574285" y="422162"/>
                  </a:lnTo>
                  <a:lnTo>
                    <a:pt x="572647" y="421139"/>
                  </a:lnTo>
                  <a:lnTo>
                    <a:pt x="573197" y="418747"/>
                  </a:lnTo>
                  <a:lnTo>
                    <a:pt x="571942" y="419659"/>
                  </a:lnTo>
                  <a:lnTo>
                    <a:pt x="572786" y="417900"/>
                  </a:lnTo>
                  <a:lnTo>
                    <a:pt x="571091" y="414535"/>
                  </a:lnTo>
                  <a:close/>
                  <a:moveTo>
                    <a:pt x="584224" y="412835"/>
                  </a:moveTo>
                  <a:lnTo>
                    <a:pt x="583312" y="413611"/>
                  </a:lnTo>
                  <a:lnTo>
                    <a:pt x="583692" y="412866"/>
                  </a:lnTo>
                  <a:close/>
                  <a:moveTo>
                    <a:pt x="553843" y="412708"/>
                  </a:moveTo>
                  <a:lnTo>
                    <a:pt x="554183" y="413316"/>
                  </a:lnTo>
                  <a:lnTo>
                    <a:pt x="553617" y="413977"/>
                  </a:lnTo>
                  <a:close/>
                  <a:moveTo>
                    <a:pt x="551688" y="412147"/>
                  </a:moveTo>
                  <a:lnTo>
                    <a:pt x="552137" y="412636"/>
                  </a:lnTo>
                  <a:lnTo>
                    <a:pt x="552010" y="413458"/>
                  </a:lnTo>
                  <a:lnTo>
                    <a:pt x="551057" y="413034"/>
                  </a:lnTo>
                  <a:lnTo>
                    <a:pt x="550040" y="413936"/>
                  </a:lnTo>
                  <a:lnTo>
                    <a:pt x="549276" y="413139"/>
                  </a:lnTo>
                  <a:lnTo>
                    <a:pt x="549023" y="414910"/>
                  </a:lnTo>
                  <a:lnTo>
                    <a:pt x="547582" y="413269"/>
                  </a:lnTo>
                  <a:lnTo>
                    <a:pt x="546141" y="414625"/>
                  </a:lnTo>
                  <a:lnTo>
                    <a:pt x="547124" y="412404"/>
                  </a:lnTo>
                  <a:lnTo>
                    <a:pt x="548583" y="413579"/>
                  </a:lnTo>
                  <a:lnTo>
                    <a:pt x="549177" y="412407"/>
                  </a:lnTo>
                  <a:lnTo>
                    <a:pt x="550408" y="413300"/>
                  </a:lnTo>
                  <a:close/>
                  <a:moveTo>
                    <a:pt x="586277" y="412115"/>
                  </a:moveTo>
                  <a:lnTo>
                    <a:pt x="585692" y="413980"/>
                  </a:lnTo>
                  <a:lnTo>
                    <a:pt x="587517" y="414439"/>
                  </a:lnTo>
                  <a:lnTo>
                    <a:pt x="587158" y="412181"/>
                  </a:lnTo>
                  <a:close/>
                  <a:moveTo>
                    <a:pt x="558797" y="411514"/>
                  </a:moveTo>
                  <a:lnTo>
                    <a:pt x="560018" y="411805"/>
                  </a:lnTo>
                  <a:lnTo>
                    <a:pt x="556001" y="414898"/>
                  </a:lnTo>
                  <a:lnTo>
                    <a:pt x="557916" y="413300"/>
                  </a:lnTo>
                  <a:lnTo>
                    <a:pt x="557823" y="411604"/>
                  </a:lnTo>
                  <a:close/>
                  <a:moveTo>
                    <a:pt x="548586" y="411343"/>
                  </a:moveTo>
                  <a:lnTo>
                    <a:pt x="548494" y="412454"/>
                  </a:lnTo>
                  <a:lnTo>
                    <a:pt x="547702" y="411839"/>
                  </a:lnTo>
                  <a:close/>
                  <a:moveTo>
                    <a:pt x="544864" y="411169"/>
                  </a:moveTo>
                  <a:lnTo>
                    <a:pt x="544548" y="413471"/>
                  </a:lnTo>
                  <a:lnTo>
                    <a:pt x="543921" y="412633"/>
                  </a:lnTo>
                  <a:close/>
                  <a:moveTo>
                    <a:pt x="544935" y="410651"/>
                  </a:moveTo>
                  <a:lnTo>
                    <a:pt x="544969" y="411005"/>
                  </a:lnTo>
                  <a:lnTo>
                    <a:pt x="544864" y="411169"/>
                  </a:lnTo>
                  <a:close/>
                  <a:moveTo>
                    <a:pt x="570405" y="410636"/>
                  </a:moveTo>
                  <a:lnTo>
                    <a:pt x="571026" y="414466"/>
                  </a:lnTo>
                  <a:lnTo>
                    <a:pt x="569987" y="413105"/>
                  </a:lnTo>
                  <a:close/>
                  <a:moveTo>
                    <a:pt x="586812" y="408530"/>
                  </a:moveTo>
                  <a:lnTo>
                    <a:pt x="589449" y="409730"/>
                  </a:lnTo>
                  <a:lnTo>
                    <a:pt x="587959" y="410450"/>
                  </a:lnTo>
                  <a:lnTo>
                    <a:pt x="587347" y="412087"/>
                  </a:lnTo>
                  <a:lnTo>
                    <a:pt x="589168" y="413117"/>
                  </a:lnTo>
                  <a:lnTo>
                    <a:pt x="587891" y="413759"/>
                  </a:lnTo>
                  <a:lnTo>
                    <a:pt x="588847" y="417751"/>
                  </a:lnTo>
                  <a:lnTo>
                    <a:pt x="587177" y="416687"/>
                  </a:lnTo>
                  <a:lnTo>
                    <a:pt x="588135" y="416644"/>
                  </a:lnTo>
                  <a:lnTo>
                    <a:pt x="587180" y="414892"/>
                  </a:lnTo>
                  <a:lnTo>
                    <a:pt x="586156" y="417401"/>
                  </a:lnTo>
                  <a:lnTo>
                    <a:pt x="584647" y="417007"/>
                  </a:lnTo>
                  <a:lnTo>
                    <a:pt x="585686" y="416998"/>
                  </a:lnTo>
                  <a:lnTo>
                    <a:pt x="586540" y="414715"/>
                  </a:lnTo>
                  <a:lnTo>
                    <a:pt x="585012" y="414231"/>
                  </a:lnTo>
                  <a:lnTo>
                    <a:pt x="585757" y="412702"/>
                  </a:lnTo>
                  <a:lnTo>
                    <a:pt x="585204" y="410568"/>
                  </a:lnTo>
                  <a:lnTo>
                    <a:pt x="584149" y="410140"/>
                  </a:lnTo>
                  <a:lnTo>
                    <a:pt x="584762" y="408989"/>
                  </a:lnTo>
                  <a:lnTo>
                    <a:pt x="586070" y="410208"/>
                  </a:lnTo>
                  <a:close/>
                  <a:moveTo>
                    <a:pt x="547149" y="406356"/>
                  </a:moveTo>
                  <a:lnTo>
                    <a:pt x="547220" y="406473"/>
                  </a:lnTo>
                  <a:lnTo>
                    <a:pt x="547152" y="406356"/>
                  </a:lnTo>
                  <a:close/>
                  <a:moveTo>
                    <a:pt x="556456" y="406324"/>
                  </a:moveTo>
                  <a:lnTo>
                    <a:pt x="556471" y="406343"/>
                  </a:lnTo>
                  <a:lnTo>
                    <a:pt x="556453" y="406356"/>
                  </a:lnTo>
                  <a:lnTo>
                    <a:pt x="556453" y="406352"/>
                  </a:lnTo>
                  <a:close/>
                  <a:moveTo>
                    <a:pt x="574870" y="405714"/>
                  </a:moveTo>
                  <a:lnTo>
                    <a:pt x="574889" y="405772"/>
                  </a:lnTo>
                  <a:lnTo>
                    <a:pt x="574889" y="405775"/>
                  </a:lnTo>
                  <a:lnTo>
                    <a:pt x="574910" y="405732"/>
                  </a:lnTo>
                  <a:close/>
                  <a:moveTo>
                    <a:pt x="553379" y="405509"/>
                  </a:moveTo>
                  <a:lnTo>
                    <a:pt x="553460" y="405558"/>
                  </a:lnTo>
                  <a:lnTo>
                    <a:pt x="553413" y="405633"/>
                  </a:lnTo>
                  <a:close/>
                  <a:moveTo>
                    <a:pt x="554721" y="405037"/>
                  </a:moveTo>
                  <a:lnTo>
                    <a:pt x="554706" y="405108"/>
                  </a:lnTo>
                  <a:lnTo>
                    <a:pt x="554669" y="405096"/>
                  </a:lnTo>
                  <a:close/>
                  <a:moveTo>
                    <a:pt x="581818" y="404448"/>
                  </a:moveTo>
                  <a:lnTo>
                    <a:pt x="582805" y="404668"/>
                  </a:lnTo>
                  <a:lnTo>
                    <a:pt x="581707" y="405602"/>
                  </a:lnTo>
                  <a:lnTo>
                    <a:pt x="582149" y="406374"/>
                  </a:lnTo>
                  <a:lnTo>
                    <a:pt x="584567" y="405313"/>
                  </a:lnTo>
                  <a:lnTo>
                    <a:pt x="583624" y="407357"/>
                  </a:lnTo>
                  <a:lnTo>
                    <a:pt x="584041" y="410217"/>
                  </a:lnTo>
                  <a:lnTo>
                    <a:pt x="582483" y="409162"/>
                  </a:lnTo>
                  <a:lnTo>
                    <a:pt x="580572" y="413167"/>
                  </a:lnTo>
                  <a:lnTo>
                    <a:pt x="583268" y="413617"/>
                  </a:lnTo>
                  <a:lnTo>
                    <a:pt x="580086" y="414274"/>
                  </a:lnTo>
                  <a:lnTo>
                    <a:pt x="579728" y="413052"/>
                  </a:lnTo>
                  <a:lnTo>
                    <a:pt x="581323" y="411511"/>
                  </a:lnTo>
                  <a:lnTo>
                    <a:pt x="581843" y="408648"/>
                  </a:lnTo>
                  <a:lnTo>
                    <a:pt x="580971" y="408914"/>
                  </a:lnTo>
                  <a:lnTo>
                    <a:pt x="580198" y="407736"/>
                  </a:lnTo>
                  <a:lnTo>
                    <a:pt x="578522" y="409001"/>
                  </a:lnTo>
                  <a:lnTo>
                    <a:pt x="579103" y="410059"/>
                  </a:lnTo>
                  <a:lnTo>
                    <a:pt x="576663" y="411312"/>
                  </a:lnTo>
                  <a:lnTo>
                    <a:pt x="577808" y="408914"/>
                  </a:lnTo>
                  <a:lnTo>
                    <a:pt x="580420" y="407286"/>
                  </a:lnTo>
                  <a:lnTo>
                    <a:pt x="578834" y="405710"/>
                  </a:lnTo>
                  <a:close/>
                  <a:moveTo>
                    <a:pt x="575420" y="404231"/>
                  </a:moveTo>
                  <a:lnTo>
                    <a:pt x="574731" y="405714"/>
                  </a:lnTo>
                  <a:lnTo>
                    <a:pt x="576889" y="405267"/>
                  </a:lnTo>
                  <a:close/>
                  <a:moveTo>
                    <a:pt x="573098" y="398043"/>
                  </a:moveTo>
                  <a:lnTo>
                    <a:pt x="574759" y="400750"/>
                  </a:lnTo>
                  <a:lnTo>
                    <a:pt x="575009" y="403399"/>
                  </a:lnTo>
                  <a:lnTo>
                    <a:pt x="577486" y="404389"/>
                  </a:lnTo>
                  <a:lnTo>
                    <a:pt x="577913" y="405828"/>
                  </a:lnTo>
                  <a:lnTo>
                    <a:pt x="573324" y="406151"/>
                  </a:lnTo>
                  <a:lnTo>
                    <a:pt x="573203" y="404498"/>
                  </a:lnTo>
                  <a:lnTo>
                    <a:pt x="570921" y="404625"/>
                  </a:lnTo>
                  <a:lnTo>
                    <a:pt x="572205" y="403579"/>
                  </a:lnTo>
                  <a:lnTo>
                    <a:pt x="573562" y="404420"/>
                  </a:lnTo>
                  <a:lnTo>
                    <a:pt x="574224" y="403641"/>
                  </a:lnTo>
                  <a:lnTo>
                    <a:pt x="573290" y="402981"/>
                  </a:lnTo>
                  <a:lnTo>
                    <a:pt x="574412" y="401790"/>
                  </a:lnTo>
                  <a:lnTo>
                    <a:pt x="573714" y="399981"/>
                  </a:lnTo>
                  <a:lnTo>
                    <a:pt x="572755" y="399792"/>
                  </a:lnTo>
                  <a:close/>
                  <a:moveTo>
                    <a:pt x="307973" y="383648"/>
                  </a:moveTo>
                  <a:lnTo>
                    <a:pt x="307985" y="385688"/>
                  </a:lnTo>
                  <a:lnTo>
                    <a:pt x="304847" y="385642"/>
                  </a:lnTo>
                  <a:lnTo>
                    <a:pt x="304841" y="386665"/>
                  </a:lnTo>
                  <a:lnTo>
                    <a:pt x="302781" y="387146"/>
                  </a:lnTo>
                  <a:lnTo>
                    <a:pt x="302240" y="389714"/>
                  </a:lnTo>
                  <a:lnTo>
                    <a:pt x="300103" y="388663"/>
                  </a:lnTo>
                  <a:lnTo>
                    <a:pt x="298056" y="391330"/>
                  </a:lnTo>
                  <a:lnTo>
                    <a:pt x="296922" y="390130"/>
                  </a:lnTo>
                  <a:lnTo>
                    <a:pt x="297054" y="391213"/>
                  </a:lnTo>
                  <a:lnTo>
                    <a:pt x="295604" y="392670"/>
                  </a:lnTo>
                  <a:lnTo>
                    <a:pt x="294043" y="391709"/>
                  </a:lnTo>
                  <a:lnTo>
                    <a:pt x="291558" y="393094"/>
                  </a:lnTo>
                  <a:lnTo>
                    <a:pt x="291558" y="393111"/>
                  </a:lnTo>
                  <a:lnTo>
                    <a:pt x="294050" y="391718"/>
                  </a:lnTo>
                  <a:lnTo>
                    <a:pt x="295615" y="392680"/>
                  </a:lnTo>
                  <a:lnTo>
                    <a:pt x="297062" y="391225"/>
                  </a:lnTo>
                  <a:lnTo>
                    <a:pt x="296929" y="390139"/>
                  </a:lnTo>
                  <a:lnTo>
                    <a:pt x="298067" y="391343"/>
                  </a:lnTo>
                  <a:lnTo>
                    <a:pt x="300111" y="388675"/>
                  </a:lnTo>
                  <a:lnTo>
                    <a:pt x="302247" y="389724"/>
                  </a:lnTo>
                  <a:lnTo>
                    <a:pt x="302789" y="387156"/>
                  </a:lnTo>
                  <a:lnTo>
                    <a:pt x="304848" y="386675"/>
                  </a:lnTo>
                  <a:lnTo>
                    <a:pt x="304854" y="385651"/>
                  </a:lnTo>
                  <a:lnTo>
                    <a:pt x="307996" y="385698"/>
                  </a:lnTo>
                  <a:lnTo>
                    <a:pt x="307983" y="383651"/>
                  </a:lnTo>
                  <a:close/>
                  <a:moveTo>
                    <a:pt x="343441" y="383428"/>
                  </a:moveTo>
                  <a:lnTo>
                    <a:pt x="343441" y="383440"/>
                  </a:lnTo>
                  <a:lnTo>
                    <a:pt x="345197" y="383504"/>
                  </a:lnTo>
                  <a:lnTo>
                    <a:pt x="345197" y="383495"/>
                  </a:lnTo>
                  <a:close/>
                  <a:moveTo>
                    <a:pt x="344037" y="381889"/>
                  </a:moveTo>
                  <a:lnTo>
                    <a:pt x="344037" y="382196"/>
                  </a:lnTo>
                  <a:lnTo>
                    <a:pt x="344044" y="382196"/>
                  </a:lnTo>
                  <a:lnTo>
                    <a:pt x="344044" y="381898"/>
                  </a:lnTo>
                  <a:lnTo>
                    <a:pt x="344477" y="382196"/>
                  </a:lnTo>
                  <a:lnTo>
                    <a:pt x="344482" y="382196"/>
                  </a:lnTo>
                  <a:close/>
                  <a:moveTo>
                    <a:pt x="304875" y="379469"/>
                  </a:moveTo>
                  <a:lnTo>
                    <a:pt x="304859" y="382047"/>
                  </a:lnTo>
                  <a:lnTo>
                    <a:pt x="303839" y="382546"/>
                  </a:lnTo>
                  <a:lnTo>
                    <a:pt x="303858" y="382551"/>
                  </a:lnTo>
                  <a:lnTo>
                    <a:pt x="304867" y="382056"/>
                  </a:lnTo>
                  <a:lnTo>
                    <a:pt x="304882" y="379482"/>
                  </a:lnTo>
                  <a:lnTo>
                    <a:pt x="305812" y="380737"/>
                  </a:lnTo>
                  <a:close/>
                  <a:moveTo>
                    <a:pt x="344980" y="378958"/>
                  </a:moveTo>
                  <a:lnTo>
                    <a:pt x="343562" y="378982"/>
                  </a:lnTo>
                  <a:lnTo>
                    <a:pt x="343562" y="378992"/>
                  </a:lnTo>
                  <a:lnTo>
                    <a:pt x="344980" y="378967"/>
                  </a:lnTo>
                  <a:close/>
                  <a:moveTo>
                    <a:pt x="293620" y="378353"/>
                  </a:moveTo>
                  <a:lnTo>
                    <a:pt x="293620" y="378362"/>
                  </a:lnTo>
                  <a:lnTo>
                    <a:pt x="295149" y="378371"/>
                  </a:lnTo>
                  <a:lnTo>
                    <a:pt x="295147" y="378362"/>
                  </a:lnTo>
                  <a:close/>
                  <a:moveTo>
                    <a:pt x="333044" y="372835"/>
                  </a:moveTo>
                  <a:lnTo>
                    <a:pt x="317163" y="374388"/>
                  </a:lnTo>
                  <a:lnTo>
                    <a:pt x="317191" y="375424"/>
                  </a:lnTo>
                  <a:lnTo>
                    <a:pt x="314754" y="375437"/>
                  </a:lnTo>
                  <a:lnTo>
                    <a:pt x="314621" y="378511"/>
                  </a:lnTo>
                  <a:lnTo>
                    <a:pt x="311937" y="377444"/>
                  </a:lnTo>
                  <a:lnTo>
                    <a:pt x="306332" y="381438"/>
                  </a:lnTo>
                  <a:lnTo>
                    <a:pt x="306339" y="381448"/>
                  </a:lnTo>
                  <a:lnTo>
                    <a:pt x="311945" y="377456"/>
                  </a:lnTo>
                  <a:lnTo>
                    <a:pt x="314629" y="378520"/>
                  </a:lnTo>
                  <a:lnTo>
                    <a:pt x="314762" y="375446"/>
                  </a:lnTo>
                  <a:lnTo>
                    <a:pt x="317201" y="375434"/>
                  </a:lnTo>
                  <a:lnTo>
                    <a:pt x="317174" y="374398"/>
                  </a:lnTo>
                  <a:lnTo>
                    <a:pt x="333055" y="372844"/>
                  </a:lnTo>
                  <a:lnTo>
                    <a:pt x="345404" y="373033"/>
                  </a:lnTo>
                  <a:lnTo>
                    <a:pt x="345404" y="373024"/>
                  </a:lnTo>
                  <a:close/>
                  <a:moveTo>
                    <a:pt x="295170" y="367506"/>
                  </a:moveTo>
                  <a:lnTo>
                    <a:pt x="295170" y="367515"/>
                  </a:lnTo>
                  <a:lnTo>
                    <a:pt x="297241" y="367515"/>
                  </a:lnTo>
                  <a:lnTo>
                    <a:pt x="297240" y="367506"/>
                  </a:lnTo>
                  <a:close/>
                  <a:moveTo>
                    <a:pt x="296204" y="364252"/>
                  </a:moveTo>
                  <a:lnTo>
                    <a:pt x="296282" y="364385"/>
                  </a:lnTo>
                  <a:lnTo>
                    <a:pt x="296282" y="364385"/>
                  </a:lnTo>
                  <a:close/>
                  <a:moveTo>
                    <a:pt x="322388" y="352320"/>
                  </a:moveTo>
                  <a:lnTo>
                    <a:pt x="324946" y="355107"/>
                  </a:lnTo>
                  <a:lnTo>
                    <a:pt x="324946" y="355105"/>
                  </a:lnTo>
                  <a:close/>
                  <a:moveTo>
                    <a:pt x="311106" y="350387"/>
                  </a:moveTo>
                  <a:lnTo>
                    <a:pt x="311838" y="361684"/>
                  </a:lnTo>
                  <a:lnTo>
                    <a:pt x="311848" y="361684"/>
                  </a:lnTo>
                  <a:lnTo>
                    <a:pt x="311113" y="350387"/>
                  </a:lnTo>
                  <a:close/>
                  <a:moveTo>
                    <a:pt x="319395" y="340892"/>
                  </a:moveTo>
                  <a:lnTo>
                    <a:pt x="299872" y="341193"/>
                  </a:lnTo>
                  <a:lnTo>
                    <a:pt x="298299" y="340945"/>
                  </a:lnTo>
                  <a:lnTo>
                    <a:pt x="298305" y="340958"/>
                  </a:lnTo>
                  <a:lnTo>
                    <a:pt x="299879" y="341203"/>
                  </a:lnTo>
                  <a:lnTo>
                    <a:pt x="319395" y="340902"/>
                  </a:lnTo>
                  <a:close/>
                  <a:moveTo>
                    <a:pt x="290747" y="339125"/>
                  </a:moveTo>
                  <a:lnTo>
                    <a:pt x="291721" y="341206"/>
                  </a:lnTo>
                  <a:lnTo>
                    <a:pt x="259829" y="340697"/>
                  </a:lnTo>
                  <a:lnTo>
                    <a:pt x="259830" y="340707"/>
                  </a:lnTo>
                  <a:lnTo>
                    <a:pt x="291728" y="341215"/>
                  </a:lnTo>
                  <a:lnTo>
                    <a:pt x="290757" y="339134"/>
                  </a:lnTo>
                  <a:lnTo>
                    <a:pt x="294814" y="339770"/>
                  </a:lnTo>
                  <a:lnTo>
                    <a:pt x="297465" y="339147"/>
                  </a:lnTo>
                  <a:lnTo>
                    <a:pt x="297460" y="339137"/>
                  </a:lnTo>
                  <a:lnTo>
                    <a:pt x="294807" y="339760"/>
                  </a:lnTo>
                  <a:close/>
                  <a:moveTo>
                    <a:pt x="256621" y="335943"/>
                  </a:moveTo>
                  <a:lnTo>
                    <a:pt x="256620" y="335945"/>
                  </a:lnTo>
                  <a:lnTo>
                    <a:pt x="259532" y="338461"/>
                  </a:lnTo>
                  <a:lnTo>
                    <a:pt x="259531" y="338458"/>
                  </a:lnTo>
                  <a:close/>
                  <a:moveTo>
                    <a:pt x="255411" y="318425"/>
                  </a:moveTo>
                  <a:lnTo>
                    <a:pt x="255411" y="318429"/>
                  </a:lnTo>
                  <a:lnTo>
                    <a:pt x="257750" y="319410"/>
                  </a:lnTo>
                  <a:lnTo>
                    <a:pt x="257756" y="319406"/>
                  </a:lnTo>
                  <a:close/>
                  <a:moveTo>
                    <a:pt x="255411" y="314937"/>
                  </a:moveTo>
                  <a:lnTo>
                    <a:pt x="255411" y="314942"/>
                  </a:lnTo>
                  <a:lnTo>
                    <a:pt x="256084" y="315836"/>
                  </a:lnTo>
                  <a:lnTo>
                    <a:pt x="256085" y="315834"/>
                  </a:lnTo>
                  <a:close/>
                  <a:moveTo>
                    <a:pt x="254614" y="313221"/>
                  </a:moveTo>
                  <a:lnTo>
                    <a:pt x="254613" y="313225"/>
                  </a:lnTo>
                  <a:lnTo>
                    <a:pt x="256842" y="314614"/>
                  </a:lnTo>
                  <a:lnTo>
                    <a:pt x="256844" y="314611"/>
                  </a:lnTo>
                  <a:close/>
                  <a:moveTo>
                    <a:pt x="253108" y="308463"/>
                  </a:moveTo>
                  <a:lnTo>
                    <a:pt x="253107" y="308470"/>
                  </a:lnTo>
                  <a:lnTo>
                    <a:pt x="255597" y="309363"/>
                  </a:lnTo>
                  <a:lnTo>
                    <a:pt x="255598" y="309357"/>
                  </a:lnTo>
                  <a:close/>
                  <a:moveTo>
                    <a:pt x="253282" y="305988"/>
                  </a:moveTo>
                  <a:lnTo>
                    <a:pt x="252311" y="307334"/>
                  </a:lnTo>
                  <a:lnTo>
                    <a:pt x="250859" y="306168"/>
                  </a:lnTo>
                  <a:lnTo>
                    <a:pt x="250859" y="306171"/>
                  </a:lnTo>
                  <a:lnTo>
                    <a:pt x="252319" y="307344"/>
                  </a:lnTo>
                  <a:lnTo>
                    <a:pt x="253281" y="306010"/>
                  </a:lnTo>
                  <a:close/>
                  <a:moveTo>
                    <a:pt x="550844" y="305774"/>
                  </a:moveTo>
                  <a:lnTo>
                    <a:pt x="549174" y="305923"/>
                  </a:lnTo>
                  <a:lnTo>
                    <a:pt x="550157" y="306618"/>
                  </a:lnTo>
                  <a:lnTo>
                    <a:pt x="550117" y="310098"/>
                  </a:lnTo>
                  <a:lnTo>
                    <a:pt x="551496" y="310157"/>
                  </a:lnTo>
                  <a:lnTo>
                    <a:pt x="551663" y="309378"/>
                  </a:lnTo>
                  <a:lnTo>
                    <a:pt x="553086" y="310039"/>
                  </a:lnTo>
                  <a:lnTo>
                    <a:pt x="552656" y="307449"/>
                  </a:lnTo>
                  <a:lnTo>
                    <a:pt x="553410" y="306599"/>
                  </a:lnTo>
                  <a:lnTo>
                    <a:pt x="552158" y="306807"/>
                  </a:lnTo>
                  <a:lnTo>
                    <a:pt x="552059" y="309320"/>
                  </a:lnTo>
                  <a:lnTo>
                    <a:pt x="550831" y="309307"/>
                  </a:lnTo>
                  <a:close/>
                  <a:moveTo>
                    <a:pt x="411619" y="296813"/>
                  </a:moveTo>
                  <a:lnTo>
                    <a:pt x="411625" y="297378"/>
                  </a:lnTo>
                  <a:lnTo>
                    <a:pt x="410865" y="297378"/>
                  </a:lnTo>
                  <a:close/>
                  <a:moveTo>
                    <a:pt x="542962" y="296304"/>
                  </a:moveTo>
                  <a:lnTo>
                    <a:pt x="542161" y="296596"/>
                  </a:lnTo>
                  <a:lnTo>
                    <a:pt x="542387" y="297331"/>
                  </a:lnTo>
                  <a:close/>
                  <a:moveTo>
                    <a:pt x="248341" y="290130"/>
                  </a:moveTo>
                  <a:lnTo>
                    <a:pt x="248342" y="290138"/>
                  </a:lnTo>
                  <a:lnTo>
                    <a:pt x="249881" y="290347"/>
                  </a:lnTo>
                  <a:lnTo>
                    <a:pt x="249884" y="290340"/>
                  </a:lnTo>
                  <a:close/>
                  <a:moveTo>
                    <a:pt x="248109" y="288981"/>
                  </a:moveTo>
                  <a:lnTo>
                    <a:pt x="246976" y="289425"/>
                  </a:lnTo>
                  <a:lnTo>
                    <a:pt x="246972" y="289440"/>
                  </a:lnTo>
                  <a:lnTo>
                    <a:pt x="248111" y="288993"/>
                  </a:lnTo>
                  <a:close/>
                  <a:moveTo>
                    <a:pt x="246017" y="287650"/>
                  </a:moveTo>
                  <a:lnTo>
                    <a:pt x="246017" y="287657"/>
                  </a:lnTo>
                  <a:lnTo>
                    <a:pt x="247307" y="288082"/>
                  </a:lnTo>
                  <a:lnTo>
                    <a:pt x="247308" y="288075"/>
                  </a:lnTo>
                  <a:close/>
                  <a:moveTo>
                    <a:pt x="536870" y="283478"/>
                  </a:moveTo>
                  <a:lnTo>
                    <a:pt x="536870" y="283479"/>
                  </a:lnTo>
                  <a:lnTo>
                    <a:pt x="536870" y="283479"/>
                  </a:lnTo>
                  <a:close/>
                  <a:moveTo>
                    <a:pt x="244201" y="283296"/>
                  </a:moveTo>
                  <a:lnTo>
                    <a:pt x="246078" y="285128"/>
                  </a:lnTo>
                  <a:lnTo>
                    <a:pt x="246078" y="285123"/>
                  </a:lnTo>
                  <a:close/>
                  <a:moveTo>
                    <a:pt x="530098" y="281270"/>
                  </a:moveTo>
                  <a:lnTo>
                    <a:pt x="529511" y="281314"/>
                  </a:lnTo>
                  <a:lnTo>
                    <a:pt x="529465" y="281670"/>
                  </a:lnTo>
                  <a:close/>
                  <a:moveTo>
                    <a:pt x="242019" y="276365"/>
                  </a:moveTo>
                  <a:lnTo>
                    <a:pt x="242019" y="276366"/>
                  </a:lnTo>
                  <a:lnTo>
                    <a:pt x="242873" y="277621"/>
                  </a:lnTo>
                  <a:close/>
                  <a:moveTo>
                    <a:pt x="519121" y="274223"/>
                  </a:moveTo>
                  <a:lnTo>
                    <a:pt x="518948" y="274958"/>
                  </a:lnTo>
                  <a:lnTo>
                    <a:pt x="519857" y="274605"/>
                  </a:lnTo>
                  <a:close/>
                  <a:moveTo>
                    <a:pt x="240415" y="271102"/>
                  </a:moveTo>
                  <a:lnTo>
                    <a:pt x="240417" y="271109"/>
                  </a:lnTo>
                  <a:lnTo>
                    <a:pt x="242879" y="271813"/>
                  </a:lnTo>
                  <a:lnTo>
                    <a:pt x="242880" y="271807"/>
                  </a:lnTo>
                  <a:close/>
                  <a:moveTo>
                    <a:pt x="235958" y="262076"/>
                  </a:moveTo>
                  <a:lnTo>
                    <a:pt x="235958" y="262076"/>
                  </a:lnTo>
                  <a:lnTo>
                    <a:pt x="236656" y="262897"/>
                  </a:lnTo>
                  <a:close/>
                  <a:moveTo>
                    <a:pt x="226060" y="249164"/>
                  </a:moveTo>
                  <a:lnTo>
                    <a:pt x="226060" y="249173"/>
                  </a:lnTo>
                  <a:lnTo>
                    <a:pt x="241002" y="249220"/>
                  </a:lnTo>
                  <a:lnTo>
                    <a:pt x="241013" y="249210"/>
                  </a:lnTo>
                  <a:close/>
                  <a:moveTo>
                    <a:pt x="209538" y="233550"/>
                  </a:moveTo>
                  <a:lnTo>
                    <a:pt x="209538" y="233559"/>
                  </a:lnTo>
                  <a:lnTo>
                    <a:pt x="226096" y="233568"/>
                  </a:lnTo>
                  <a:lnTo>
                    <a:pt x="226096" y="233559"/>
                  </a:lnTo>
                  <a:close/>
                  <a:moveTo>
                    <a:pt x="253752" y="188685"/>
                  </a:moveTo>
                  <a:lnTo>
                    <a:pt x="244293" y="194976"/>
                  </a:lnTo>
                  <a:lnTo>
                    <a:pt x="232653" y="194976"/>
                  </a:lnTo>
                  <a:lnTo>
                    <a:pt x="232652" y="194985"/>
                  </a:lnTo>
                  <a:lnTo>
                    <a:pt x="244301" y="194985"/>
                  </a:lnTo>
                  <a:lnTo>
                    <a:pt x="253752" y="188701"/>
                  </a:lnTo>
                  <a:close/>
                  <a:moveTo>
                    <a:pt x="235985" y="177255"/>
                  </a:moveTo>
                  <a:lnTo>
                    <a:pt x="232696" y="177280"/>
                  </a:lnTo>
                  <a:lnTo>
                    <a:pt x="232696" y="177289"/>
                  </a:lnTo>
                  <a:lnTo>
                    <a:pt x="235985" y="177264"/>
                  </a:lnTo>
                  <a:close/>
                  <a:moveTo>
                    <a:pt x="522770" y="174700"/>
                  </a:moveTo>
                  <a:lnTo>
                    <a:pt x="523995" y="174761"/>
                  </a:lnTo>
                  <a:lnTo>
                    <a:pt x="523985" y="176061"/>
                  </a:lnTo>
                  <a:lnTo>
                    <a:pt x="522312" y="176272"/>
                  </a:lnTo>
                  <a:close/>
                  <a:moveTo>
                    <a:pt x="525160" y="170239"/>
                  </a:moveTo>
                  <a:lnTo>
                    <a:pt x="527173" y="171015"/>
                  </a:lnTo>
                  <a:lnTo>
                    <a:pt x="527170" y="173943"/>
                  </a:lnTo>
                  <a:lnTo>
                    <a:pt x="524938" y="172469"/>
                  </a:lnTo>
                  <a:close/>
                  <a:moveTo>
                    <a:pt x="229435" y="166105"/>
                  </a:moveTo>
                  <a:lnTo>
                    <a:pt x="229437" y="166111"/>
                  </a:lnTo>
                  <a:lnTo>
                    <a:pt x="232710" y="168595"/>
                  </a:lnTo>
                  <a:lnTo>
                    <a:pt x="232710" y="168592"/>
                  </a:lnTo>
                  <a:close/>
                  <a:moveTo>
                    <a:pt x="130914" y="155547"/>
                  </a:moveTo>
                  <a:lnTo>
                    <a:pt x="130911" y="155552"/>
                  </a:lnTo>
                  <a:lnTo>
                    <a:pt x="134226" y="156971"/>
                  </a:lnTo>
                  <a:lnTo>
                    <a:pt x="134222" y="156963"/>
                  </a:lnTo>
                  <a:close/>
                  <a:moveTo>
                    <a:pt x="163885" y="153359"/>
                  </a:moveTo>
                  <a:lnTo>
                    <a:pt x="163838" y="161594"/>
                  </a:lnTo>
                  <a:lnTo>
                    <a:pt x="136688" y="161560"/>
                  </a:lnTo>
                  <a:lnTo>
                    <a:pt x="136693" y="161569"/>
                  </a:lnTo>
                  <a:lnTo>
                    <a:pt x="163846" y="161607"/>
                  </a:lnTo>
                  <a:lnTo>
                    <a:pt x="163892" y="153359"/>
                  </a:lnTo>
                  <a:close/>
                  <a:moveTo>
                    <a:pt x="161517" y="146554"/>
                  </a:moveTo>
                  <a:lnTo>
                    <a:pt x="161506" y="146554"/>
                  </a:lnTo>
                  <a:lnTo>
                    <a:pt x="160938" y="153269"/>
                  </a:lnTo>
                  <a:lnTo>
                    <a:pt x="160946" y="153269"/>
                  </a:lnTo>
                  <a:close/>
                  <a:moveTo>
                    <a:pt x="561113" y="145710"/>
                  </a:moveTo>
                  <a:lnTo>
                    <a:pt x="568553" y="151024"/>
                  </a:lnTo>
                  <a:lnTo>
                    <a:pt x="572161" y="150555"/>
                  </a:lnTo>
                  <a:lnTo>
                    <a:pt x="575281" y="151712"/>
                  </a:lnTo>
                  <a:lnTo>
                    <a:pt x="578543" y="157072"/>
                  </a:lnTo>
                  <a:lnTo>
                    <a:pt x="582820" y="157233"/>
                  </a:lnTo>
                  <a:lnTo>
                    <a:pt x="586444" y="160115"/>
                  </a:lnTo>
                  <a:lnTo>
                    <a:pt x="588760" y="160341"/>
                  </a:lnTo>
                  <a:lnTo>
                    <a:pt x="592106" y="162705"/>
                  </a:lnTo>
                  <a:lnTo>
                    <a:pt x="595123" y="162575"/>
                  </a:lnTo>
                  <a:lnTo>
                    <a:pt x="597956" y="165748"/>
                  </a:lnTo>
                  <a:lnTo>
                    <a:pt x="597211" y="167116"/>
                  </a:lnTo>
                  <a:lnTo>
                    <a:pt x="599839" y="170872"/>
                  </a:lnTo>
                  <a:lnTo>
                    <a:pt x="601212" y="175323"/>
                  </a:lnTo>
                  <a:lnTo>
                    <a:pt x="597570" y="173642"/>
                  </a:lnTo>
                  <a:lnTo>
                    <a:pt x="596070" y="175131"/>
                  </a:lnTo>
                  <a:lnTo>
                    <a:pt x="596648" y="178952"/>
                  </a:lnTo>
                  <a:lnTo>
                    <a:pt x="599722" y="180968"/>
                  </a:lnTo>
                  <a:lnTo>
                    <a:pt x="601008" y="187380"/>
                  </a:lnTo>
                  <a:lnTo>
                    <a:pt x="599882" y="191418"/>
                  </a:lnTo>
                  <a:lnTo>
                    <a:pt x="599391" y="201682"/>
                  </a:lnTo>
                  <a:lnTo>
                    <a:pt x="596737" y="204383"/>
                  </a:lnTo>
                  <a:lnTo>
                    <a:pt x="594808" y="204120"/>
                  </a:lnTo>
                  <a:lnTo>
                    <a:pt x="593788" y="205202"/>
                  </a:lnTo>
                  <a:lnTo>
                    <a:pt x="592520" y="212488"/>
                  </a:lnTo>
                  <a:lnTo>
                    <a:pt x="589910" y="213261"/>
                  </a:lnTo>
                  <a:lnTo>
                    <a:pt x="589898" y="214861"/>
                  </a:lnTo>
                  <a:lnTo>
                    <a:pt x="585832" y="215057"/>
                  </a:lnTo>
                  <a:lnTo>
                    <a:pt x="584502" y="216189"/>
                  </a:lnTo>
                  <a:lnTo>
                    <a:pt x="582362" y="223760"/>
                  </a:lnTo>
                  <a:lnTo>
                    <a:pt x="583633" y="227033"/>
                  </a:lnTo>
                  <a:lnTo>
                    <a:pt x="587987" y="228729"/>
                  </a:lnTo>
                  <a:lnTo>
                    <a:pt x="595362" y="225447"/>
                  </a:lnTo>
                  <a:lnTo>
                    <a:pt x="597341" y="221009"/>
                  </a:lnTo>
                  <a:lnTo>
                    <a:pt x="599400" y="219173"/>
                  </a:lnTo>
                  <a:lnTo>
                    <a:pt x="598986" y="217972"/>
                  </a:lnTo>
                  <a:lnTo>
                    <a:pt x="601329" y="215646"/>
                  </a:lnTo>
                  <a:lnTo>
                    <a:pt x="606670" y="214514"/>
                  </a:lnTo>
                  <a:lnTo>
                    <a:pt x="609363" y="212132"/>
                  </a:lnTo>
                  <a:lnTo>
                    <a:pt x="614122" y="213760"/>
                  </a:lnTo>
                  <a:lnTo>
                    <a:pt x="618479" y="221040"/>
                  </a:lnTo>
                  <a:lnTo>
                    <a:pt x="621500" y="243850"/>
                  </a:lnTo>
                  <a:lnTo>
                    <a:pt x="624508" y="253137"/>
                  </a:lnTo>
                  <a:lnTo>
                    <a:pt x="622953" y="256475"/>
                  </a:lnTo>
                  <a:lnTo>
                    <a:pt x="623018" y="261149"/>
                  </a:lnTo>
                  <a:lnTo>
                    <a:pt x="621494" y="266884"/>
                  </a:lnTo>
                  <a:lnTo>
                    <a:pt x="617038" y="270178"/>
                  </a:lnTo>
                  <a:lnTo>
                    <a:pt x="617641" y="269155"/>
                  </a:lnTo>
                  <a:lnTo>
                    <a:pt x="616311" y="267238"/>
                  </a:lnTo>
                  <a:lnTo>
                    <a:pt x="618553" y="265600"/>
                  </a:lnTo>
                  <a:lnTo>
                    <a:pt x="618556" y="264440"/>
                  </a:lnTo>
                  <a:lnTo>
                    <a:pt x="616642" y="263838"/>
                  </a:lnTo>
                  <a:lnTo>
                    <a:pt x="613568" y="265646"/>
                  </a:lnTo>
                  <a:lnTo>
                    <a:pt x="614415" y="268463"/>
                  </a:lnTo>
                  <a:lnTo>
                    <a:pt x="613003" y="268351"/>
                  </a:lnTo>
                  <a:lnTo>
                    <a:pt x="611905" y="269995"/>
                  </a:lnTo>
                  <a:lnTo>
                    <a:pt x="611370" y="274955"/>
                  </a:lnTo>
                  <a:lnTo>
                    <a:pt x="610551" y="276335"/>
                  </a:lnTo>
                  <a:lnTo>
                    <a:pt x="605838" y="278624"/>
                  </a:lnTo>
                  <a:lnTo>
                    <a:pt x="604827" y="286066"/>
                  </a:lnTo>
                  <a:lnTo>
                    <a:pt x="603324" y="286863"/>
                  </a:lnTo>
                  <a:lnTo>
                    <a:pt x="603361" y="289025"/>
                  </a:lnTo>
                  <a:lnTo>
                    <a:pt x="599570" y="292058"/>
                  </a:lnTo>
                  <a:lnTo>
                    <a:pt x="596611" y="298941"/>
                  </a:lnTo>
                  <a:lnTo>
                    <a:pt x="559146" y="300439"/>
                  </a:lnTo>
                  <a:lnTo>
                    <a:pt x="559177" y="305883"/>
                  </a:lnTo>
                  <a:lnTo>
                    <a:pt x="553543" y="306596"/>
                  </a:lnTo>
                  <a:lnTo>
                    <a:pt x="555723" y="307725"/>
                  </a:lnTo>
                  <a:lnTo>
                    <a:pt x="555324" y="308566"/>
                  </a:lnTo>
                  <a:lnTo>
                    <a:pt x="553720" y="308510"/>
                  </a:lnTo>
                  <a:lnTo>
                    <a:pt x="553868" y="311047"/>
                  </a:lnTo>
                  <a:lnTo>
                    <a:pt x="550136" y="311773"/>
                  </a:lnTo>
                  <a:lnTo>
                    <a:pt x="547371" y="309205"/>
                  </a:lnTo>
                  <a:lnTo>
                    <a:pt x="529733" y="301184"/>
                  </a:lnTo>
                  <a:lnTo>
                    <a:pt x="530501" y="299040"/>
                  </a:lnTo>
                  <a:lnTo>
                    <a:pt x="521638" y="298919"/>
                  </a:lnTo>
                  <a:lnTo>
                    <a:pt x="521638" y="298094"/>
                  </a:lnTo>
                  <a:lnTo>
                    <a:pt x="539805" y="298125"/>
                  </a:lnTo>
                  <a:lnTo>
                    <a:pt x="539799" y="295622"/>
                  </a:lnTo>
                  <a:lnTo>
                    <a:pt x="536972" y="296143"/>
                  </a:lnTo>
                  <a:lnTo>
                    <a:pt x="536870" y="283479"/>
                  </a:lnTo>
                  <a:lnTo>
                    <a:pt x="539619" y="283485"/>
                  </a:lnTo>
                  <a:lnTo>
                    <a:pt x="539675" y="280566"/>
                  </a:lnTo>
                  <a:lnTo>
                    <a:pt x="536938" y="279840"/>
                  </a:lnTo>
                  <a:lnTo>
                    <a:pt x="536870" y="283478"/>
                  </a:lnTo>
                  <a:lnTo>
                    <a:pt x="536870" y="283476"/>
                  </a:lnTo>
                  <a:lnTo>
                    <a:pt x="536870" y="283479"/>
                  </a:lnTo>
                  <a:lnTo>
                    <a:pt x="527656" y="283460"/>
                  </a:lnTo>
                  <a:lnTo>
                    <a:pt x="527309" y="286742"/>
                  </a:lnTo>
                  <a:lnTo>
                    <a:pt x="524582" y="286714"/>
                  </a:lnTo>
                  <a:lnTo>
                    <a:pt x="523911" y="280371"/>
                  </a:lnTo>
                  <a:lnTo>
                    <a:pt x="517977" y="280343"/>
                  </a:lnTo>
                  <a:lnTo>
                    <a:pt x="517974" y="278984"/>
                  </a:lnTo>
                  <a:lnTo>
                    <a:pt x="517263" y="278941"/>
                  </a:lnTo>
                  <a:lnTo>
                    <a:pt x="520377" y="267356"/>
                  </a:lnTo>
                  <a:lnTo>
                    <a:pt x="520633" y="255302"/>
                  </a:lnTo>
                  <a:lnTo>
                    <a:pt x="519585" y="249164"/>
                  </a:lnTo>
                  <a:lnTo>
                    <a:pt x="511830" y="229114"/>
                  </a:lnTo>
                  <a:lnTo>
                    <a:pt x="514767" y="221617"/>
                  </a:lnTo>
                  <a:lnTo>
                    <a:pt x="512483" y="212436"/>
                  </a:lnTo>
                  <a:lnTo>
                    <a:pt x="515037" y="209725"/>
                  </a:lnTo>
                  <a:lnTo>
                    <a:pt x="519199" y="201499"/>
                  </a:lnTo>
                  <a:lnTo>
                    <a:pt x="520510" y="193028"/>
                  </a:lnTo>
                  <a:lnTo>
                    <a:pt x="519573" y="188226"/>
                  </a:lnTo>
                  <a:lnTo>
                    <a:pt x="524103" y="186322"/>
                  </a:lnTo>
                  <a:lnTo>
                    <a:pt x="524715" y="180000"/>
                  </a:lnTo>
                  <a:lnTo>
                    <a:pt x="526743" y="180218"/>
                  </a:lnTo>
                  <a:lnTo>
                    <a:pt x="528407" y="177566"/>
                  </a:lnTo>
                  <a:lnTo>
                    <a:pt x="530092" y="178716"/>
                  </a:lnTo>
                  <a:lnTo>
                    <a:pt x="531799" y="178298"/>
                  </a:lnTo>
                  <a:lnTo>
                    <a:pt x="536954" y="169138"/>
                  </a:lnTo>
                  <a:lnTo>
                    <a:pt x="539088" y="168232"/>
                  </a:lnTo>
                  <a:lnTo>
                    <a:pt x="539335" y="169507"/>
                  </a:lnTo>
                  <a:lnTo>
                    <a:pt x="537071" y="171430"/>
                  </a:lnTo>
                  <a:lnTo>
                    <a:pt x="538389" y="174678"/>
                  </a:lnTo>
                  <a:lnTo>
                    <a:pt x="536867" y="176188"/>
                  </a:lnTo>
                  <a:lnTo>
                    <a:pt x="537409" y="179188"/>
                  </a:lnTo>
                  <a:lnTo>
                    <a:pt x="536032" y="182181"/>
                  </a:lnTo>
                  <a:lnTo>
                    <a:pt x="536351" y="185013"/>
                  </a:lnTo>
                  <a:lnTo>
                    <a:pt x="537483" y="185382"/>
                  </a:lnTo>
                  <a:lnTo>
                    <a:pt x="539294" y="181254"/>
                  </a:lnTo>
                  <a:lnTo>
                    <a:pt x="538432" y="180404"/>
                  </a:lnTo>
                  <a:lnTo>
                    <a:pt x="539647" y="177367"/>
                  </a:lnTo>
                  <a:lnTo>
                    <a:pt x="540872" y="176706"/>
                  </a:lnTo>
                  <a:lnTo>
                    <a:pt x="540136" y="181923"/>
                  </a:lnTo>
                  <a:lnTo>
                    <a:pt x="538104" y="185602"/>
                  </a:lnTo>
                  <a:lnTo>
                    <a:pt x="539452" y="186061"/>
                  </a:lnTo>
                  <a:lnTo>
                    <a:pt x="543039" y="179023"/>
                  </a:lnTo>
                  <a:lnTo>
                    <a:pt x="543701" y="165878"/>
                  </a:lnTo>
                  <a:lnTo>
                    <a:pt x="548478" y="162392"/>
                  </a:lnTo>
                  <a:lnTo>
                    <a:pt x="552953" y="162367"/>
                  </a:lnTo>
                  <a:lnTo>
                    <a:pt x="556150" y="161129"/>
                  </a:lnTo>
                  <a:lnTo>
                    <a:pt x="555980" y="160006"/>
                  </a:lnTo>
                  <a:lnTo>
                    <a:pt x="552733" y="159433"/>
                  </a:lnTo>
                  <a:lnTo>
                    <a:pt x="550695" y="155431"/>
                  </a:lnTo>
                  <a:lnTo>
                    <a:pt x="551805" y="151926"/>
                  </a:lnTo>
                  <a:lnTo>
                    <a:pt x="555386" y="148759"/>
                  </a:lnTo>
                  <a:lnTo>
                    <a:pt x="553454" y="146802"/>
                  </a:lnTo>
                  <a:lnTo>
                    <a:pt x="559131" y="147357"/>
                  </a:lnTo>
                  <a:lnTo>
                    <a:pt x="559499" y="146014"/>
                  </a:lnTo>
                  <a:close/>
                  <a:moveTo>
                    <a:pt x="163962" y="139696"/>
                  </a:moveTo>
                  <a:lnTo>
                    <a:pt x="163946" y="142174"/>
                  </a:lnTo>
                  <a:lnTo>
                    <a:pt x="159806" y="142174"/>
                  </a:lnTo>
                  <a:lnTo>
                    <a:pt x="159806" y="146548"/>
                  </a:lnTo>
                  <a:lnTo>
                    <a:pt x="159814" y="146548"/>
                  </a:lnTo>
                  <a:lnTo>
                    <a:pt x="159817" y="142183"/>
                  </a:lnTo>
                  <a:lnTo>
                    <a:pt x="163957" y="142183"/>
                  </a:lnTo>
                  <a:lnTo>
                    <a:pt x="163972" y="139708"/>
                  </a:lnTo>
                  <a:lnTo>
                    <a:pt x="226145" y="139935"/>
                  </a:lnTo>
                  <a:lnTo>
                    <a:pt x="226145" y="139922"/>
                  </a:lnTo>
                  <a:close/>
                  <a:moveTo>
                    <a:pt x="130561" y="139621"/>
                  </a:moveTo>
                  <a:lnTo>
                    <a:pt x="130559" y="139621"/>
                  </a:lnTo>
                  <a:lnTo>
                    <a:pt x="133620" y="142541"/>
                  </a:lnTo>
                  <a:lnTo>
                    <a:pt x="133619" y="142537"/>
                  </a:lnTo>
                  <a:close/>
                  <a:moveTo>
                    <a:pt x="557715" y="118877"/>
                  </a:moveTo>
                  <a:lnTo>
                    <a:pt x="557857" y="119044"/>
                  </a:lnTo>
                  <a:lnTo>
                    <a:pt x="557908" y="119174"/>
                  </a:lnTo>
                  <a:lnTo>
                    <a:pt x="557906" y="119173"/>
                  </a:lnTo>
                  <a:close/>
                  <a:moveTo>
                    <a:pt x="507006" y="118188"/>
                  </a:moveTo>
                  <a:lnTo>
                    <a:pt x="507115" y="118641"/>
                  </a:lnTo>
                  <a:lnTo>
                    <a:pt x="506842" y="118480"/>
                  </a:lnTo>
                  <a:close/>
                  <a:moveTo>
                    <a:pt x="554774" y="118083"/>
                  </a:moveTo>
                  <a:lnTo>
                    <a:pt x="554877" y="118152"/>
                  </a:lnTo>
                  <a:lnTo>
                    <a:pt x="554789" y="118163"/>
                  </a:lnTo>
                  <a:close/>
                  <a:moveTo>
                    <a:pt x="502213" y="118002"/>
                  </a:moveTo>
                  <a:lnTo>
                    <a:pt x="502448" y="118529"/>
                  </a:lnTo>
                  <a:lnTo>
                    <a:pt x="502087" y="118331"/>
                  </a:lnTo>
                  <a:close/>
                  <a:moveTo>
                    <a:pt x="562820" y="117664"/>
                  </a:moveTo>
                  <a:lnTo>
                    <a:pt x="562776" y="117953"/>
                  </a:lnTo>
                  <a:lnTo>
                    <a:pt x="562548" y="117748"/>
                  </a:lnTo>
                  <a:close/>
                  <a:moveTo>
                    <a:pt x="506496" y="116917"/>
                  </a:moveTo>
                  <a:lnTo>
                    <a:pt x="506660" y="117497"/>
                  </a:lnTo>
                  <a:lnTo>
                    <a:pt x="506119" y="117044"/>
                  </a:lnTo>
                  <a:close/>
                  <a:moveTo>
                    <a:pt x="555213" y="116398"/>
                  </a:moveTo>
                  <a:lnTo>
                    <a:pt x="555213" y="116507"/>
                  </a:lnTo>
                  <a:lnTo>
                    <a:pt x="555049" y="116560"/>
                  </a:lnTo>
                  <a:close/>
                  <a:moveTo>
                    <a:pt x="553073" y="116144"/>
                  </a:moveTo>
                  <a:lnTo>
                    <a:pt x="553287" y="116259"/>
                  </a:lnTo>
                  <a:lnTo>
                    <a:pt x="553070" y="116309"/>
                  </a:lnTo>
                  <a:close/>
                  <a:moveTo>
                    <a:pt x="74509" y="115921"/>
                  </a:moveTo>
                  <a:lnTo>
                    <a:pt x="71098" y="115924"/>
                  </a:lnTo>
                  <a:lnTo>
                    <a:pt x="71157" y="126262"/>
                  </a:lnTo>
                  <a:lnTo>
                    <a:pt x="71164" y="126262"/>
                  </a:lnTo>
                  <a:lnTo>
                    <a:pt x="71102" y="115930"/>
                  </a:lnTo>
                  <a:lnTo>
                    <a:pt x="74509" y="115927"/>
                  </a:lnTo>
                  <a:close/>
                  <a:moveTo>
                    <a:pt x="488942" y="115071"/>
                  </a:moveTo>
                  <a:lnTo>
                    <a:pt x="488889" y="115291"/>
                  </a:lnTo>
                  <a:lnTo>
                    <a:pt x="488815" y="115145"/>
                  </a:lnTo>
                  <a:close/>
                  <a:moveTo>
                    <a:pt x="489198" y="113740"/>
                  </a:moveTo>
                  <a:lnTo>
                    <a:pt x="489201" y="113740"/>
                  </a:lnTo>
                  <a:lnTo>
                    <a:pt x="489347" y="113976"/>
                  </a:lnTo>
                  <a:lnTo>
                    <a:pt x="489183" y="113942"/>
                  </a:lnTo>
                  <a:close/>
                  <a:moveTo>
                    <a:pt x="488314" y="113567"/>
                  </a:moveTo>
                  <a:lnTo>
                    <a:pt x="488531" y="113638"/>
                  </a:lnTo>
                  <a:lnTo>
                    <a:pt x="488459" y="113765"/>
                  </a:lnTo>
                  <a:close/>
                  <a:moveTo>
                    <a:pt x="65149" y="110173"/>
                  </a:moveTo>
                  <a:lnTo>
                    <a:pt x="63424" y="110183"/>
                  </a:lnTo>
                  <a:lnTo>
                    <a:pt x="63425" y="110188"/>
                  </a:lnTo>
                  <a:lnTo>
                    <a:pt x="65149" y="110179"/>
                  </a:lnTo>
                  <a:close/>
                  <a:moveTo>
                    <a:pt x="121524" y="107810"/>
                  </a:moveTo>
                  <a:lnTo>
                    <a:pt x="121523" y="107816"/>
                  </a:lnTo>
                  <a:lnTo>
                    <a:pt x="123101" y="108361"/>
                  </a:lnTo>
                  <a:lnTo>
                    <a:pt x="123102" y="108359"/>
                  </a:lnTo>
                  <a:close/>
                  <a:moveTo>
                    <a:pt x="360240" y="106764"/>
                  </a:moveTo>
                  <a:lnTo>
                    <a:pt x="361830" y="109075"/>
                  </a:lnTo>
                  <a:lnTo>
                    <a:pt x="361791" y="109046"/>
                  </a:lnTo>
                  <a:lnTo>
                    <a:pt x="360395" y="107354"/>
                  </a:lnTo>
                  <a:close/>
                  <a:moveTo>
                    <a:pt x="458843" y="106355"/>
                  </a:moveTo>
                  <a:lnTo>
                    <a:pt x="458895" y="106355"/>
                  </a:lnTo>
                  <a:lnTo>
                    <a:pt x="458895" y="106358"/>
                  </a:lnTo>
                  <a:lnTo>
                    <a:pt x="458908" y="106377"/>
                  </a:lnTo>
                  <a:close/>
                  <a:moveTo>
                    <a:pt x="127406" y="105688"/>
                  </a:moveTo>
                  <a:lnTo>
                    <a:pt x="127406" y="107893"/>
                  </a:lnTo>
                  <a:lnTo>
                    <a:pt x="125131" y="107893"/>
                  </a:lnTo>
                  <a:lnTo>
                    <a:pt x="125131" y="109457"/>
                  </a:lnTo>
                  <a:lnTo>
                    <a:pt x="122556" y="109435"/>
                  </a:lnTo>
                  <a:lnTo>
                    <a:pt x="122553" y="109441"/>
                  </a:lnTo>
                  <a:lnTo>
                    <a:pt x="125138" y="109463"/>
                  </a:lnTo>
                  <a:lnTo>
                    <a:pt x="125138" y="107902"/>
                  </a:lnTo>
                  <a:lnTo>
                    <a:pt x="127414" y="107902"/>
                  </a:lnTo>
                  <a:lnTo>
                    <a:pt x="127414" y="105694"/>
                  </a:lnTo>
                  <a:lnTo>
                    <a:pt x="134993" y="105694"/>
                  </a:lnTo>
                  <a:lnTo>
                    <a:pt x="134992" y="105688"/>
                  </a:lnTo>
                  <a:close/>
                  <a:moveTo>
                    <a:pt x="91523" y="105614"/>
                  </a:moveTo>
                  <a:lnTo>
                    <a:pt x="91520" y="105617"/>
                  </a:lnTo>
                  <a:lnTo>
                    <a:pt x="109043" y="105617"/>
                  </a:lnTo>
                  <a:lnTo>
                    <a:pt x="109042" y="105614"/>
                  </a:lnTo>
                  <a:close/>
                  <a:moveTo>
                    <a:pt x="400750" y="102912"/>
                  </a:moveTo>
                  <a:lnTo>
                    <a:pt x="401613" y="103964"/>
                  </a:lnTo>
                  <a:lnTo>
                    <a:pt x="398784" y="105061"/>
                  </a:lnTo>
                  <a:lnTo>
                    <a:pt x="398827" y="105828"/>
                  </a:lnTo>
                  <a:lnTo>
                    <a:pt x="395629" y="107739"/>
                  </a:lnTo>
                  <a:lnTo>
                    <a:pt x="395559" y="106383"/>
                  </a:lnTo>
                  <a:close/>
                  <a:moveTo>
                    <a:pt x="138645" y="102658"/>
                  </a:moveTo>
                  <a:lnTo>
                    <a:pt x="138637" y="102658"/>
                  </a:lnTo>
                  <a:lnTo>
                    <a:pt x="138554" y="108883"/>
                  </a:lnTo>
                  <a:lnTo>
                    <a:pt x="135663" y="108871"/>
                  </a:lnTo>
                  <a:lnTo>
                    <a:pt x="135664" y="108877"/>
                  </a:lnTo>
                  <a:lnTo>
                    <a:pt x="138561" y="108889"/>
                  </a:lnTo>
                  <a:close/>
                  <a:moveTo>
                    <a:pt x="125984" y="101894"/>
                  </a:moveTo>
                  <a:lnTo>
                    <a:pt x="125984" y="103017"/>
                  </a:lnTo>
                  <a:lnTo>
                    <a:pt x="125991" y="103017"/>
                  </a:lnTo>
                  <a:lnTo>
                    <a:pt x="125991" y="101894"/>
                  </a:lnTo>
                  <a:close/>
                  <a:moveTo>
                    <a:pt x="119640" y="101873"/>
                  </a:moveTo>
                  <a:lnTo>
                    <a:pt x="121260" y="104543"/>
                  </a:lnTo>
                  <a:lnTo>
                    <a:pt x="121260" y="104540"/>
                  </a:lnTo>
                  <a:lnTo>
                    <a:pt x="121964" y="105504"/>
                  </a:lnTo>
                  <a:lnTo>
                    <a:pt x="119640" y="101873"/>
                  </a:lnTo>
                  <a:close/>
                  <a:moveTo>
                    <a:pt x="109141" y="100077"/>
                  </a:moveTo>
                  <a:lnTo>
                    <a:pt x="109224" y="107127"/>
                  </a:lnTo>
                  <a:lnTo>
                    <a:pt x="109229" y="107164"/>
                  </a:lnTo>
                  <a:lnTo>
                    <a:pt x="109244" y="104565"/>
                  </a:lnTo>
                  <a:lnTo>
                    <a:pt x="109148" y="100077"/>
                  </a:lnTo>
                  <a:close/>
                  <a:moveTo>
                    <a:pt x="82657" y="100049"/>
                  </a:moveTo>
                  <a:lnTo>
                    <a:pt x="82422" y="100914"/>
                  </a:lnTo>
                  <a:lnTo>
                    <a:pt x="79481" y="100924"/>
                  </a:lnTo>
                  <a:lnTo>
                    <a:pt x="79481" y="102624"/>
                  </a:lnTo>
                  <a:lnTo>
                    <a:pt x="73986" y="102096"/>
                  </a:lnTo>
                  <a:lnTo>
                    <a:pt x="74305" y="112487"/>
                  </a:lnTo>
                  <a:lnTo>
                    <a:pt x="74312" y="112487"/>
                  </a:lnTo>
                  <a:lnTo>
                    <a:pt x="73994" y="102102"/>
                  </a:lnTo>
                  <a:lnTo>
                    <a:pt x="79485" y="102626"/>
                  </a:lnTo>
                  <a:lnTo>
                    <a:pt x="79485" y="100927"/>
                  </a:lnTo>
                  <a:lnTo>
                    <a:pt x="82426" y="100917"/>
                  </a:lnTo>
                  <a:lnTo>
                    <a:pt x="82663" y="100056"/>
                  </a:lnTo>
                  <a:close/>
                  <a:moveTo>
                    <a:pt x="186071" y="99180"/>
                  </a:moveTo>
                  <a:lnTo>
                    <a:pt x="186071" y="100638"/>
                  </a:lnTo>
                  <a:lnTo>
                    <a:pt x="186082" y="100638"/>
                  </a:lnTo>
                  <a:lnTo>
                    <a:pt x="186082" y="99180"/>
                  </a:lnTo>
                  <a:close/>
                  <a:moveTo>
                    <a:pt x="402649" y="99088"/>
                  </a:moveTo>
                  <a:lnTo>
                    <a:pt x="402841" y="100279"/>
                  </a:lnTo>
                  <a:lnTo>
                    <a:pt x="402256" y="101516"/>
                  </a:lnTo>
                  <a:lnTo>
                    <a:pt x="399297" y="101222"/>
                  </a:lnTo>
                  <a:lnTo>
                    <a:pt x="399866" y="100093"/>
                  </a:lnTo>
                  <a:close/>
                  <a:moveTo>
                    <a:pt x="92082" y="98470"/>
                  </a:moveTo>
                  <a:lnTo>
                    <a:pt x="86921" y="98477"/>
                  </a:lnTo>
                  <a:lnTo>
                    <a:pt x="86924" y="101498"/>
                  </a:lnTo>
                  <a:lnTo>
                    <a:pt x="84042" y="101501"/>
                  </a:lnTo>
                  <a:lnTo>
                    <a:pt x="83671" y="101112"/>
                  </a:lnTo>
                  <a:lnTo>
                    <a:pt x="84046" y="101507"/>
                  </a:lnTo>
                  <a:lnTo>
                    <a:pt x="86931" y="101503"/>
                  </a:lnTo>
                  <a:lnTo>
                    <a:pt x="86928" y="98479"/>
                  </a:lnTo>
                  <a:lnTo>
                    <a:pt x="92083" y="98473"/>
                  </a:lnTo>
                  <a:close/>
                  <a:moveTo>
                    <a:pt x="406310" y="94730"/>
                  </a:moveTo>
                  <a:lnTo>
                    <a:pt x="406041" y="97012"/>
                  </a:lnTo>
                  <a:lnTo>
                    <a:pt x="404365" y="98281"/>
                  </a:lnTo>
                  <a:lnTo>
                    <a:pt x="404789" y="95350"/>
                  </a:lnTo>
                  <a:close/>
                  <a:moveTo>
                    <a:pt x="185306" y="94491"/>
                  </a:moveTo>
                  <a:lnTo>
                    <a:pt x="185305" y="94500"/>
                  </a:lnTo>
                  <a:lnTo>
                    <a:pt x="186035" y="94500"/>
                  </a:lnTo>
                  <a:lnTo>
                    <a:pt x="186034" y="94491"/>
                  </a:lnTo>
                  <a:close/>
                  <a:moveTo>
                    <a:pt x="99855" y="88038"/>
                  </a:moveTo>
                  <a:lnTo>
                    <a:pt x="100514" y="100034"/>
                  </a:lnTo>
                  <a:lnTo>
                    <a:pt x="100521" y="100034"/>
                  </a:lnTo>
                  <a:lnTo>
                    <a:pt x="99863" y="88039"/>
                  </a:lnTo>
                  <a:close/>
                  <a:moveTo>
                    <a:pt x="98307" y="85719"/>
                  </a:moveTo>
                  <a:lnTo>
                    <a:pt x="98299" y="85719"/>
                  </a:lnTo>
                  <a:lnTo>
                    <a:pt x="97790" y="87869"/>
                  </a:lnTo>
                  <a:lnTo>
                    <a:pt x="97798" y="87869"/>
                  </a:lnTo>
                  <a:close/>
                  <a:moveTo>
                    <a:pt x="95588" y="83997"/>
                  </a:moveTo>
                  <a:lnTo>
                    <a:pt x="95415" y="85719"/>
                  </a:lnTo>
                  <a:lnTo>
                    <a:pt x="95423" y="85719"/>
                  </a:lnTo>
                  <a:lnTo>
                    <a:pt x="95596" y="83997"/>
                  </a:lnTo>
                  <a:close/>
                  <a:moveTo>
                    <a:pt x="172141" y="68656"/>
                  </a:moveTo>
                  <a:lnTo>
                    <a:pt x="142222" y="68720"/>
                  </a:lnTo>
                  <a:lnTo>
                    <a:pt x="142222" y="68730"/>
                  </a:lnTo>
                  <a:lnTo>
                    <a:pt x="172148" y="68665"/>
                  </a:lnTo>
                  <a:close/>
                  <a:moveTo>
                    <a:pt x="450596" y="61560"/>
                  </a:moveTo>
                  <a:lnTo>
                    <a:pt x="450333" y="62035"/>
                  </a:lnTo>
                  <a:lnTo>
                    <a:pt x="450092" y="62041"/>
                  </a:lnTo>
                  <a:close/>
                  <a:moveTo>
                    <a:pt x="450370" y="59707"/>
                  </a:moveTo>
                  <a:lnTo>
                    <a:pt x="450343" y="60102"/>
                  </a:lnTo>
                  <a:lnTo>
                    <a:pt x="450343" y="60102"/>
                  </a:lnTo>
                  <a:lnTo>
                    <a:pt x="449845" y="60114"/>
                  </a:lnTo>
                  <a:close/>
                  <a:moveTo>
                    <a:pt x="449473" y="58432"/>
                  </a:moveTo>
                  <a:lnTo>
                    <a:pt x="449606" y="58617"/>
                  </a:lnTo>
                  <a:lnTo>
                    <a:pt x="449458" y="58621"/>
                  </a:lnTo>
                  <a:close/>
                  <a:moveTo>
                    <a:pt x="451325" y="56356"/>
                  </a:moveTo>
                  <a:lnTo>
                    <a:pt x="448144" y="58353"/>
                  </a:lnTo>
                  <a:lnTo>
                    <a:pt x="450559" y="57597"/>
                  </a:lnTo>
                  <a:close/>
                  <a:moveTo>
                    <a:pt x="452265" y="52715"/>
                  </a:moveTo>
                  <a:lnTo>
                    <a:pt x="452127" y="52812"/>
                  </a:lnTo>
                  <a:lnTo>
                    <a:pt x="452055" y="52797"/>
                  </a:lnTo>
                  <a:close/>
                  <a:moveTo>
                    <a:pt x="456252" y="50341"/>
                  </a:moveTo>
                  <a:lnTo>
                    <a:pt x="456548" y="50391"/>
                  </a:lnTo>
                  <a:lnTo>
                    <a:pt x="456366" y="50490"/>
                  </a:lnTo>
                  <a:close/>
                  <a:moveTo>
                    <a:pt x="460373" y="49480"/>
                  </a:moveTo>
                  <a:lnTo>
                    <a:pt x="459978" y="50789"/>
                  </a:lnTo>
                  <a:lnTo>
                    <a:pt x="453614" y="56823"/>
                  </a:lnTo>
                  <a:lnTo>
                    <a:pt x="449263" y="58100"/>
                  </a:lnTo>
                  <a:lnTo>
                    <a:pt x="444582" y="61057"/>
                  </a:lnTo>
                  <a:lnTo>
                    <a:pt x="444727" y="61729"/>
                  </a:lnTo>
                  <a:lnTo>
                    <a:pt x="447355" y="61312"/>
                  </a:lnTo>
                  <a:lnTo>
                    <a:pt x="446904" y="61803"/>
                  </a:lnTo>
                  <a:lnTo>
                    <a:pt x="440438" y="64472"/>
                  </a:lnTo>
                  <a:lnTo>
                    <a:pt x="437538" y="62663"/>
                  </a:lnTo>
                  <a:lnTo>
                    <a:pt x="439711" y="59941"/>
                  </a:lnTo>
                  <a:lnTo>
                    <a:pt x="447262" y="56231"/>
                  </a:lnTo>
                  <a:lnTo>
                    <a:pt x="452127" y="52812"/>
                  </a:lnTo>
                  <a:lnTo>
                    <a:pt x="452296" y="52847"/>
                  </a:lnTo>
                  <a:lnTo>
                    <a:pt x="452296" y="52848"/>
                  </a:lnTo>
                  <a:lnTo>
                    <a:pt x="452365" y="52676"/>
                  </a:lnTo>
                  <a:lnTo>
                    <a:pt x="452265" y="52715"/>
                  </a:lnTo>
                  <a:lnTo>
                    <a:pt x="453985" y="51506"/>
                  </a:lnTo>
                  <a:close/>
                  <a:moveTo>
                    <a:pt x="462705" y="47465"/>
                  </a:moveTo>
                  <a:lnTo>
                    <a:pt x="462123" y="47950"/>
                  </a:lnTo>
                  <a:lnTo>
                    <a:pt x="461960" y="48085"/>
                  </a:lnTo>
                  <a:close/>
                  <a:moveTo>
                    <a:pt x="89605" y="34427"/>
                  </a:moveTo>
                  <a:lnTo>
                    <a:pt x="89605" y="34429"/>
                  </a:lnTo>
                  <a:lnTo>
                    <a:pt x="89605" y="34427"/>
                  </a:lnTo>
                  <a:close/>
                  <a:moveTo>
                    <a:pt x="89523" y="27168"/>
                  </a:moveTo>
                  <a:lnTo>
                    <a:pt x="89515" y="27168"/>
                  </a:lnTo>
                  <a:lnTo>
                    <a:pt x="89605" y="34427"/>
                  </a:lnTo>
                  <a:lnTo>
                    <a:pt x="85171" y="47005"/>
                  </a:lnTo>
                  <a:lnTo>
                    <a:pt x="61469" y="47070"/>
                  </a:lnTo>
                  <a:lnTo>
                    <a:pt x="41670" y="57465"/>
                  </a:lnTo>
                  <a:lnTo>
                    <a:pt x="33726" y="57450"/>
                  </a:lnTo>
                  <a:lnTo>
                    <a:pt x="33686" y="124600"/>
                  </a:lnTo>
                  <a:lnTo>
                    <a:pt x="33690" y="124600"/>
                  </a:lnTo>
                  <a:lnTo>
                    <a:pt x="33731" y="57454"/>
                  </a:lnTo>
                  <a:lnTo>
                    <a:pt x="41678" y="57469"/>
                  </a:lnTo>
                  <a:lnTo>
                    <a:pt x="61473" y="47073"/>
                  </a:lnTo>
                  <a:lnTo>
                    <a:pt x="85178" y="47008"/>
                  </a:lnTo>
                  <a:lnTo>
                    <a:pt x="89612" y="34431"/>
                  </a:lnTo>
                  <a:close/>
                  <a:moveTo>
                    <a:pt x="276545" y="0"/>
                  </a:moveTo>
                  <a:lnTo>
                    <a:pt x="279139" y="1308"/>
                  </a:lnTo>
                  <a:lnTo>
                    <a:pt x="281894" y="594"/>
                  </a:lnTo>
                  <a:lnTo>
                    <a:pt x="285753" y="2657"/>
                  </a:lnTo>
                  <a:lnTo>
                    <a:pt x="287556" y="16066"/>
                  </a:lnTo>
                  <a:lnTo>
                    <a:pt x="288409" y="16067"/>
                  </a:lnTo>
                  <a:lnTo>
                    <a:pt x="289390" y="20894"/>
                  </a:lnTo>
                  <a:lnTo>
                    <a:pt x="289080" y="24819"/>
                  </a:lnTo>
                  <a:lnTo>
                    <a:pt x="290543" y="26816"/>
                  </a:lnTo>
                  <a:lnTo>
                    <a:pt x="295691" y="28833"/>
                  </a:lnTo>
                  <a:lnTo>
                    <a:pt x="296677" y="28067"/>
                  </a:lnTo>
                  <a:lnTo>
                    <a:pt x="300103" y="28200"/>
                  </a:lnTo>
                  <a:lnTo>
                    <a:pt x="301919" y="30609"/>
                  </a:lnTo>
                  <a:lnTo>
                    <a:pt x="312395" y="31476"/>
                  </a:lnTo>
                  <a:lnTo>
                    <a:pt x="313659" y="36121"/>
                  </a:lnTo>
                  <a:lnTo>
                    <a:pt x="322587" y="34899"/>
                  </a:lnTo>
                  <a:lnTo>
                    <a:pt x="322676" y="32994"/>
                  </a:lnTo>
                  <a:lnTo>
                    <a:pt x="328397" y="30887"/>
                  </a:lnTo>
                  <a:lnTo>
                    <a:pt x="330493" y="31691"/>
                  </a:lnTo>
                  <a:lnTo>
                    <a:pt x="336588" y="31354"/>
                  </a:lnTo>
                  <a:lnTo>
                    <a:pt x="336727" y="32314"/>
                  </a:lnTo>
                  <a:lnTo>
                    <a:pt x="342785" y="35162"/>
                  </a:lnTo>
                  <a:lnTo>
                    <a:pt x="345326" y="35014"/>
                  </a:lnTo>
                  <a:lnTo>
                    <a:pt x="345536" y="36643"/>
                  </a:lnTo>
                  <a:lnTo>
                    <a:pt x="343582" y="36992"/>
                  </a:lnTo>
                  <a:lnTo>
                    <a:pt x="343205" y="38306"/>
                  </a:lnTo>
                  <a:lnTo>
                    <a:pt x="344751" y="39389"/>
                  </a:lnTo>
                  <a:lnTo>
                    <a:pt x="348814" y="38930"/>
                  </a:lnTo>
                  <a:lnTo>
                    <a:pt x="350206" y="40316"/>
                  </a:lnTo>
                  <a:lnTo>
                    <a:pt x="349832" y="42881"/>
                  </a:lnTo>
                  <a:lnTo>
                    <a:pt x="352584" y="48282"/>
                  </a:lnTo>
                  <a:lnTo>
                    <a:pt x="355302" y="47134"/>
                  </a:lnTo>
                  <a:lnTo>
                    <a:pt x="354303" y="44335"/>
                  </a:lnTo>
                  <a:lnTo>
                    <a:pt x="355506" y="42754"/>
                  </a:lnTo>
                  <a:lnTo>
                    <a:pt x="361158" y="42578"/>
                  </a:lnTo>
                  <a:lnTo>
                    <a:pt x="362664" y="44133"/>
                  </a:lnTo>
                  <a:lnTo>
                    <a:pt x="362488" y="46430"/>
                  </a:lnTo>
                  <a:lnTo>
                    <a:pt x="363821" y="47760"/>
                  </a:lnTo>
                  <a:lnTo>
                    <a:pt x="370453" y="49148"/>
                  </a:lnTo>
                  <a:lnTo>
                    <a:pt x="370534" y="52605"/>
                  </a:lnTo>
                  <a:lnTo>
                    <a:pt x="374705" y="52868"/>
                  </a:lnTo>
                  <a:lnTo>
                    <a:pt x="374489" y="55507"/>
                  </a:lnTo>
                  <a:lnTo>
                    <a:pt x="382705" y="54077"/>
                  </a:lnTo>
                  <a:lnTo>
                    <a:pt x="387720" y="49901"/>
                  </a:lnTo>
                  <a:lnTo>
                    <a:pt x="393106" y="47235"/>
                  </a:lnTo>
                  <a:lnTo>
                    <a:pt x="394371" y="47493"/>
                  </a:lnTo>
                  <a:lnTo>
                    <a:pt x="394451" y="50056"/>
                  </a:lnTo>
                  <a:lnTo>
                    <a:pt x="396044" y="50595"/>
                  </a:lnTo>
                  <a:lnTo>
                    <a:pt x="395497" y="51697"/>
                  </a:lnTo>
                  <a:lnTo>
                    <a:pt x="396764" y="53576"/>
                  </a:lnTo>
                  <a:lnTo>
                    <a:pt x="401452" y="52228"/>
                  </a:lnTo>
                  <a:lnTo>
                    <a:pt x="402083" y="53370"/>
                  </a:lnTo>
                  <a:lnTo>
                    <a:pt x="404516" y="52846"/>
                  </a:lnTo>
                  <a:lnTo>
                    <a:pt x="407061" y="53577"/>
                  </a:lnTo>
                  <a:lnTo>
                    <a:pt x="413574" y="52710"/>
                  </a:lnTo>
                  <a:lnTo>
                    <a:pt x="416647" y="53832"/>
                  </a:lnTo>
                  <a:lnTo>
                    <a:pt x="417482" y="56133"/>
                  </a:lnTo>
                  <a:lnTo>
                    <a:pt x="420095" y="57799"/>
                  </a:lnTo>
                  <a:lnTo>
                    <a:pt x="423737" y="56355"/>
                  </a:lnTo>
                  <a:lnTo>
                    <a:pt x="430948" y="57115"/>
                  </a:lnTo>
                  <a:lnTo>
                    <a:pt x="427494" y="57684"/>
                  </a:lnTo>
                  <a:lnTo>
                    <a:pt x="427012" y="59131"/>
                  </a:lnTo>
                  <a:lnTo>
                    <a:pt x="425859" y="58915"/>
                  </a:lnTo>
                  <a:lnTo>
                    <a:pt x="423026" y="61600"/>
                  </a:lnTo>
                  <a:lnTo>
                    <a:pt x="415754" y="65109"/>
                  </a:lnTo>
                  <a:lnTo>
                    <a:pt x="403379" y="69098"/>
                  </a:lnTo>
                  <a:lnTo>
                    <a:pt x="396616" y="73090"/>
                  </a:lnTo>
                  <a:lnTo>
                    <a:pt x="388134" y="80074"/>
                  </a:lnTo>
                  <a:lnTo>
                    <a:pt x="377188" y="92710"/>
                  </a:lnTo>
                  <a:lnTo>
                    <a:pt x="368020" y="100716"/>
                  </a:lnTo>
                  <a:lnTo>
                    <a:pt x="360252" y="106011"/>
                  </a:lnTo>
                  <a:lnTo>
                    <a:pt x="359937" y="107655"/>
                  </a:lnTo>
                  <a:lnTo>
                    <a:pt x="361791" y="109046"/>
                  </a:lnTo>
                  <a:lnTo>
                    <a:pt x="361904" y="109184"/>
                  </a:lnTo>
                  <a:lnTo>
                    <a:pt x="361830" y="109075"/>
                  </a:lnTo>
                  <a:lnTo>
                    <a:pt x="363883" y="110617"/>
                  </a:lnTo>
                  <a:lnTo>
                    <a:pt x="368224" y="110015"/>
                  </a:lnTo>
                  <a:lnTo>
                    <a:pt x="378700" y="106067"/>
                  </a:lnTo>
                  <a:lnTo>
                    <a:pt x="379182" y="106606"/>
                  </a:lnTo>
                  <a:lnTo>
                    <a:pt x="384721" y="102397"/>
                  </a:lnTo>
                  <a:lnTo>
                    <a:pt x="384767" y="103992"/>
                  </a:lnTo>
                  <a:lnTo>
                    <a:pt x="385998" y="102887"/>
                  </a:lnTo>
                  <a:lnTo>
                    <a:pt x="387002" y="103477"/>
                  </a:lnTo>
                  <a:lnTo>
                    <a:pt x="390577" y="100151"/>
                  </a:lnTo>
                  <a:lnTo>
                    <a:pt x="392052" y="100551"/>
                  </a:lnTo>
                  <a:lnTo>
                    <a:pt x="393539" y="99299"/>
                  </a:lnTo>
                  <a:lnTo>
                    <a:pt x="396644" y="102211"/>
                  </a:lnTo>
                  <a:lnTo>
                    <a:pt x="393023" y="107372"/>
                  </a:lnTo>
                  <a:lnTo>
                    <a:pt x="393648" y="109299"/>
                  </a:lnTo>
                  <a:lnTo>
                    <a:pt x="395899" y="108719"/>
                  </a:lnTo>
                  <a:lnTo>
                    <a:pt x="399436" y="112782"/>
                  </a:lnTo>
                  <a:lnTo>
                    <a:pt x="405240" y="115266"/>
                  </a:lnTo>
                  <a:lnTo>
                    <a:pt x="408051" y="113359"/>
                  </a:lnTo>
                  <a:lnTo>
                    <a:pt x="416548" y="110694"/>
                  </a:lnTo>
                  <a:lnTo>
                    <a:pt x="422241" y="105307"/>
                  </a:lnTo>
                  <a:lnTo>
                    <a:pt x="433456" y="103874"/>
                  </a:lnTo>
                  <a:lnTo>
                    <a:pt x="438555" y="101026"/>
                  </a:lnTo>
                  <a:lnTo>
                    <a:pt x="441081" y="97974"/>
                  </a:lnTo>
                  <a:lnTo>
                    <a:pt x="445484" y="97543"/>
                  </a:lnTo>
                  <a:lnTo>
                    <a:pt x="447655" y="93545"/>
                  </a:lnTo>
                  <a:lnTo>
                    <a:pt x="456119" y="87899"/>
                  </a:lnTo>
                  <a:lnTo>
                    <a:pt x="460287" y="82884"/>
                  </a:lnTo>
                  <a:lnTo>
                    <a:pt x="465946" y="79640"/>
                  </a:lnTo>
                  <a:lnTo>
                    <a:pt x="477083" y="78549"/>
                  </a:lnTo>
                  <a:lnTo>
                    <a:pt x="479570" y="79909"/>
                  </a:lnTo>
                  <a:lnTo>
                    <a:pt x="479771" y="81587"/>
                  </a:lnTo>
                  <a:lnTo>
                    <a:pt x="473206" y="82127"/>
                  </a:lnTo>
                  <a:lnTo>
                    <a:pt x="473462" y="84227"/>
                  </a:lnTo>
                  <a:lnTo>
                    <a:pt x="465689" y="89711"/>
                  </a:lnTo>
                  <a:lnTo>
                    <a:pt x="465574" y="91870"/>
                  </a:lnTo>
                  <a:lnTo>
                    <a:pt x="464291" y="92087"/>
                  </a:lnTo>
                  <a:lnTo>
                    <a:pt x="461787" y="97093"/>
                  </a:lnTo>
                  <a:lnTo>
                    <a:pt x="459873" y="98529"/>
                  </a:lnTo>
                  <a:lnTo>
                    <a:pt x="458586" y="107521"/>
                  </a:lnTo>
                  <a:lnTo>
                    <a:pt x="461344" y="104277"/>
                  </a:lnTo>
                  <a:lnTo>
                    <a:pt x="461233" y="103089"/>
                  </a:lnTo>
                  <a:lnTo>
                    <a:pt x="462182" y="103473"/>
                  </a:lnTo>
                  <a:lnTo>
                    <a:pt x="467995" y="99035"/>
                  </a:lnTo>
                  <a:lnTo>
                    <a:pt x="469678" y="100905"/>
                  </a:lnTo>
                  <a:lnTo>
                    <a:pt x="474637" y="101336"/>
                  </a:lnTo>
                  <a:lnTo>
                    <a:pt x="478988" y="103110"/>
                  </a:lnTo>
                  <a:lnTo>
                    <a:pt x="479362" y="104612"/>
                  </a:lnTo>
                  <a:lnTo>
                    <a:pt x="480636" y="104019"/>
                  </a:lnTo>
                  <a:lnTo>
                    <a:pt x="482968" y="106395"/>
                  </a:lnTo>
                  <a:lnTo>
                    <a:pt x="485488" y="111792"/>
                  </a:lnTo>
                  <a:lnTo>
                    <a:pt x="488741" y="113954"/>
                  </a:lnTo>
                  <a:lnTo>
                    <a:pt x="488466" y="116333"/>
                  </a:lnTo>
                  <a:lnTo>
                    <a:pt x="489638" y="117621"/>
                  </a:lnTo>
                  <a:lnTo>
                    <a:pt x="495748" y="117888"/>
                  </a:lnTo>
                  <a:lnTo>
                    <a:pt x="498988" y="116352"/>
                  </a:lnTo>
                  <a:lnTo>
                    <a:pt x="500194" y="116994"/>
                  </a:lnTo>
                  <a:lnTo>
                    <a:pt x="500673" y="118759"/>
                  </a:lnTo>
                  <a:lnTo>
                    <a:pt x="503320" y="120263"/>
                  </a:lnTo>
                  <a:lnTo>
                    <a:pt x="505550" y="118483"/>
                  </a:lnTo>
                  <a:lnTo>
                    <a:pt x="507470" y="120084"/>
                  </a:lnTo>
                  <a:lnTo>
                    <a:pt x="507167" y="115909"/>
                  </a:lnTo>
                  <a:lnTo>
                    <a:pt x="508017" y="115229"/>
                  </a:lnTo>
                  <a:lnTo>
                    <a:pt x="509403" y="116315"/>
                  </a:lnTo>
                  <a:lnTo>
                    <a:pt x="508883" y="118216"/>
                  </a:lnTo>
                  <a:lnTo>
                    <a:pt x="509894" y="117931"/>
                  </a:lnTo>
                  <a:lnTo>
                    <a:pt x="510528" y="119106"/>
                  </a:lnTo>
                  <a:lnTo>
                    <a:pt x="513723" y="115611"/>
                  </a:lnTo>
                  <a:lnTo>
                    <a:pt x="516982" y="114553"/>
                  </a:lnTo>
                  <a:lnTo>
                    <a:pt x="522124" y="110918"/>
                  </a:lnTo>
                  <a:lnTo>
                    <a:pt x="523812" y="111507"/>
                  </a:lnTo>
                  <a:lnTo>
                    <a:pt x="529873" y="110065"/>
                  </a:lnTo>
                  <a:lnTo>
                    <a:pt x="539947" y="110663"/>
                  </a:lnTo>
                  <a:lnTo>
                    <a:pt x="546836" y="107574"/>
                  </a:lnTo>
                  <a:lnTo>
                    <a:pt x="554817" y="106798"/>
                  </a:lnTo>
                  <a:lnTo>
                    <a:pt x="553234" y="109271"/>
                  </a:lnTo>
                  <a:lnTo>
                    <a:pt x="553135" y="115670"/>
                  </a:lnTo>
                  <a:lnTo>
                    <a:pt x="552288" y="116839"/>
                  </a:lnTo>
                  <a:lnTo>
                    <a:pt x="553219" y="118365"/>
                  </a:lnTo>
                  <a:lnTo>
                    <a:pt x="554789" y="118163"/>
                  </a:lnTo>
                  <a:lnTo>
                    <a:pt x="554808" y="118266"/>
                  </a:lnTo>
                  <a:lnTo>
                    <a:pt x="554969" y="118213"/>
                  </a:lnTo>
                  <a:lnTo>
                    <a:pt x="554877" y="118152"/>
                  </a:lnTo>
                  <a:lnTo>
                    <a:pt x="555603" y="118058"/>
                  </a:lnTo>
                  <a:lnTo>
                    <a:pt x="557906" y="119173"/>
                  </a:lnTo>
                  <a:lnTo>
                    <a:pt x="557909" y="119178"/>
                  </a:lnTo>
                  <a:lnTo>
                    <a:pt x="557908" y="119174"/>
                  </a:lnTo>
                  <a:lnTo>
                    <a:pt x="557909" y="119175"/>
                  </a:lnTo>
                  <a:lnTo>
                    <a:pt x="557909" y="119171"/>
                  </a:lnTo>
                  <a:lnTo>
                    <a:pt x="559356" y="119755"/>
                  </a:lnTo>
                  <a:lnTo>
                    <a:pt x="562665" y="118092"/>
                  </a:lnTo>
                  <a:lnTo>
                    <a:pt x="564103" y="118319"/>
                  </a:lnTo>
                  <a:lnTo>
                    <a:pt x="565297" y="116259"/>
                  </a:lnTo>
                  <a:lnTo>
                    <a:pt x="568064" y="120322"/>
                  </a:lnTo>
                  <a:lnTo>
                    <a:pt x="569684" y="117608"/>
                  </a:lnTo>
                  <a:lnTo>
                    <a:pt x="573630" y="117934"/>
                  </a:lnTo>
                  <a:lnTo>
                    <a:pt x="574984" y="116302"/>
                  </a:lnTo>
                  <a:lnTo>
                    <a:pt x="577640" y="116454"/>
                  </a:lnTo>
                  <a:lnTo>
                    <a:pt x="577170" y="120880"/>
                  </a:lnTo>
                  <a:lnTo>
                    <a:pt x="578491" y="127289"/>
                  </a:lnTo>
                  <a:lnTo>
                    <a:pt x="577143" y="128564"/>
                  </a:lnTo>
                  <a:lnTo>
                    <a:pt x="575167" y="128257"/>
                  </a:lnTo>
                  <a:lnTo>
                    <a:pt x="574295" y="130471"/>
                  </a:lnTo>
                  <a:lnTo>
                    <a:pt x="577746" y="130301"/>
                  </a:lnTo>
                  <a:lnTo>
                    <a:pt x="580436" y="132215"/>
                  </a:lnTo>
                  <a:lnTo>
                    <a:pt x="579183" y="133592"/>
                  </a:lnTo>
                  <a:lnTo>
                    <a:pt x="580402" y="135242"/>
                  </a:lnTo>
                  <a:lnTo>
                    <a:pt x="584626" y="137655"/>
                  </a:lnTo>
                  <a:lnTo>
                    <a:pt x="585383" y="136387"/>
                  </a:lnTo>
                  <a:lnTo>
                    <a:pt x="586787" y="137562"/>
                  </a:lnTo>
                  <a:lnTo>
                    <a:pt x="587572" y="136675"/>
                  </a:lnTo>
                  <a:lnTo>
                    <a:pt x="586190" y="133126"/>
                  </a:lnTo>
                  <a:lnTo>
                    <a:pt x="592597" y="133871"/>
                  </a:lnTo>
                  <a:lnTo>
                    <a:pt x="593918" y="136951"/>
                  </a:lnTo>
                  <a:lnTo>
                    <a:pt x="595529" y="137844"/>
                  </a:lnTo>
                  <a:lnTo>
                    <a:pt x="594527" y="140171"/>
                  </a:lnTo>
                  <a:lnTo>
                    <a:pt x="593129" y="140831"/>
                  </a:lnTo>
                  <a:lnTo>
                    <a:pt x="590510" y="139538"/>
                  </a:lnTo>
                  <a:lnTo>
                    <a:pt x="587474" y="140065"/>
                  </a:lnTo>
                  <a:lnTo>
                    <a:pt x="584409" y="138644"/>
                  </a:lnTo>
                  <a:lnTo>
                    <a:pt x="578126" y="138235"/>
                  </a:lnTo>
                  <a:lnTo>
                    <a:pt x="570881" y="140068"/>
                  </a:lnTo>
                  <a:lnTo>
                    <a:pt x="567943" y="137856"/>
                  </a:lnTo>
                  <a:lnTo>
                    <a:pt x="566620" y="138595"/>
                  </a:lnTo>
                  <a:lnTo>
                    <a:pt x="566292" y="136498"/>
                  </a:lnTo>
                  <a:lnTo>
                    <a:pt x="563228" y="135325"/>
                  </a:lnTo>
                  <a:lnTo>
                    <a:pt x="562242" y="136334"/>
                  </a:lnTo>
                  <a:lnTo>
                    <a:pt x="562446" y="138440"/>
                  </a:lnTo>
                  <a:lnTo>
                    <a:pt x="560983" y="139526"/>
                  </a:lnTo>
                  <a:lnTo>
                    <a:pt x="562010" y="143164"/>
                  </a:lnTo>
                  <a:lnTo>
                    <a:pt x="560760" y="143849"/>
                  </a:lnTo>
                  <a:lnTo>
                    <a:pt x="553469" y="136973"/>
                  </a:lnTo>
                  <a:lnTo>
                    <a:pt x="544675" y="133753"/>
                  </a:lnTo>
                  <a:lnTo>
                    <a:pt x="540191" y="133582"/>
                  </a:lnTo>
                  <a:lnTo>
                    <a:pt x="534808" y="138961"/>
                  </a:lnTo>
                  <a:lnTo>
                    <a:pt x="531716" y="138179"/>
                  </a:lnTo>
                  <a:lnTo>
                    <a:pt x="529455" y="138682"/>
                  </a:lnTo>
                  <a:lnTo>
                    <a:pt x="528893" y="140562"/>
                  </a:lnTo>
                  <a:lnTo>
                    <a:pt x="524570" y="138759"/>
                  </a:lnTo>
                  <a:lnTo>
                    <a:pt x="518945" y="139671"/>
                  </a:lnTo>
                  <a:lnTo>
                    <a:pt x="517684" y="141086"/>
                  </a:lnTo>
                  <a:lnTo>
                    <a:pt x="516932" y="145316"/>
                  </a:lnTo>
                  <a:lnTo>
                    <a:pt x="512486" y="147109"/>
                  </a:lnTo>
                  <a:lnTo>
                    <a:pt x="511864" y="148831"/>
                  </a:lnTo>
                  <a:lnTo>
                    <a:pt x="510671" y="148691"/>
                  </a:lnTo>
                  <a:lnTo>
                    <a:pt x="510491" y="150469"/>
                  </a:lnTo>
                  <a:lnTo>
                    <a:pt x="509387" y="150748"/>
                  </a:lnTo>
                  <a:lnTo>
                    <a:pt x="509690" y="152798"/>
                  </a:lnTo>
                  <a:lnTo>
                    <a:pt x="506923" y="150043"/>
                  </a:lnTo>
                  <a:lnTo>
                    <a:pt x="508357" y="149070"/>
                  </a:lnTo>
                  <a:lnTo>
                    <a:pt x="509304" y="145946"/>
                  </a:lnTo>
                  <a:lnTo>
                    <a:pt x="510605" y="146095"/>
                  </a:lnTo>
                  <a:lnTo>
                    <a:pt x="511320" y="144923"/>
                  </a:lnTo>
                  <a:lnTo>
                    <a:pt x="511750" y="141706"/>
                  </a:lnTo>
                  <a:lnTo>
                    <a:pt x="510605" y="141371"/>
                  </a:lnTo>
                  <a:lnTo>
                    <a:pt x="508895" y="143915"/>
                  </a:lnTo>
                  <a:lnTo>
                    <a:pt x="505179" y="142885"/>
                  </a:lnTo>
                  <a:lnTo>
                    <a:pt x="505417" y="144798"/>
                  </a:lnTo>
                  <a:lnTo>
                    <a:pt x="503629" y="148285"/>
                  </a:lnTo>
                  <a:lnTo>
                    <a:pt x="500200" y="150220"/>
                  </a:lnTo>
                  <a:lnTo>
                    <a:pt x="499542" y="144826"/>
                  </a:lnTo>
                  <a:lnTo>
                    <a:pt x="498367" y="143784"/>
                  </a:lnTo>
                  <a:lnTo>
                    <a:pt x="497600" y="148825"/>
                  </a:lnTo>
                  <a:lnTo>
                    <a:pt x="494523" y="150651"/>
                  </a:lnTo>
                  <a:lnTo>
                    <a:pt x="490274" y="159870"/>
                  </a:lnTo>
                  <a:lnTo>
                    <a:pt x="482816" y="170677"/>
                  </a:lnTo>
                  <a:lnTo>
                    <a:pt x="483333" y="172600"/>
                  </a:lnTo>
                  <a:lnTo>
                    <a:pt x="482012" y="177249"/>
                  </a:lnTo>
                  <a:lnTo>
                    <a:pt x="478280" y="177696"/>
                  </a:lnTo>
                  <a:lnTo>
                    <a:pt x="476310" y="178989"/>
                  </a:lnTo>
                  <a:lnTo>
                    <a:pt x="476480" y="180947"/>
                  </a:lnTo>
                  <a:lnTo>
                    <a:pt x="472365" y="187134"/>
                  </a:lnTo>
                  <a:lnTo>
                    <a:pt x="471951" y="191390"/>
                  </a:lnTo>
                  <a:lnTo>
                    <a:pt x="470788" y="192798"/>
                  </a:lnTo>
                  <a:lnTo>
                    <a:pt x="472714" y="194417"/>
                  </a:lnTo>
                  <a:lnTo>
                    <a:pt x="473852" y="194200"/>
                  </a:lnTo>
                  <a:lnTo>
                    <a:pt x="475550" y="191424"/>
                  </a:lnTo>
                  <a:lnTo>
                    <a:pt x="478577" y="189861"/>
                  </a:lnTo>
                  <a:lnTo>
                    <a:pt x="482563" y="182587"/>
                  </a:lnTo>
                  <a:lnTo>
                    <a:pt x="487287" y="180493"/>
                  </a:lnTo>
                  <a:lnTo>
                    <a:pt x="488716" y="181542"/>
                  </a:lnTo>
                  <a:lnTo>
                    <a:pt x="488166" y="179758"/>
                  </a:lnTo>
                  <a:lnTo>
                    <a:pt x="491991" y="173210"/>
                  </a:lnTo>
                  <a:lnTo>
                    <a:pt x="492720" y="169885"/>
                  </a:lnTo>
                  <a:lnTo>
                    <a:pt x="495949" y="168964"/>
                  </a:lnTo>
                  <a:lnTo>
                    <a:pt x="496255" y="166409"/>
                  </a:lnTo>
                  <a:lnTo>
                    <a:pt x="497652" y="165019"/>
                  </a:lnTo>
                  <a:lnTo>
                    <a:pt x="499833" y="165103"/>
                  </a:lnTo>
                  <a:lnTo>
                    <a:pt x="499610" y="168003"/>
                  </a:lnTo>
                  <a:lnTo>
                    <a:pt x="498110" y="168170"/>
                  </a:lnTo>
                  <a:lnTo>
                    <a:pt x="497909" y="172910"/>
                  </a:lnTo>
                  <a:lnTo>
                    <a:pt x="494761" y="176167"/>
                  </a:lnTo>
                  <a:lnTo>
                    <a:pt x="493639" y="181154"/>
                  </a:lnTo>
                  <a:lnTo>
                    <a:pt x="490658" y="184306"/>
                  </a:lnTo>
                  <a:lnTo>
                    <a:pt x="486440" y="193589"/>
                  </a:lnTo>
                  <a:lnTo>
                    <a:pt x="484331" y="202405"/>
                  </a:lnTo>
                  <a:lnTo>
                    <a:pt x="485219" y="207305"/>
                  </a:lnTo>
                  <a:lnTo>
                    <a:pt x="481567" y="210658"/>
                  </a:lnTo>
                  <a:lnTo>
                    <a:pt x="479121" y="219170"/>
                  </a:lnTo>
                  <a:lnTo>
                    <a:pt x="480033" y="226462"/>
                  </a:lnTo>
                  <a:lnTo>
                    <a:pt x="477646" y="231158"/>
                  </a:lnTo>
                  <a:lnTo>
                    <a:pt x="477563" y="233804"/>
                  </a:lnTo>
                  <a:lnTo>
                    <a:pt x="475395" y="238038"/>
                  </a:lnTo>
                  <a:lnTo>
                    <a:pt x="474322" y="242907"/>
                  </a:lnTo>
                  <a:lnTo>
                    <a:pt x="475562" y="249496"/>
                  </a:lnTo>
                  <a:lnTo>
                    <a:pt x="474761" y="251683"/>
                  </a:lnTo>
                  <a:lnTo>
                    <a:pt x="476143" y="253692"/>
                  </a:lnTo>
                  <a:lnTo>
                    <a:pt x="476722" y="258426"/>
                  </a:lnTo>
                  <a:lnTo>
                    <a:pt x="478286" y="260290"/>
                  </a:lnTo>
                  <a:lnTo>
                    <a:pt x="476839" y="266568"/>
                  </a:lnTo>
                  <a:lnTo>
                    <a:pt x="477365" y="271158"/>
                  </a:lnTo>
                  <a:lnTo>
                    <a:pt x="449140" y="271121"/>
                  </a:lnTo>
                  <a:lnTo>
                    <a:pt x="446230" y="271534"/>
                  </a:lnTo>
                  <a:lnTo>
                    <a:pt x="446223" y="273528"/>
                  </a:lnTo>
                  <a:lnTo>
                    <a:pt x="443033" y="272911"/>
                  </a:lnTo>
                  <a:lnTo>
                    <a:pt x="443030" y="274142"/>
                  </a:lnTo>
                  <a:lnTo>
                    <a:pt x="441115" y="274142"/>
                  </a:lnTo>
                  <a:lnTo>
                    <a:pt x="440200" y="270960"/>
                  </a:lnTo>
                  <a:lnTo>
                    <a:pt x="409671" y="270582"/>
                  </a:lnTo>
                  <a:lnTo>
                    <a:pt x="409043" y="272520"/>
                  </a:lnTo>
                  <a:lnTo>
                    <a:pt x="416564" y="272523"/>
                  </a:lnTo>
                  <a:lnTo>
                    <a:pt x="416564" y="273569"/>
                  </a:lnTo>
                  <a:lnTo>
                    <a:pt x="415129" y="274254"/>
                  </a:lnTo>
                  <a:lnTo>
                    <a:pt x="415123" y="277657"/>
                  </a:lnTo>
                  <a:lnTo>
                    <a:pt x="416248" y="277657"/>
                  </a:lnTo>
                  <a:lnTo>
                    <a:pt x="415144" y="278829"/>
                  </a:lnTo>
                  <a:lnTo>
                    <a:pt x="415141" y="281171"/>
                  </a:lnTo>
                  <a:lnTo>
                    <a:pt x="419010" y="281140"/>
                  </a:lnTo>
                  <a:lnTo>
                    <a:pt x="420843" y="283494"/>
                  </a:lnTo>
                  <a:lnTo>
                    <a:pt x="420840" y="286069"/>
                  </a:lnTo>
                  <a:lnTo>
                    <a:pt x="421582" y="286069"/>
                  </a:lnTo>
                  <a:lnTo>
                    <a:pt x="422340" y="288314"/>
                  </a:lnTo>
                  <a:lnTo>
                    <a:pt x="421492" y="291816"/>
                  </a:lnTo>
                  <a:lnTo>
                    <a:pt x="415382" y="291869"/>
                  </a:lnTo>
                  <a:lnTo>
                    <a:pt x="414971" y="293144"/>
                  </a:lnTo>
                  <a:lnTo>
                    <a:pt x="412627" y="293929"/>
                  </a:lnTo>
                  <a:lnTo>
                    <a:pt x="412321" y="296373"/>
                  </a:lnTo>
                  <a:lnTo>
                    <a:pt x="410670" y="297257"/>
                  </a:lnTo>
                  <a:lnTo>
                    <a:pt x="410840" y="301041"/>
                  </a:lnTo>
                  <a:lnTo>
                    <a:pt x="412887" y="302341"/>
                  </a:lnTo>
                  <a:lnTo>
                    <a:pt x="412439" y="310762"/>
                  </a:lnTo>
                  <a:lnTo>
                    <a:pt x="414903" y="311190"/>
                  </a:lnTo>
                  <a:lnTo>
                    <a:pt x="416876" y="308231"/>
                  </a:lnTo>
                  <a:lnTo>
                    <a:pt x="422569" y="306776"/>
                  </a:lnTo>
                  <a:lnTo>
                    <a:pt x="434090" y="306978"/>
                  </a:lnTo>
                  <a:lnTo>
                    <a:pt x="436412" y="304493"/>
                  </a:lnTo>
                  <a:lnTo>
                    <a:pt x="440052" y="304490"/>
                  </a:lnTo>
                  <a:lnTo>
                    <a:pt x="440055" y="307701"/>
                  </a:lnTo>
                  <a:lnTo>
                    <a:pt x="441146" y="307989"/>
                  </a:lnTo>
                  <a:lnTo>
                    <a:pt x="442742" y="307334"/>
                  </a:lnTo>
                  <a:lnTo>
                    <a:pt x="442742" y="306063"/>
                  </a:lnTo>
                  <a:lnTo>
                    <a:pt x="450973" y="305700"/>
                  </a:lnTo>
                  <a:lnTo>
                    <a:pt x="450976" y="304797"/>
                  </a:lnTo>
                  <a:lnTo>
                    <a:pt x="455042" y="304800"/>
                  </a:lnTo>
                  <a:lnTo>
                    <a:pt x="455040" y="305517"/>
                  </a:lnTo>
                  <a:lnTo>
                    <a:pt x="457093" y="302638"/>
                  </a:lnTo>
                  <a:lnTo>
                    <a:pt x="457770" y="303259"/>
                  </a:lnTo>
                  <a:lnTo>
                    <a:pt x="457763" y="307899"/>
                  </a:lnTo>
                  <a:lnTo>
                    <a:pt x="455621" y="308190"/>
                  </a:lnTo>
                  <a:lnTo>
                    <a:pt x="455639" y="309158"/>
                  </a:lnTo>
                  <a:lnTo>
                    <a:pt x="454195" y="309577"/>
                  </a:lnTo>
                  <a:lnTo>
                    <a:pt x="454186" y="316023"/>
                  </a:lnTo>
                  <a:lnTo>
                    <a:pt x="443558" y="316016"/>
                  </a:lnTo>
                  <a:lnTo>
                    <a:pt x="440163" y="319481"/>
                  </a:lnTo>
                  <a:lnTo>
                    <a:pt x="439823" y="330247"/>
                  </a:lnTo>
                  <a:lnTo>
                    <a:pt x="441332" y="332456"/>
                  </a:lnTo>
                  <a:lnTo>
                    <a:pt x="447046" y="332459"/>
                  </a:lnTo>
                  <a:lnTo>
                    <a:pt x="447049" y="331587"/>
                  </a:lnTo>
                  <a:lnTo>
                    <a:pt x="448190" y="331587"/>
                  </a:lnTo>
                  <a:lnTo>
                    <a:pt x="448193" y="329872"/>
                  </a:lnTo>
                  <a:lnTo>
                    <a:pt x="452049" y="329611"/>
                  </a:lnTo>
                  <a:lnTo>
                    <a:pt x="452043" y="333681"/>
                  </a:lnTo>
                  <a:lnTo>
                    <a:pt x="453215" y="334528"/>
                  </a:lnTo>
                  <a:lnTo>
                    <a:pt x="462355" y="334729"/>
                  </a:lnTo>
                  <a:lnTo>
                    <a:pt x="462365" y="329444"/>
                  </a:lnTo>
                  <a:lnTo>
                    <a:pt x="468376" y="329444"/>
                  </a:lnTo>
                  <a:lnTo>
                    <a:pt x="468317" y="325818"/>
                  </a:lnTo>
                  <a:lnTo>
                    <a:pt x="484854" y="325368"/>
                  </a:lnTo>
                  <a:lnTo>
                    <a:pt x="485012" y="299927"/>
                  </a:lnTo>
                  <a:lnTo>
                    <a:pt x="486372" y="301283"/>
                  </a:lnTo>
                  <a:lnTo>
                    <a:pt x="487748" y="300830"/>
                  </a:lnTo>
                  <a:lnTo>
                    <a:pt x="487733" y="302427"/>
                  </a:lnTo>
                  <a:lnTo>
                    <a:pt x="492087" y="303200"/>
                  </a:lnTo>
                  <a:lnTo>
                    <a:pt x="504944" y="298088"/>
                  </a:lnTo>
                  <a:lnTo>
                    <a:pt x="504097" y="298910"/>
                  </a:lnTo>
                  <a:lnTo>
                    <a:pt x="505123" y="301668"/>
                  </a:lnTo>
                  <a:lnTo>
                    <a:pt x="510942" y="302052"/>
                  </a:lnTo>
                  <a:lnTo>
                    <a:pt x="511005" y="304133"/>
                  </a:lnTo>
                  <a:lnTo>
                    <a:pt x="516304" y="303752"/>
                  </a:lnTo>
                  <a:lnTo>
                    <a:pt x="516153" y="305871"/>
                  </a:lnTo>
                  <a:lnTo>
                    <a:pt x="517857" y="306025"/>
                  </a:lnTo>
                  <a:lnTo>
                    <a:pt x="516830" y="308398"/>
                  </a:lnTo>
                  <a:lnTo>
                    <a:pt x="519492" y="308315"/>
                  </a:lnTo>
                  <a:lnTo>
                    <a:pt x="521434" y="306435"/>
                  </a:lnTo>
                  <a:lnTo>
                    <a:pt x="521598" y="304621"/>
                  </a:lnTo>
                  <a:lnTo>
                    <a:pt x="524795" y="304695"/>
                  </a:lnTo>
                  <a:lnTo>
                    <a:pt x="525123" y="302443"/>
                  </a:lnTo>
                  <a:lnTo>
                    <a:pt x="526048" y="302579"/>
                  </a:lnTo>
                  <a:lnTo>
                    <a:pt x="526107" y="304003"/>
                  </a:lnTo>
                  <a:lnTo>
                    <a:pt x="528812" y="303926"/>
                  </a:lnTo>
                  <a:lnTo>
                    <a:pt x="535847" y="311100"/>
                  </a:lnTo>
                  <a:lnTo>
                    <a:pt x="535612" y="335337"/>
                  </a:lnTo>
                  <a:lnTo>
                    <a:pt x="531107" y="335071"/>
                  </a:lnTo>
                  <a:lnTo>
                    <a:pt x="530256" y="341510"/>
                  </a:lnTo>
                  <a:lnTo>
                    <a:pt x="530299" y="360936"/>
                  </a:lnTo>
                  <a:lnTo>
                    <a:pt x="532860" y="361221"/>
                  </a:lnTo>
                  <a:lnTo>
                    <a:pt x="533865" y="360425"/>
                  </a:lnTo>
                  <a:lnTo>
                    <a:pt x="533157" y="362918"/>
                  </a:lnTo>
                  <a:lnTo>
                    <a:pt x="535906" y="362946"/>
                  </a:lnTo>
                  <a:lnTo>
                    <a:pt x="536156" y="358864"/>
                  </a:lnTo>
                  <a:lnTo>
                    <a:pt x="542158" y="358902"/>
                  </a:lnTo>
                  <a:lnTo>
                    <a:pt x="542653" y="357174"/>
                  </a:lnTo>
                  <a:lnTo>
                    <a:pt x="545024" y="357192"/>
                  </a:lnTo>
                  <a:lnTo>
                    <a:pt x="545024" y="358334"/>
                  </a:lnTo>
                  <a:lnTo>
                    <a:pt x="546994" y="357723"/>
                  </a:lnTo>
                  <a:lnTo>
                    <a:pt x="546982" y="360645"/>
                  </a:lnTo>
                  <a:lnTo>
                    <a:pt x="559032" y="360248"/>
                  </a:lnTo>
                  <a:lnTo>
                    <a:pt x="558763" y="393291"/>
                  </a:lnTo>
                  <a:lnTo>
                    <a:pt x="556654" y="394981"/>
                  </a:lnTo>
                  <a:lnTo>
                    <a:pt x="558497" y="398071"/>
                  </a:lnTo>
                  <a:lnTo>
                    <a:pt x="557211" y="400189"/>
                  </a:lnTo>
                  <a:lnTo>
                    <a:pt x="559703" y="401576"/>
                  </a:lnTo>
                  <a:lnTo>
                    <a:pt x="558497" y="402937"/>
                  </a:lnTo>
                  <a:lnTo>
                    <a:pt x="558961" y="404498"/>
                  </a:lnTo>
                  <a:lnTo>
                    <a:pt x="557288" y="404265"/>
                  </a:lnTo>
                  <a:lnTo>
                    <a:pt x="556607" y="406818"/>
                  </a:lnTo>
                  <a:lnTo>
                    <a:pt x="556067" y="404612"/>
                  </a:lnTo>
                  <a:lnTo>
                    <a:pt x="554125" y="404767"/>
                  </a:lnTo>
                  <a:lnTo>
                    <a:pt x="550071" y="408117"/>
                  </a:lnTo>
                  <a:lnTo>
                    <a:pt x="551907" y="410555"/>
                  </a:lnTo>
                  <a:lnTo>
                    <a:pt x="555980" y="410310"/>
                  </a:lnTo>
                  <a:lnTo>
                    <a:pt x="554938" y="408424"/>
                  </a:lnTo>
                  <a:lnTo>
                    <a:pt x="555618" y="408834"/>
                  </a:lnTo>
                  <a:lnTo>
                    <a:pt x="558707" y="406663"/>
                  </a:lnTo>
                  <a:lnTo>
                    <a:pt x="558027" y="408219"/>
                  </a:lnTo>
                  <a:lnTo>
                    <a:pt x="560485" y="409863"/>
                  </a:lnTo>
                  <a:lnTo>
                    <a:pt x="556939" y="407934"/>
                  </a:lnTo>
                  <a:lnTo>
                    <a:pt x="556419" y="409646"/>
                  </a:lnTo>
                  <a:lnTo>
                    <a:pt x="557906" y="410307"/>
                  </a:lnTo>
                  <a:lnTo>
                    <a:pt x="553729" y="412447"/>
                  </a:lnTo>
                  <a:lnTo>
                    <a:pt x="550275" y="410254"/>
                  </a:lnTo>
                  <a:lnTo>
                    <a:pt x="550068" y="408936"/>
                  </a:lnTo>
                  <a:lnTo>
                    <a:pt x="548754" y="409162"/>
                  </a:lnTo>
                  <a:lnTo>
                    <a:pt x="545507" y="406476"/>
                  </a:lnTo>
                  <a:lnTo>
                    <a:pt x="544935" y="410651"/>
                  </a:lnTo>
                  <a:lnTo>
                    <a:pt x="544557" y="406759"/>
                  </a:lnTo>
                  <a:lnTo>
                    <a:pt x="541997" y="406480"/>
                  </a:lnTo>
                  <a:lnTo>
                    <a:pt x="541369" y="407888"/>
                  </a:lnTo>
                  <a:lnTo>
                    <a:pt x="542511" y="412559"/>
                  </a:lnTo>
                  <a:lnTo>
                    <a:pt x="541858" y="413747"/>
                  </a:lnTo>
                  <a:lnTo>
                    <a:pt x="545358" y="414656"/>
                  </a:lnTo>
                  <a:lnTo>
                    <a:pt x="544511" y="416142"/>
                  </a:lnTo>
                  <a:lnTo>
                    <a:pt x="544786" y="418958"/>
                  </a:lnTo>
                  <a:lnTo>
                    <a:pt x="546994" y="418034"/>
                  </a:lnTo>
                  <a:lnTo>
                    <a:pt x="548623" y="418812"/>
                  </a:lnTo>
                  <a:lnTo>
                    <a:pt x="548392" y="417360"/>
                  </a:lnTo>
                  <a:lnTo>
                    <a:pt x="549050" y="417080"/>
                  </a:lnTo>
                  <a:lnTo>
                    <a:pt x="549060" y="418409"/>
                  </a:lnTo>
                  <a:lnTo>
                    <a:pt x="550838" y="419265"/>
                  </a:lnTo>
                  <a:lnTo>
                    <a:pt x="551672" y="418031"/>
                  </a:lnTo>
                  <a:lnTo>
                    <a:pt x="550952" y="417652"/>
                  </a:lnTo>
                  <a:lnTo>
                    <a:pt x="552071" y="417311"/>
                  </a:lnTo>
                  <a:lnTo>
                    <a:pt x="551997" y="415407"/>
                  </a:lnTo>
                  <a:lnTo>
                    <a:pt x="553104" y="416275"/>
                  </a:lnTo>
                  <a:lnTo>
                    <a:pt x="555392" y="415307"/>
                  </a:lnTo>
                  <a:lnTo>
                    <a:pt x="555024" y="416917"/>
                  </a:lnTo>
                  <a:lnTo>
                    <a:pt x="554245" y="415906"/>
                  </a:lnTo>
                  <a:lnTo>
                    <a:pt x="551691" y="418443"/>
                  </a:lnTo>
                  <a:lnTo>
                    <a:pt x="552275" y="421275"/>
                  </a:lnTo>
                  <a:lnTo>
                    <a:pt x="551066" y="419861"/>
                  </a:lnTo>
                  <a:lnTo>
                    <a:pt x="550729" y="421387"/>
                  </a:lnTo>
                  <a:lnTo>
                    <a:pt x="549285" y="419625"/>
                  </a:lnTo>
                  <a:lnTo>
                    <a:pt x="548546" y="420921"/>
                  </a:lnTo>
                  <a:lnTo>
                    <a:pt x="547396" y="420571"/>
                  </a:lnTo>
                  <a:lnTo>
                    <a:pt x="546855" y="420202"/>
                  </a:lnTo>
                  <a:lnTo>
                    <a:pt x="547798" y="419240"/>
                  </a:lnTo>
                  <a:lnTo>
                    <a:pt x="546515" y="418576"/>
                  </a:lnTo>
                  <a:lnTo>
                    <a:pt x="545191" y="421039"/>
                  </a:lnTo>
                  <a:lnTo>
                    <a:pt x="541431" y="421464"/>
                  </a:lnTo>
                  <a:lnTo>
                    <a:pt x="542674" y="423679"/>
                  </a:lnTo>
                  <a:lnTo>
                    <a:pt x="545550" y="424129"/>
                  </a:lnTo>
                  <a:lnTo>
                    <a:pt x="545386" y="422984"/>
                  </a:lnTo>
                  <a:lnTo>
                    <a:pt x="546274" y="422860"/>
                  </a:lnTo>
                  <a:lnTo>
                    <a:pt x="546583" y="424324"/>
                  </a:lnTo>
                  <a:lnTo>
                    <a:pt x="547343" y="423868"/>
                  </a:lnTo>
                  <a:lnTo>
                    <a:pt x="546518" y="420983"/>
                  </a:lnTo>
                  <a:lnTo>
                    <a:pt x="547755" y="424169"/>
                  </a:lnTo>
                  <a:lnTo>
                    <a:pt x="548240" y="422807"/>
                  </a:lnTo>
                  <a:lnTo>
                    <a:pt x="549301" y="423121"/>
                  </a:lnTo>
                  <a:lnTo>
                    <a:pt x="549826" y="421191"/>
                  </a:lnTo>
                  <a:lnTo>
                    <a:pt x="550847" y="422649"/>
                  </a:lnTo>
                  <a:lnTo>
                    <a:pt x="551759" y="421573"/>
                  </a:lnTo>
                  <a:lnTo>
                    <a:pt x="552600" y="422922"/>
                  </a:lnTo>
                  <a:lnTo>
                    <a:pt x="549694" y="422807"/>
                  </a:lnTo>
                  <a:lnTo>
                    <a:pt x="548806" y="424333"/>
                  </a:lnTo>
                  <a:lnTo>
                    <a:pt x="552316" y="424975"/>
                  </a:lnTo>
                  <a:lnTo>
                    <a:pt x="552081" y="427053"/>
                  </a:lnTo>
                  <a:lnTo>
                    <a:pt x="551484" y="427233"/>
                  </a:lnTo>
                  <a:lnTo>
                    <a:pt x="551379" y="425357"/>
                  </a:lnTo>
                  <a:lnTo>
                    <a:pt x="548583" y="424786"/>
                  </a:lnTo>
                  <a:lnTo>
                    <a:pt x="548083" y="425695"/>
                  </a:lnTo>
                  <a:lnTo>
                    <a:pt x="550275" y="430168"/>
                  </a:lnTo>
                  <a:lnTo>
                    <a:pt x="548927" y="429885"/>
                  </a:lnTo>
                  <a:lnTo>
                    <a:pt x="547965" y="426669"/>
                  </a:lnTo>
                  <a:lnTo>
                    <a:pt x="546747" y="426951"/>
                  </a:lnTo>
                  <a:lnTo>
                    <a:pt x="547099" y="425751"/>
                  </a:lnTo>
                  <a:lnTo>
                    <a:pt x="546283" y="425407"/>
                  </a:lnTo>
                  <a:lnTo>
                    <a:pt x="545643" y="426393"/>
                  </a:lnTo>
                  <a:lnTo>
                    <a:pt x="546178" y="427330"/>
                  </a:lnTo>
                  <a:lnTo>
                    <a:pt x="544845" y="427333"/>
                  </a:lnTo>
                  <a:lnTo>
                    <a:pt x="544913" y="426471"/>
                  </a:lnTo>
                  <a:lnTo>
                    <a:pt x="542891" y="425360"/>
                  </a:lnTo>
                  <a:lnTo>
                    <a:pt x="542139" y="427754"/>
                  </a:lnTo>
                  <a:lnTo>
                    <a:pt x="539319" y="428533"/>
                  </a:lnTo>
                  <a:lnTo>
                    <a:pt x="539183" y="430283"/>
                  </a:lnTo>
                  <a:lnTo>
                    <a:pt x="538670" y="429324"/>
                  </a:lnTo>
                  <a:lnTo>
                    <a:pt x="535930" y="429464"/>
                  </a:lnTo>
                  <a:lnTo>
                    <a:pt x="534706" y="432984"/>
                  </a:lnTo>
                  <a:lnTo>
                    <a:pt x="533936" y="431911"/>
                  </a:lnTo>
                  <a:lnTo>
                    <a:pt x="535241" y="428933"/>
                  </a:lnTo>
                  <a:lnTo>
                    <a:pt x="529746" y="430450"/>
                  </a:lnTo>
                  <a:lnTo>
                    <a:pt x="529084" y="431610"/>
                  </a:lnTo>
                  <a:lnTo>
                    <a:pt x="532779" y="432246"/>
                  </a:lnTo>
                  <a:lnTo>
                    <a:pt x="533438" y="433164"/>
                  </a:lnTo>
                  <a:lnTo>
                    <a:pt x="533432" y="437330"/>
                  </a:lnTo>
                  <a:lnTo>
                    <a:pt x="531255" y="436399"/>
                  </a:lnTo>
                  <a:lnTo>
                    <a:pt x="528265" y="437631"/>
                  </a:lnTo>
                  <a:lnTo>
                    <a:pt x="526388" y="436564"/>
                  </a:lnTo>
                  <a:lnTo>
                    <a:pt x="526165" y="438170"/>
                  </a:lnTo>
                  <a:lnTo>
                    <a:pt x="522096" y="439566"/>
                  </a:lnTo>
                  <a:lnTo>
                    <a:pt x="519563" y="444241"/>
                  </a:lnTo>
                  <a:lnTo>
                    <a:pt x="519505" y="446105"/>
                  </a:lnTo>
                  <a:lnTo>
                    <a:pt x="517198" y="445850"/>
                  </a:lnTo>
                  <a:lnTo>
                    <a:pt x="517090" y="446998"/>
                  </a:lnTo>
                  <a:lnTo>
                    <a:pt x="515952" y="446560"/>
                  </a:lnTo>
                  <a:lnTo>
                    <a:pt x="515105" y="448353"/>
                  </a:lnTo>
                  <a:lnTo>
                    <a:pt x="514709" y="447650"/>
                  </a:lnTo>
                  <a:lnTo>
                    <a:pt x="511573" y="448177"/>
                  </a:lnTo>
                  <a:lnTo>
                    <a:pt x="509427" y="446840"/>
                  </a:lnTo>
                  <a:lnTo>
                    <a:pt x="506836" y="447488"/>
                  </a:lnTo>
                  <a:lnTo>
                    <a:pt x="506941" y="446437"/>
                  </a:lnTo>
                  <a:lnTo>
                    <a:pt x="505877" y="446278"/>
                  </a:lnTo>
                  <a:lnTo>
                    <a:pt x="503218" y="447017"/>
                  </a:lnTo>
                  <a:lnTo>
                    <a:pt x="502352" y="448682"/>
                  </a:lnTo>
                  <a:lnTo>
                    <a:pt x="504007" y="451130"/>
                  </a:lnTo>
                  <a:lnTo>
                    <a:pt x="502841" y="453146"/>
                  </a:lnTo>
                  <a:lnTo>
                    <a:pt x="503660" y="453943"/>
                  </a:lnTo>
                  <a:lnTo>
                    <a:pt x="500534" y="454318"/>
                  </a:lnTo>
                  <a:lnTo>
                    <a:pt x="497872" y="461561"/>
                  </a:lnTo>
                  <a:lnTo>
                    <a:pt x="496286" y="461561"/>
                  </a:lnTo>
                  <a:lnTo>
                    <a:pt x="495095" y="460004"/>
                  </a:lnTo>
                  <a:lnTo>
                    <a:pt x="493821" y="461840"/>
                  </a:lnTo>
                  <a:lnTo>
                    <a:pt x="492452" y="460484"/>
                  </a:lnTo>
                  <a:lnTo>
                    <a:pt x="490123" y="460851"/>
                  </a:lnTo>
                  <a:lnTo>
                    <a:pt x="487303" y="462088"/>
                  </a:lnTo>
                  <a:lnTo>
                    <a:pt x="486078" y="463599"/>
                  </a:lnTo>
                  <a:lnTo>
                    <a:pt x="486147" y="465320"/>
                  </a:lnTo>
                  <a:lnTo>
                    <a:pt x="485432" y="463704"/>
                  </a:lnTo>
                  <a:lnTo>
                    <a:pt x="481883" y="462141"/>
                  </a:lnTo>
                  <a:lnTo>
                    <a:pt x="479369" y="462060"/>
                  </a:lnTo>
                  <a:lnTo>
                    <a:pt x="475930" y="463636"/>
                  </a:lnTo>
                  <a:lnTo>
                    <a:pt x="476437" y="461449"/>
                  </a:lnTo>
                  <a:lnTo>
                    <a:pt x="473967" y="460950"/>
                  </a:lnTo>
                  <a:lnTo>
                    <a:pt x="471938" y="464957"/>
                  </a:lnTo>
                  <a:lnTo>
                    <a:pt x="469981" y="465364"/>
                  </a:lnTo>
                  <a:lnTo>
                    <a:pt x="468722" y="464390"/>
                  </a:lnTo>
                  <a:lnTo>
                    <a:pt x="468036" y="466424"/>
                  </a:lnTo>
                  <a:lnTo>
                    <a:pt x="465426" y="466976"/>
                  </a:lnTo>
                  <a:lnTo>
                    <a:pt x="464217" y="465447"/>
                  </a:lnTo>
                  <a:lnTo>
                    <a:pt x="462686" y="465289"/>
                  </a:lnTo>
                  <a:lnTo>
                    <a:pt x="462049" y="467907"/>
                  </a:lnTo>
                  <a:lnTo>
                    <a:pt x="462977" y="468106"/>
                  </a:lnTo>
                  <a:lnTo>
                    <a:pt x="463101" y="469368"/>
                  </a:lnTo>
                  <a:lnTo>
                    <a:pt x="461088" y="467231"/>
                  </a:lnTo>
                  <a:lnTo>
                    <a:pt x="458670" y="467603"/>
                  </a:lnTo>
                  <a:lnTo>
                    <a:pt x="457850" y="470475"/>
                  </a:lnTo>
                  <a:lnTo>
                    <a:pt x="453265" y="470066"/>
                  </a:lnTo>
                  <a:lnTo>
                    <a:pt x="453416" y="471245"/>
                  </a:lnTo>
                  <a:lnTo>
                    <a:pt x="452105" y="472082"/>
                  </a:lnTo>
                  <a:lnTo>
                    <a:pt x="450259" y="469783"/>
                  </a:lnTo>
                  <a:lnTo>
                    <a:pt x="446527" y="469182"/>
                  </a:lnTo>
                  <a:lnTo>
                    <a:pt x="445985" y="469855"/>
                  </a:lnTo>
                  <a:lnTo>
                    <a:pt x="444266" y="468841"/>
                  </a:lnTo>
                  <a:lnTo>
                    <a:pt x="444174" y="470361"/>
                  </a:lnTo>
                  <a:lnTo>
                    <a:pt x="441786" y="468422"/>
                  </a:lnTo>
                  <a:lnTo>
                    <a:pt x="435781" y="478884"/>
                  </a:lnTo>
                  <a:lnTo>
                    <a:pt x="434353" y="479343"/>
                  </a:lnTo>
                  <a:lnTo>
                    <a:pt x="431928" y="484725"/>
                  </a:lnTo>
                  <a:lnTo>
                    <a:pt x="431112" y="484182"/>
                  </a:lnTo>
                  <a:lnTo>
                    <a:pt x="431895" y="482045"/>
                  </a:lnTo>
                  <a:lnTo>
                    <a:pt x="430910" y="480688"/>
                  </a:lnTo>
                  <a:lnTo>
                    <a:pt x="429005" y="481496"/>
                  </a:lnTo>
                  <a:lnTo>
                    <a:pt x="430350" y="484672"/>
                  </a:lnTo>
                  <a:lnTo>
                    <a:pt x="430303" y="484701"/>
                  </a:lnTo>
                  <a:lnTo>
                    <a:pt x="429705" y="485606"/>
                  </a:lnTo>
                  <a:lnTo>
                    <a:pt x="430330" y="488518"/>
                  </a:lnTo>
                  <a:lnTo>
                    <a:pt x="427677" y="489033"/>
                  </a:lnTo>
                  <a:lnTo>
                    <a:pt x="429872" y="490801"/>
                  </a:lnTo>
                  <a:lnTo>
                    <a:pt x="429643" y="491794"/>
                  </a:lnTo>
                  <a:lnTo>
                    <a:pt x="425342" y="492067"/>
                  </a:lnTo>
                  <a:lnTo>
                    <a:pt x="428320" y="494834"/>
                  </a:lnTo>
                  <a:lnTo>
                    <a:pt x="424585" y="500147"/>
                  </a:lnTo>
                  <a:lnTo>
                    <a:pt x="426929" y="503708"/>
                  </a:lnTo>
                  <a:lnTo>
                    <a:pt x="423957" y="503646"/>
                  </a:lnTo>
                  <a:lnTo>
                    <a:pt x="423509" y="504713"/>
                  </a:lnTo>
                  <a:lnTo>
                    <a:pt x="425321" y="506288"/>
                  </a:lnTo>
                  <a:lnTo>
                    <a:pt x="423252" y="506732"/>
                  </a:lnTo>
                  <a:lnTo>
                    <a:pt x="422176" y="508357"/>
                  </a:lnTo>
                  <a:lnTo>
                    <a:pt x="418487" y="509142"/>
                  </a:lnTo>
                  <a:lnTo>
                    <a:pt x="419455" y="511515"/>
                  </a:lnTo>
                  <a:lnTo>
                    <a:pt x="418725" y="512241"/>
                  </a:lnTo>
                  <a:lnTo>
                    <a:pt x="421359" y="511692"/>
                  </a:lnTo>
                  <a:lnTo>
                    <a:pt x="418475" y="513937"/>
                  </a:lnTo>
                  <a:lnTo>
                    <a:pt x="419699" y="516388"/>
                  </a:lnTo>
                  <a:lnTo>
                    <a:pt x="416511" y="515122"/>
                  </a:lnTo>
                  <a:lnTo>
                    <a:pt x="415954" y="519970"/>
                  </a:lnTo>
                  <a:lnTo>
                    <a:pt x="414971" y="517681"/>
                  </a:lnTo>
                  <a:lnTo>
                    <a:pt x="412633" y="519707"/>
                  </a:lnTo>
                  <a:lnTo>
                    <a:pt x="412754" y="521164"/>
                  </a:lnTo>
                  <a:lnTo>
                    <a:pt x="413592" y="521103"/>
                  </a:lnTo>
                  <a:lnTo>
                    <a:pt x="413731" y="519862"/>
                  </a:lnTo>
                  <a:lnTo>
                    <a:pt x="415246" y="520851"/>
                  </a:lnTo>
                  <a:lnTo>
                    <a:pt x="414315" y="523497"/>
                  </a:lnTo>
                  <a:lnTo>
                    <a:pt x="412683" y="524362"/>
                  </a:lnTo>
                  <a:lnTo>
                    <a:pt x="415030" y="525941"/>
                  </a:lnTo>
                  <a:lnTo>
                    <a:pt x="414087" y="527408"/>
                  </a:lnTo>
                  <a:lnTo>
                    <a:pt x="415509" y="529083"/>
                  </a:lnTo>
                  <a:lnTo>
                    <a:pt x="412921" y="529378"/>
                  </a:lnTo>
                  <a:lnTo>
                    <a:pt x="411829" y="532579"/>
                  </a:lnTo>
                  <a:lnTo>
                    <a:pt x="409319" y="532281"/>
                  </a:lnTo>
                  <a:lnTo>
                    <a:pt x="408846" y="533817"/>
                  </a:lnTo>
                  <a:lnTo>
                    <a:pt x="419730" y="533857"/>
                  </a:lnTo>
                  <a:lnTo>
                    <a:pt x="419721" y="536794"/>
                  </a:lnTo>
                  <a:lnTo>
                    <a:pt x="410970" y="543593"/>
                  </a:lnTo>
                  <a:lnTo>
                    <a:pt x="410624" y="546928"/>
                  </a:lnTo>
                  <a:lnTo>
                    <a:pt x="411870" y="548466"/>
                  </a:lnTo>
                  <a:lnTo>
                    <a:pt x="411260" y="556072"/>
                  </a:lnTo>
                  <a:lnTo>
                    <a:pt x="413617" y="558007"/>
                  </a:lnTo>
                  <a:lnTo>
                    <a:pt x="413617" y="559230"/>
                  </a:lnTo>
                  <a:lnTo>
                    <a:pt x="412658" y="559223"/>
                  </a:lnTo>
                  <a:lnTo>
                    <a:pt x="413301" y="561488"/>
                  </a:lnTo>
                  <a:lnTo>
                    <a:pt x="411276" y="561125"/>
                  </a:lnTo>
                  <a:lnTo>
                    <a:pt x="411282" y="563839"/>
                  </a:lnTo>
                  <a:lnTo>
                    <a:pt x="409498" y="563246"/>
                  </a:lnTo>
                  <a:lnTo>
                    <a:pt x="409835" y="565191"/>
                  </a:lnTo>
                  <a:lnTo>
                    <a:pt x="408879" y="565188"/>
                  </a:lnTo>
                  <a:lnTo>
                    <a:pt x="408103" y="567387"/>
                  </a:lnTo>
                  <a:lnTo>
                    <a:pt x="408097" y="569478"/>
                  </a:lnTo>
                  <a:lnTo>
                    <a:pt x="409260" y="569481"/>
                  </a:lnTo>
                  <a:lnTo>
                    <a:pt x="409260" y="570374"/>
                  </a:lnTo>
                  <a:lnTo>
                    <a:pt x="409971" y="570560"/>
                  </a:lnTo>
                  <a:lnTo>
                    <a:pt x="409974" y="569167"/>
                  </a:lnTo>
                  <a:lnTo>
                    <a:pt x="411332" y="569171"/>
                  </a:lnTo>
                  <a:lnTo>
                    <a:pt x="410580" y="572620"/>
                  </a:lnTo>
                  <a:lnTo>
                    <a:pt x="412513" y="571804"/>
                  </a:lnTo>
                  <a:lnTo>
                    <a:pt x="413196" y="573826"/>
                  </a:lnTo>
                  <a:lnTo>
                    <a:pt x="413564" y="573029"/>
                  </a:lnTo>
                  <a:lnTo>
                    <a:pt x="417698" y="572762"/>
                  </a:lnTo>
                  <a:lnTo>
                    <a:pt x="417698" y="574003"/>
                  </a:lnTo>
                  <a:lnTo>
                    <a:pt x="419248" y="574397"/>
                  </a:lnTo>
                  <a:lnTo>
                    <a:pt x="417909" y="577390"/>
                  </a:lnTo>
                  <a:lnTo>
                    <a:pt x="423400" y="576990"/>
                  </a:lnTo>
                  <a:lnTo>
                    <a:pt x="423128" y="578436"/>
                  </a:lnTo>
                  <a:lnTo>
                    <a:pt x="424625" y="578442"/>
                  </a:lnTo>
                  <a:lnTo>
                    <a:pt x="425565" y="579794"/>
                  </a:lnTo>
                  <a:lnTo>
                    <a:pt x="424421" y="588212"/>
                  </a:lnTo>
                  <a:lnTo>
                    <a:pt x="427884" y="589373"/>
                  </a:lnTo>
                  <a:lnTo>
                    <a:pt x="429074" y="588088"/>
                  </a:lnTo>
                  <a:lnTo>
                    <a:pt x="430880" y="590837"/>
                  </a:lnTo>
                  <a:lnTo>
                    <a:pt x="430339" y="593712"/>
                  </a:lnTo>
                  <a:lnTo>
                    <a:pt x="422868" y="594360"/>
                  </a:lnTo>
                  <a:lnTo>
                    <a:pt x="422003" y="596652"/>
                  </a:lnTo>
                  <a:lnTo>
                    <a:pt x="424251" y="596658"/>
                  </a:lnTo>
                  <a:lnTo>
                    <a:pt x="425648" y="598290"/>
                  </a:lnTo>
                  <a:lnTo>
                    <a:pt x="427958" y="597946"/>
                  </a:lnTo>
                  <a:lnTo>
                    <a:pt x="426978" y="601051"/>
                  </a:lnTo>
                  <a:lnTo>
                    <a:pt x="424662" y="601742"/>
                  </a:lnTo>
                  <a:lnTo>
                    <a:pt x="424653" y="604280"/>
                  </a:lnTo>
                  <a:lnTo>
                    <a:pt x="426728" y="604903"/>
                  </a:lnTo>
                  <a:lnTo>
                    <a:pt x="426112" y="610675"/>
                  </a:lnTo>
                  <a:lnTo>
                    <a:pt x="423153" y="612958"/>
                  </a:lnTo>
                  <a:lnTo>
                    <a:pt x="421149" y="612930"/>
                  </a:lnTo>
                  <a:lnTo>
                    <a:pt x="417012" y="616349"/>
                  </a:lnTo>
                  <a:lnTo>
                    <a:pt x="417015" y="619236"/>
                  </a:lnTo>
                  <a:lnTo>
                    <a:pt x="428311" y="619205"/>
                  </a:lnTo>
                  <a:lnTo>
                    <a:pt x="428342" y="621597"/>
                  </a:lnTo>
                  <a:lnTo>
                    <a:pt x="424671" y="621271"/>
                  </a:lnTo>
                  <a:lnTo>
                    <a:pt x="424665" y="623746"/>
                  </a:lnTo>
                  <a:lnTo>
                    <a:pt x="423673" y="623889"/>
                  </a:lnTo>
                  <a:lnTo>
                    <a:pt x="422903" y="623889"/>
                  </a:lnTo>
                  <a:lnTo>
                    <a:pt x="423357" y="622273"/>
                  </a:lnTo>
                  <a:lnTo>
                    <a:pt x="420757" y="622412"/>
                  </a:lnTo>
                  <a:lnTo>
                    <a:pt x="420753" y="623666"/>
                  </a:lnTo>
                  <a:lnTo>
                    <a:pt x="416684" y="623653"/>
                  </a:lnTo>
                  <a:lnTo>
                    <a:pt x="416687" y="622617"/>
                  </a:lnTo>
                  <a:lnTo>
                    <a:pt x="414742" y="622611"/>
                  </a:lnTo>
                  <a:lnTo>
                    <a:pt x="415061" y="624590"/>
                  </a:lnTo>
                  <a:lnTo>
                    <a:pt x="413453" y="624357"/>
                  </a:lnTo>
                  <a:lnTo>
                    <a:pt x="413450" y="625235"/>
                  </a:lnTo>
                  <a:lnTo>
                    <a:pt x="414680" y="625490"/>
                  </a:lnTo>
                  <a:lnTo>
                    <a:pt x="414090" y="627134"/>
                  </a:lnTo>
                  <a:lnTo>
                    <a:pt x="412729" y="628393"/>
                  </a:lnTo>
                  <a:lnTo>
                    <a:pt x="410568" y="628387"/>
                  </a:lnTo>
                  <a:lnTo>
                    <a:pt x="411007" y="630198"/>
                  </a:lnTo>
                  <a:lnTo>
                    <a:pt x="408654" y="630198"/>
                  </a:lnTo>
                  <a:lnTo>
                    <a:pt x="407952" y="631960"/>
                  </a:lnTo>
                  <a:lnTo>
                    <a:pt x="407828" y="641439"/>
                  </a:lnTo>
                  <a:lnTo>
                    <a:pt x="410058" y="641287"/>
                  </a:lnTo>
                  <a:lnTo>
                    <a:pt x="410602" y="642217"/>
                  </a:lnTo>
                  <a:lnTo>
                    <a:pt x="409254" y="643533"/>
                  </a:lnTo>
                  <a:lnTo>
                    <a:pt x="410608" y="643796"/>
                  </a:lnTo>
                  <a:lnTo>
                    <a:pt x="411477" y="649733"/>
                  </a:lnTo>
                  <a:lnTo>
                    <a:pt x="412377" y="649736"/>
                  </a:lnTo>
                  <a:lnTo>
                    <a:pt x="412377" y="648164"/>
                  </a:lnTo>
                  <a:lnTo>
                    <a:pt x="415048" y="648170"/>
                  </a:lnTo>
                  <a:lnTo>
                    <a:pt x="414328" y="652828"/>
                  </a:lnTo>
                  <a:lnTo>
                    <a:pt x="415846" y="653294"/>
                  </a:lnTo>
                  <a:lnTo>
                    <a:pt x="415614" y="655623"/>
                  </a:lnTo>
                  <a:lnTo>
                    <a:pt x="417136" y="659563"/>
                  </a:lnTo>
                  <a:lnTo>
                    <a:pt x="418978" y="659541"/>
                  </a:lnTo>
                  <a:lnTo>
                    <a:pt x="419455" y="661396"/>
                  </a:lnTo>
                  <a:lnTo>
                    <a:pt x="421777" y="661386"/>
                  </a:lnTo>
                  <a:lnTo>
                    <a:pt x="421777" y="663713"/>
                  </a:lnTo>
                  <a:lnTo>
                    <a:pt x="424721" y="663694"/>
                  </a:lnTo>
                  <a:lnTo>
                    <a:pt x="421372" y="674516"/>
                  </a:lnTo>
                  <a:lnTo>
                    <a:pt x="423620" y="679122"/>
                  </a:lnTo>
                  <a:lnTo>
                    <a:pt x="425942" y="681157"/>
                  </a:lnTo>
                  <a:lnTo>
                    <a:pt x="427819" y="688421"/>
                  </a:lnTo>
                  <a:lnTo>
                    <a:pt x="428908" y="689646"/>
                  </a:lnTo>
                  <a:lnTo>
                    <a:pt x="430361" y="689644"/>
                  </a:lnTo>
                  <a:lnTo>
                    <a:pt x="427099" y="691046"/>
                  </a:lnTo>
                  <a:lnTo>
                    <a:pt x="424650" y="693586"/>
                  </a:lnTo>
                  <a:lnTo>
                    <a:pt x="425042" y="694585"/>
                  </a:lnTo>
                  <a:lnTo>
                    <a:pt x="422250" y="694048"/>
                  </a:lnTo>
                  <a:lnTo>
                    <a:pt x="421183" y="695273"/>
                  </a:lnTo>
                  <a:lnTo>
                    <a:pt x="421706" y="697116"/>
                  </a:lnTo>
                  <a:lnTo>
                    <a:pt x="424724" y="696709"/>
                  </a:lnTo>
                  <a:lnTo>
                    <a:pt x="424328" y="698301"/>
                  </a:lnTo>
                  <a:lnTo>
                    <a:pt x="425185" y="699209"/>
                  </a:lnTo>
                  <a:lnTo>
                    <a:pt x="427859" y="699433"/>
                  </a:lnTo>
                  <a:lnTo>
                    <a:pt x="428728" y="695577"/>
                  </a:lnTo>
                  <a:lnTo>
                    <a:pt x="430908" y="694340"/>
                  </a:lnTo>
                  <a:lnTo>
                    <a:pt x="431443" y="692919"/>
                  </a:lnTo>
                  <a:lnTo>
                    <a:pt x="434436" y="693688"/>
                  </a:lnTo>
                  <a:lnTo>
                    <a:pt x="432770" y="695689"/>
                  </a:lnTo>
                  <a:lnTo>
                    <a:pt x="434248" y="696551"/>
                  </a:lnTo>
                  <a:lnTo>
                    <a:pt x="434554" y="698195"/>
                  </a:lnTo>
                  <a:lnTo>
                    <a:pt x="435992" y="697826"/>
                  </a:lnTo>
                  <a:lnTo>
                    <a:pt x="437142" y="695605"/>
                  </a:lnTo>
                  <a:lnTo>
                    <a:pt x="438651" y="696269"/>
                  </a:lnTo>
                  <a:lnTo>
                    <a:pt x="438292" y="697755"/>
                  </a:lnTo>
                  <a:lnTo>
                    <a:pt x="435803" y="698955"/>
                  </a:lnTo>
                  <a:lnTo>
                    <a:pt x="438153" y="699278"/>
                  </a:lnTo>
                  <a:lnTo>
                    <a:pt x="434124" y="700478"/>
                  </a:lnTo>
                  <a:lnTo>
                    <a:pt x="435540" y="701998"/>
                  </a:lnTo>
                  <a:lnTo>
                    <a:pt x="437034" y="701461"/>
                  </a:lnTo>
                  <a:lnTo>
                    <a:pt x="437204" y="703071"/>
                  </a:lnTo>
                  <a:lnTo>
                    <a:pt x="434062" y="702051"/>
                  </a:lnTo>
                  <a:lnTo>
                    <a:pt x="433020" y="704913"/>
                  </a:lnTo>
                  <a:lnTo>
                    <a:pt x="430123" y="703468"/>
                  </a:lnTo>
                  <a:lnTo>
                    <a:pt x="426820" y="703288"/>
                  </a:lnTo>
                  <a:lnTo>
                    <a:pt x="427003" y="704495"/>
                  </a:lnTo>
                  <a:lnTo>
                    <a:pt x="431350" y="707212"/>
                  </a:lnTo>
                  <a:lnTo>
                    <a:pt x="426861" y="705689"/>
                  </a:lnTo>
                  <a:lnTo>
                    <a:pt x="425475" y="710608"/>
                  </a:lnTo>
                  <a:lnTo>
                    <a:pt x="428505" y="713062"/>
                  </a:lnTo>
                  <a:lnTo>
                    <a:pt x="430175" y="712528"/>
                  </a:lnTo>
                  <a:lnTo>
                    <a:pt x="430716" y="714672"/>
                  </a:lnTo>
                  <a:lnTo>
                    <a:pt x="431576" y="713887"/>
                  </a:lnTo>
                  <a:lnTo>
                    <a:pt x="435311" y="714821"/>
                  </a:lnTo>
                  <a:lnTo>
                    <a:pt x="435027" y="715819"/>
                  </a:lnTo>
                  <a:lnTo>
                    <a:pt x="436876" y="715602"/>
                  </a:lnTo>
                  <a:lnTo>
                    <a:pt x="438026" y="717051"/>
                  </a:lnTo>
                  <a:lnTo>
                    <a:pt x="439702" y="716130"/>
                  </a:lnTo>
                  <a:lnTo>
                    <a:pt x="441873" y="718921"/>
                  </a:lnTo>
                  <a:lnTo>
                    <a:pt x="441858" y="720295"/>
                  </a:lnTo>
                  <a:lnTo>
                    <a:pt x="443812" y="719836"/>
                  </a:lnTo>
                  <a:lnTo>
                    <a:pt x="444588" y="721111"/>
                  </a:lnTo>
                  <a:lnTo>
                    <a:pt x="443317" y="721806"/>
                  </a:lnTo>
                  <a:lnTo>
                    <a:pt x="443951" y="722560"/>
                  </a:lnTo>
                  <a:lnTo>
                    <a:pt x="442903" y="724541"/>
                  </a:lnTo>
                  <a:lnTo>
                    <a:pt x="441285" y="724576"/>
                  </a:lnTo>
                  <a:lnTo>
                    <a:pt x="439968" y="726458"/>
                  </a:lnTo>
                  <a:lnTo>
                    <a:pt x="437649" y="724135"/>
                  </a:lnTo>
                  <a:lnTo>
                    <a:pt x="433367" y="729067"/>
                  </a:lnTo>
                  <a:lnTo>
                    <a:pt x="435463" y="725472"/>
                  </a:lnTo>
                  <a:lnTo>
                    <a:pt x="434915" y="724467"/>
                  </a:lnTo>
                  <a:lnTo>
                    <a:pt x="433527" y="724020"/>
                  </a:lnTo>
                  <a:lnTo>
                    <a:pt x="431418" y="720022"/>
                  </a:lnTo>
                  <a:lnTo>
                    <a:pt x="425562" y="717470"/>
                  </a:lnTo>
                  <a:lnTo>
                    <a:pt x="421381" y="716998"/>
                  </a:lnTo>
                  <a:lnTo>
                    <a:pt x="422315" y="714442"/>
                  </a:lnTo>
                  <a:lnTo>
                    <a:pt x="421400" y="711799"/>
                  </a:lnTo>
                  <a:lnTo>
                    <a:pt x="419133" y="713323"/>
                  </a:lnTo>
                  <a:lnTo>
                    <a:pt x="416953" y="712274"/>
                  </a:lnTo>
                  <a:lnTo>
                    <a:pt x="416301" y="715376"/>
                  </a:lnTo>
                  <a:lnTo>
                    <a:pt x="417031" y="717532"/>
                  </a:lnTo>
                  <a:lnTo>
                    <a:pt x="414671" y="719222"/>
                  </a:lnTo>
                  <a:lnTo>
                    <a:pt x="416121" y="720125"/>
                  </a:lnTo>
                  <a:lnTo>
                    <a:pt x="418641" y="718580"/>
                  </a:lnTo>
                  <a:lnTo>
                    <a:pt x="412535" y="723447"/>
                  </a:lnTo>
                  <a:lnTo>
                    <a:pt x="407770" y="724926"/>
                  </a:lnTo>
                  <a:lnTo>
                    <a:pt x="410896" y="723291"/>
                  </a:lnTo>
                  <a:lnTo>
                    <a:pt x="409022" y="721269"/>
                  </a:lnTo>
                  <a:lnTo>
                    <a:pt x="409885" y="720345"/>
                  </a:lnTo>
                  <a:lnTo>
                    <a:pt x="408205" y="718087"/>
                  </a:lnTo>
                  <a:lnTo>
                    <a:pt x="406699" y="718844"/>
                  </a:lnTo>
                  <a:lnTo>
                    <a:pt x="406384" y="720460"/>
                  </a:lnTo>
                  <a:lnTo>
                    <a:pt x="404390" y="720720"/>
                  </a:lnTo>
                  <a:lnTo>
                    <a:pt x="403777" y="719969"/>
                  </a:lnTo>
                  <a:lnTo>
                    <a:pt x="404987" y="718499"/>
                  </a:lnTo>
                  <a:lnTo>
                    <a:pt x="403351" y="717649"/>
                  </a:lnTo>
                  <a:lnTo>
                    <a:pt x="401384" y="718115"/>
                  </a:lnTo>
                  <a:lnTo>
                    <a:pt x="401220" y="719058"/>
                  </a:lnTo>
                  <a:lnTo>
                    <a:pt x="402426" y="719734"/>
                  </a:lnTo>
                  <a:lnTo>
                    <a:pt x="399983" y="720205"/>
                  </a:lnTo>
                  <a:lnTo>
                    <a:pt x="399622" y="722721"/>
                  </a:lnTo>
                  <a:lnTo>
                    <a:pt x="396421" y="723195"/>
                  </a:lnTo>
                  <a:lnTo>
                    <a:pt x="395342" y="724743"/>
                  </a:lnTo>
                  <a:lnTo>
                    <a:pt x="399881" y="724653"/>
                  </a:lnTo>
                  <a:lnTo>
                    <a:pt x="394371" y="725509"/>
                  </a:lnTo>
                  <a:lnTo>
                    <a:pt x="391041" y="721089"/>
                  </a:lnTo>
                  <a:lnTo>
                    <a:pt x="387414" y="720875"/>
                  </a:lnTo>
                  <a:lnTo>
                    <a:pt x="382367" y="718999"/>
                  </a:lnTo>
                  <a:lnTo>
                    <a:pt x="380895" y="717184"/>
                  </a:lnTo>
                  <a:lnTo>
                    <a:pt x="383177" y="715184"/>
                  </a:lnTo>
                  <a:lnTo>
                    <a:pt x="384588" y="715181"/>
                  </a:lnTo>
                  <a:lnTo>
                    <a:pt x="383941" y="713099"/>
                  </a:lnTo>
                  <a:lnTo>
                    <a:pt x="377763" y="709709"/>
                  </a:lnTo>
                  <a:lnTo>
                    <a:pt x="375478" y="710122"/>
                  </a:lnTo>
                  <a:lnTo>
                    <a:pt x="374863" y="706948"/>
                  </a:lnTo>
                  <a:lnTo>
                    <a:pt x="372259" y="706920"/>
                  </a:lnTo>
                  <a:lnTo>
                    <a:pt x="372698" y="703502"/>
                  </a:lnTo>
                  <a:lnTo>
                    <a:pt x="369436" y="703325"/>
                  </a:lnTo>
                  <a:lnTo>
                    <a:pt x="365926" y="704498"/>
                  </a:lnTo>
                  <a:lnTo>
                    <a:pt x="366641" y="701464"/>
                  </a:lnTo>
                  <a:lnTo>
                    <a:pt x="365698" y="700568"/>
                  </a:lnTo>
                  <a:lnTo>
                    <a:pt x="361130" y="702569"/>
                  </a:lnTo>
                  <a:lnTo>
                    <a:pt x="358592" y="704932"/>
                  </a:lnTo>
                  <a:lnTo>
                    <a:pt x="359618" y="707293"/>
                  </a:lnTo>
                  <a:lnTo>
                    <a:pt x="363626" y="707724"/>
                  </a:lnTo>
                  <a:lnTo>
                    <a:pt x="366412" y="706917"/>
                  </a:lnTo>
                  <a:lnTo>
                    <a:pt x="370537" y="709079"/>
                  </a:lnTo>
                  <a:lnTo>
                    <a:pt x="368938" y="711455"/>
                  </a:lnTo>
                  <a:lnTo>
                    <a:pt x="367544" y="711927"/>
                  </a:lnTo>
                  <a:lnTo>
                    <a:pt x="361406" y="708465"/>
                  </a:lnTo>
                  <a:lnTo>
                    <a:pt x="354222" y="710075"/>
                  </a:lnTo>
                  <a:lnTo>
                    <a:pt x="345840" y="708642"/>
                  </a:lnTo>
                  <a:lnTo>
                    <a:pt x="329161" y="702404"/>
                  </a:lnTo>
                  <a:lnTo>
                    <a:pt x="315094" y="703698"/>
                  </a:lnTo>
                  <a:lnTo>
                    <a:pt x="312064" y="705596"/>
                  </a:lnTo>
                  <a:lnTo>
                    <a:pt x="306504" y="705745"/>
                  </a:lnTo>
                  <a:lnTo>
                    <a:pt x="298375" y="709185"/>
                  </a:lnTo>
                  <a:lnTo>
                    <a:pt x="298267" y="698952"/>
                  </a:lnTo>
                  <a:lnTo>
                    <a:pt x="281272" y="699054"/>
                  </a:lnTo>
                  <a:lnTo>
                    <a:pt x="281272" y="696560"/>
                  </a:lnTo>
                  <a:lnTo>
                    <a:pt x="279887" y="695630"/>
                  </a:lnTo>
                  <a:lnTo>
                    <a:pt x="276204" y="684532"/>
                  </a:lnTo>
                  <a:lnTo>
                    <a:pt x="250867" y="688319"/>
                  </a:lnTo>
                  <a:lnTo>
                    <a:pt x="250836" y="685664"/>
                  </a:lnTo>
                  <a:lnTo>
                    <a:pt x="249312" y="685134"/>
                  </a:lnTo>
                  <a:lnTo>
                    <a:pt x="248551" y="682931"/>
                  </a:lnTo>
                  <a:lnTo>
                    <a:pt x="245527" y="683797"/>
                  </a:lnTo>
                  <a:lnTo>
                    <a:pt x="245679" y="681222"/>
                  </a:lnTo>
                  <a:lnTo>
                    <a:pt x="244556" y="681154"/>
                  </a:lnTo>
                  <a:lnTo>
                    <a:pt x="243650" y="678477"/>
                  </a:lnTo>
                  <a:lnTo>
                    <a:pt x="258301" y="677388"/>
                  </a:lnTo>
                  <a:lnTo>
                    <a:pt x="256019" y="665707"/>
                  </a:lnTo>
                  <a:lnTo>
                    <a:pt x="278255" y="648889"/>
                  </a:lnTo>
                  <a:lnTo>
                    <a:pt x="280561" y="649584"/>
                  </a:lnTo>
                  <a:lnTo>
                    <a:pt x="282104" y="651600"/>
                  </a:lnTo>
                  <a:lnTo>
                    <a:pt x="281792" y="652639"/>
                  </a:lnTo>
                  <a:lnTo>
                    <a:pt x="283490" y="653353"/>
                  </a:lnTo>
                  <a:lnTo>
                    <a:pt x="283842" y="658489"/>
                  </a:lnTo>
                  <a:lnTo>
                    <a:pt x="295685" y="659423"/>
                  </a:lnTo>
                  <a:lnTo>
                    <a:pt x="308669" y="653657"/>
                  </a:lnTo>
                  <a:lnTo>
                    <a:pt x="316615" y="653799"/>
                  </a:lnTo>
                  <a:lnTo>
                    <a:pt x="317206" y="652373"/>
                  </a:lnTo>
                  <a:lnTo>
                    <a:pt x="314890" y="648827"/>
                  </a:lnTo>
                  <a:lnTo>
                    <a:pt x="315509" y="647456"/>
                  </a:lnTo>
                  <a:lnTo>
                    <a:pt x="313560" y="646737"/>
                  </a:lnTo>
                  <a:lnTo>
                    <a:pt x="312556" y="645068"/>
                  </a:lnTo>
                  <a:lnTo>
                    <a:pt x="313063" y="643112"/>
                  </a:lnTo>
                  <a:lnTo>
                    <a:pt x="312526" y="645112"/>
                  </a:lnTo>
                  <a:lnTo>
                    <a:pt x="310810" y="644277"/>
                  </a:lnTo>
                  <a:lnTo>
                    <a:pt x="308481" y="645633"/>
                  </a:lnTo>
                  <a:lnTo>
                    <a:pt x="305578" y="643995"/>
                  </a:lnTo>
                  <a:lnTo>
                    <a:pt x="297161" y="642937"/>
                  </a:lnTo>
                  <a:lnTo>
                    <a:pt x="295704" y="636824"/>
                  </a:lnTo>
                  <a:lnTo>
                    <a:pt x="286830" y="636833"/>
                  </a:lnTo>
                  <a:lnTo>
                    <a:pt x="281144" y="631957"/>
                  </a:lnTo>
                  <a:lnTo>
                    <a:pt x="281082" y="614497"/>
                  </a:lnTo>
                  <a:lnTo>
                    <a:pt x="280423" y="615167"/>
                  </a:lnTo>
                  <a:lnTo>
                    <a:pt x="280173" y="614187"/>
                  </a:lnTo>
                  <a:lnTo>
                    <a:pt x="277464" y="614308"/>
                  </a:lnTo>
                  <a:lnTo>
                    <a:pt x="276645" y="613365"/>
                  </a:lnTo>
                  <a:lnTo>
                    <a:pt x="275748" y="614376"/>
                  </a:lnTo>
                  <a:lnTo>
                    <a:pt x="275145" y="613371"/>
                  </a:lnTo>
                  <a:lnTo>
                    <a:pt x="274245" y="613743"/>
                  </a:lnTo>
                  <a:lnTo>
                    <a:pt x="271286" y="612174"/>
                  </a:lnTo>
                  <a:lnTo>
                    <a:pt x="267776" y="612270"/>
                  </a:lnTo>
                  <a:lnTo>
                    <a:pt x="263348" y="608439"/>
                  </a:lnTo>
                  <a:lnTo>
                    <a:pt x="260736" y="607723"/>
                  </a:lnTo>
                  <a:lnTo>
                    <a:pt x="263011" y="603154"/>
                  </a:lnTo>
                  <a:lnTo>
                    <a:pt x="266713" y="602955"/>
                  </a:lnTo>
                  <a:lnTo>
                    <a:pt x="270012" y="597720"/>
                  </a:lnTo>
                  <a:lnTo>
                    <a:pt x="280711" y="597670"/>
                  </a:lnTo>
                  <a:lnTo>
                    <a:pt x="280683" y="588892"/>
                  </a:lnTo>
                  <a:lnTo>
                    <a:pt x="278911" y="586470"/>
                  </a:lnTo>
                  <a:lnTo>
                    <a:pt x="281963" y="578842"/>
                  </a:lnTo>
                  <a:lnTo>
                    <a:pt x="277013" y="576280"/>
                  </a:lnTo>
                  <a:lnTo>
                    <a:pt x="272260" y="576001"/>
                  </a:lnTo>
                  <a:lnTo>
                    <a:pt x="272263" y="570712"/>
                  </a:lnTo>
                  <a:lnTo>
                    <a:pt x="265853" y="570725"/>
                  </a:lnTo>
                  <a:lnTo>
                    <a:pt x="264740" y="568944"/>
                  </a:lnTo>
                  <a:lnTo>
                    <a:pt x="261709" y="570564"/>
                  </a:lnTo>
                  <a:lnTo>
                    <a:pt x="260086" y="570318"/>
                  </a:lnTo>
                  <a:lnTo>
                    <a:pt x="260043" y="571717"/>
                  </a:lnTo>
                  <a:lnTo>
                    <a:pt x="258333" y="571441"/>
                  </a:lnTo>
                  <a:lnTo>
                    <a:pt x="258024" y="572208"/>
                  </a:lnTo>
                  <a:lnTo>
                    <a:pt x="255204" y="570502"/>
                  </a:lnTo>
                  <a:lnTo>
                    <a:pt x="252897" y="572027"/>
                  </a:lnTo>
                  <a:lnTo>
                    <a:pt x="249387" y="572121"/>
                  </a:lnTo>
                  <a:lnTo>
                    <a:pt x="248571" y="574655"/>
                  </a:lnTo>
                  <a:lnTo>
                    <a:pt x="245445" y="574462"/>
                  </a:lnTo>
                  <a:lnTo>
                    <a:pt x="243920" y="577086"/>
                  </a:lnTo>
                  <a:lnTo>
                    <a:pt x="241889" y="574146"/>
                  </a:lnTo>
                  <a:lnTo>
                    <a:pt x="239771" y="574261"/>
                  </a:lnTo>
                  <a:lnTo>
                    <a:pt x="239047" y="572676"/>
                  </a:lnTo>
                  <a:lnTo>
                    <a:pt x="236246" y="571866"/>
                  </a:lnTo>
                  <a:lnTo>
                    <a:pt x="237374" y="570247"/>
                  </a:lnTo>
                  <a:lnTo>
                    <a:pt x="235210" y="569521"/>
                  </a:lnTo>
                  <a:lnTo>
                    <a:pt x="234325" y="572077"/>
                  </a:lnTo>
                  <a:lnTo>
                    <a:pt x="232631" y="572558"/>
                  </a:lnTo>
                  <a:lnTo>
                    <a:pt x="231740" y="571100"/>
                  </a:lnTo>
                  <a:lnTo>
                    <a:pt x="229526" y="571373"/>
                  </a:lnTo>
                  <a:lnTo>
                    <a:pt x="228249" y="568119"/>
                  </a:lnTo>
                  <a:lnTo>
                    <a:pt x="226276" y="568460"/>
                  </a:lnTo>
                  <a:lnTo>
                    <a:pt x="226514" y="570520"/>
                  </a:lnTo>
                  <a:lnTo>
                    <a:pt x="223605" y="573225"/>
                  </a:lnTo>
                  <a:lnTo>
                    <a:pt x="223766" y="575201"/>
                  </a:lnTo>
                  <a:lnTo>
                    <a:pt x="222813" y="576078"/>
                  </a:lnTo>
                  <a:lnTo>
                    <a:pt x="221419" y="575408"/>
                  </a:lnTo>
                  <a:lnTo>
                    <a:pt x="220509" y="573312"/>
                  </a:lnTo>
                  <a:lnTo>
                    <a:pt x="221570" y="571808"/>
                  </a:lnTo>
                  <a:lnTo>
                    <a:pt x="220361" y="569549"/>
                  </a:lnTo>
                  <a:lnTo>
                    <a:pt x="219140" y="571271"/>
                  </a:lnTo>
                  <a:lnTo>
                    <a:pt x="217028" y="570917"/>
                  </a:lnTo>
                  <a:lnTo>
                    <a:pt x="216051" y="572654"/>
                  </a:lnTo>
                  <a:lnTo>
                    <a:pt x="214474" y="572722"/>
                  </a:lnTo>
                  <a:lnTo>
                    <a:pt x="213478" y="571990"/>
                  </a:lnTo>
                  <a:lnTo>
                    <a:pt x="213546" y="569946"/>
                  </a:lnTo>
                  <a:lnTo>
                    <a:pt x="210076" y="569996"/>
                  </a:lnTo>
                  <a:lnTo>
                    <a:pt x="210018" y="568318"/>
                  </a:lnTo>
                  <a:lnTo>
                    <a:pt x="207773" y="567074"/>
                  </a:lnTo>
                  <a:lnTo>
                    <a:pt x="202321" y="571752"/>
                  </a:lnTo>
                  <a:lnTo>
                    <a:pt x="199251" y="570170"/>
                  </a:lnTo>
                  <a:lnTo>
                    <a:pt x="200271" y="567093"/>
                  </a:lnTo>
                  <a:lnTo>
                    <a:pt x="196400" y="566609"/>
                  </a:lnTo>
                  <a:lnTo>
                    <a:pt x="195819" y="561714"/>
                  </a:lnTo>
                  <a:lnTo>
                    <a:pt x="194189" y="563032"/>
                  </a:lnTo>
                  <a:lnTo>
                    <a:pt x="188868" y="561618"/>
                  </a:lnTo>
                  <a:lnTo>
                    <a:pt x="187491" y="563991"/>
                  </a:lnTo>
                  <a:lnTo>
                    <a:pt x="185528" y="564729"/>
                  </a:lnTo>
                  <a:lnTo>
                    <a:pt x="182426" y="561503"/>
                  </a:lnTo>
                  <a:lnTo>
                    <a:pt x="178131" y="562688"/>
                  </a:lnTo>
                  <a:lnTo>
                    <a:pt x="176607" y="561572"/>
                  </a:lnTo>
                  <a:lnTo>
                    <a:pt x="175098" y="561863"/>
                  </a:lnTo>
                  <a:lnTo>
                    <a:pt x="171845" y="559502"/>
                  </a:lnTo>
                  <a:lnTo>
                    <a:pt x="170311" y="560263"/>
                  </a:lnTo>
                  <a:lnTo>
                    <a:pt x="166322" y="559732"/>
                  </a:lnTo>
                  <a:lnTo>
                    <a:pt x="165676" y="555570"/>
                  </a:lnTo>
                  <a:lnTo>
                    <a:pt x="161697" y="551754"/>
                  </a:lnTo>
                  <a:lnTo>
                    <a:pt x="160710" y="552207"/>
                  </a:lnTo>
                  <a:lnTo>
                    <a:pt x="160491" y="554478"/>
                  </a:lnTo>
                  <a:lnTo>
                    <a:pt x="155939" y="552992"/>
                  </a:lnTo>
                  <a:lnTo>
                    <a:pt x="155110" y="554438"/>
                  </a:lnTo>
                  <a:lnTo>
                    <a:pt x="152476" y="554226"/>
                  </a:lnTo>
                  <a:lnTo>
                    <a:pt x="146282" y="547824"/>
                  </a:lnTo>
                  <a:lnTo>
                    <a:pt x="144176" y="548290"/>
                  </a:lnTo>
                  <a:lnTo>
                    <a:pt x="144176" y="542126"/>
                  </a:lnTo>
                  <a:lnTo>
                    <a:pt x="103994" y="542092"/>
                  </a:lnTo>
                  <a:lnTo>
                    <a:pt x="103994" y="556497"/>
                  </a:lnTo>
                  <a:lnTo>
                    <a:pt x="115741" y="556491"/>
                  </a:lnTo>
                  <a:lnTo>
                    <a:pt x="115750" y="572257"/>
                  </a:lnTo>
                  <a:lnTo>
                    <a:pt x="101483" y="572360"/>
                  </a:lnTo>
                  <a:lnTo>
                    <a:pt x="101665" y="586628"/>
                  </a:lnTo>
                  <a:lnTo>
                    <a:pt x="115815" y="586547"/>
                  </a:lnTo>
                  <a:lnTo>
                    <a:pt x="115818" y="600458"/>
                  </a:lnTo>
                  <a:lnTo>
                    <a:pt x="83867" y="600824"/>
                  </a:lnTo>
                  <a:lnTo>
                    <a:pt x="84025" y="614947"/>
                  </a:lnTo>
                  <a:lnTo>
                    <a:pt x="60484" y="614984"/>
                  </a:lnTo>
                  <a:lnTo>
                    <a:pt x="60490" y="631802"/>
                  </a:lnTo>
                  <a:lnTo>
                    <a:pt x="29627" y="631817"/>
                  </a:lnTo>
                  <a:lnTo>
                    <a:pt x="29806" y="623561"/>
                  </a:lnTo>
                  <a:lnTo>
                    <a:pt x="26773" y="623613"/>
                  </a:lnTo>
                  <a:lnTo>
                    <a:pt x="26823" y="621355"/>
                  </a:lnTo>
                  <a:lnTo>
                    <a:pt x="25632" y="621374"/>
                  </a:lnTo>
                  <a:lnTo>
                    <a:pt x="25808" y="613260"/>
                  </a:lnTo>
                  <a:lnTo>
                    <a:pt x="21869" y="613349"/>
                  </a:lnTo>
                  <a:lnTo>
                    <a:pt x="21881" y="611302"/>
                  </a:lnTo>
                  <a:lnTo>
                    <a:pt x="18941" y="611299"/>
                  </a:lnTo>
                  <a:lnTo>
                    <a:pt x="18959" y="608538"/>
                  </a:lnTo>
                  <a:lnTo>
                    <a:pt x="16674" y="608536"/>
                  </a:lnTo>
                  <a:lnTo>
                    <a:pt x="16699" y="604745"/>
                  </a:lnTo>
                  <a:lnTo>
                    <a:pt x="14414" y="604742"/>
                  </a:lnTo>
                  <a:lnTo>
                    <a:pt x="14423" y="603104"/>
                  </a:lnTo>
                  <a:lnTo>
                    <a:pt x="11974" y="600682"/>
                  </a:lnTo>
                  <a:lnTo>
                    <a:pt x="11949" y="598910"/>
                  </a:lnTo>
                  <a:lnTo>
                    <a:pt x="15100" y="598914"/>
                  </a:lnTo>
                  <a:lnTo>
                    <a:pt x="15113" y="596742"/>
                  </a:lnTo>
                  <a:lnTo>
                    <a:pt x="16445" y="596742"/>
                  </a:lnTo>
                  <a:lnTo>
                    <a:pt x="16467" y="593309"/>
                  </a:lnTo>
                  <a:lnTo>
                    <a:pt x="17920" y="593312"/>
                  </a:lnTo>
                  <a:lnTo>
                    <a:pt x="18631" y="583848"/>
                  </a:lnTo>
                  <a:lnTo>
                    <a:pt x="26263" y="583380"/>
                  </a:lnTo>
                  <a:lnTo>
                    <a:pt x="26285" y="579729"/>
                  </a:lnTo>
                  <a:lnTo>
                    <a:pt x="27914" y="577940"/>
                  </a:lnTo>
                  <a:lnTo>
                    <a:pt x="27933" y="575117"/>
                  </a:lnTo>
                  <a:lnTo>
                    <a:pt x="29145" y="575120"/>
                  </a:lnTo>
                  <a:lnTo>
                    <a:pt x="29244" y="557955"/>
                  </a:lnTo>
                  <a:lnTo>
                    <a:pt x="25549" y="557579"/>
                  </a:lnTo>
                  <a:lnTo>
                    <a:pt x="25555" y="556361"/>
                  </a:lnTo>
                  <a:lnTo>
                    <a:pt x="10573" y="555923"/>
                  </a:lnTo>
                  <a:lnTo>
                    <a:pt x="10406" y="548845"/>
                  </a:lnTo>
                  <a:lnTo>
                    <a:pt x="12664" y="548771"/>
                  </a:lnTo>
                  <a:lnTo>
                    <a:pt x="12401" y="538628"/>
                  </a:lnTo>
                  <a:lnTo>
                    <a:pt x="15029" y="538541"/>
                  </a:lnTo>
                  <a:lnTo>
                    <a:pt x="14853" y="531726"/>
                  </a:lnTo>
                  <a:lnTo>
                    <a:pt x="17571" y="531639"/>
                  </a:lnTo>
                  <a:lnTo>
                    <a:pt x="20308" y="528798"/>
                  </a:lnTo>
                  <a:lnTo>
                    <a:pt x="24293" y="528668"/>
                  </a:lnTo>
                  <a:lnTo>
                    <a:pt x="24194" y="524760"/>
                  </a:lnTo>
                  <a:lnTo>
                    <a:pt x="22562" y="524815"/>
                  </a:lnTo>
                  <a:lnTo>
                    <a:pt x="22456" y="520637"/>
                  </a:lnTo>
                  <a:lnTo>
                    <a:pt x="24448" y="520572"/>
                  </a:lnTo>
                  <a:lnTo>
                    <a:pt x="24386" y="518168"/>
                  </a:lnTo>
                  <a:lnTo>
                    <a:pt x="28372" y="518035"/>
                  </a:lnTo>
                  <a:lnTo>
                    <a:pt x="28248" y="513134"/>
                  </a:lnTo>
                  <a:lnTo>
                    <a:pt x="29967" y="513075"/>
                  </a:lnTo>
                  <a:lnTo>
                    <a:pt x="29902" y="510488"/>
                  </a:lnTo>
                  <a:lnTo>
                    <a:pt x="28091" y="510547"/>
                  </a:lnTo>
                  <a:lnTo>
                    <a:pt x="27707" y="507545"/>
                  </a:lnTo>
                  <a:lnTo>
                    <a:pt x="35564" y="506869"/>
                  </a:lnTo>
                  <a:lnTo>
                    <a:pt x="42454" y="519598"/>
                  </a:lnTo>
                  <a:lnTo>
                    <a:pt x="44841" y="519604"/>
                  </a:lnTo>
                  <a:lnTo>
                    <a:pt x="44844" y="520687"/>
                  </a:lnTo>
                  <a:lnTo>
                    <a:pt x="51585" y="520678"/>
                  </a:lnTo>
                  <a:lnTo>
                    <a:pt x="51866" y="516313"/>
                  </a:lnTo>
                  <a:lnTo>
                    <a:pt x="61102" y="515975"/>
                  </a:lnTo>
                  <a:lnTo>
                    <a:pt x="61102" y="517480"/>
                  </a:lnTo>
                  <a:lnTo>
                    <a:pt x="61102" y="515975"/>
                  </a:lnTo>
                  <a:lnTo>
                    <a:pt x="61102" y="515975"/>
                  </a:lnTo>
                  <a:lnTo>
                    <a:pt x="61099" y="483261"/>
                  </a:lnTo>
                  <a:lnTo>
                    <a:pt x="62179" y="483264"/>
                  </a:lnTo>
                  <a:lnTo>
                    <a:pt x="62185" y="466251"/>
                  </a:lnTo>
                  <a:lnTo>
                    <a:pt x="88403" y="466490"/>
                  </a:lnTo>
                  <a:lnTo>
                    <a:pt x="88153" y="332291"/>
                  </a:lnTo>
                  <a:lnTo>
                    <a:pt x="76161" y="332291"/>
                  </a:lnTo>
                  <a:lnTo>
                    <a:pt x="76229" y="325660"/>
                  </a:lnTo>
                  <a:lnTo>
                    <a:pt x="33477" y="325697"/>
                  </a:lnTo>
                  <a:lnTo>
                    <a:pt x="33480" y="252256"/>
                  </a:lnTo>
                  <a:lnTo>
                    <a:pt x="50895" y="252250"/>
                  </a:lnTo>
                  <a:lnTo>
                    <a:pt x="51087" y="235578"/>
                  </a:lnTo>
                  <a:lnTo>
                    <a:pt x="53588" y="235510"/>
                  </a:lnTo>
                  <a:lnTo>
                    <a:pt x="53635" y="236912"/>
                  </a:lnTo>
                  <a:lnTo>
                    <a:pt x="55428" y="236862"/>
                  </a:lnTo>
                  <a:lnTo>
                    <a:pt x="55258" y="231815"/>
                  </a:lnTo>
                  <a:lnTo>
                    <a:pt x="51047" y="232699"/>
                  </a:lnTo>
                  <a:lnTo>
                    <a:pt x="50391" y="218779"/>
                  </a:lnTo>
                  <a:lnTo>
                    <a:pt x="51693" y="216840"/>
                  </a:lnTo>
                  <a:lnTo>
                    <a:pt x="51517" y="211635"/>
                  </a:lnTo>
                  <a:lnTo>
                    <a:pt x="52005" y="212575"/>
                  </a:lnTo>
                  <a:lnTo>
                    <a:pt x="54247" y="211728"/>
                  </a:lnTo>
                  <a:lnTo>
                    <a:pt x="54278" y="212625"/>
                  </a:lnTo>
                  <a:lnTo>
                    <a:pt x="59120" y="213056"/>
                  </a:lnTo>
                  <a:lnTo>
                    <a:pt x="59071" y="211598"/>
                  </a:lnTo>
                  <a:lnTo>
                    <a:pt x="60206" y="211567"/>
                  </a:lnTo>
                  <a:lnTo>
                    <a:pt x="60119" y="208986"/>
                  </a:lnTo>
                  <a:lnTo>
                    <a:pt x="61130" y="208623"/>
                  </a:lnTo>
                  <a:lnTo>
                    <a:pt x="61075" y="206939"/>
                  </a:lnTo>
                  <a:lnTo>
                    <a:pt x="54510" y="207677"/>
                  </a:lnTo>
                  <a:lnTo>
                    <a:pt x="53517" y="206918"/>
                  </a:lnTo>
                  <a:lnTo>
                    <a:pt x="51325" y="197401"/>
                  </a:lnTo>
                  <a:lnTo>
                    <a:pt x="49225" y="197457"/>
                  </a:lnTo>
                  <a:lnTo>
                    <a:pt x="49055" y="192320"/>
                  </a:lnTo>
                  <a:lnTo>
                    <a:pt x="52234" y="192233"/>
                  </a:lnTo>
                  <a:lnTo>
                    <a:pt x="51118" y="187733"/>
                  </a:lnTo>
                  <a:lnTo>
                    <a:pt x="52253" y="187702"/>
                  </a:lnTo>
                  <a:lnTo>
                    <a:pt x="52188" y="185773"/>
                  </a:lnTo>
                  <a:lnTo>
                    <a:pt x="48882" y="185866"/>
                  </a:lnTo>
                  <a:lnTo>
                    <a:pt x="48656" y="176272"/>
                  </a:lnTo>
                  <a:lnTo>
                    <a:pt x="33848" y="176436"/>
                  </a:lnTo>
                  <a:lnTo>
                    <a:pt x="33731" y="142044"/>
                  </a:lnTo>
                  <a:lnTo>
                    <a:pt x="36180" y="141659"/>
                  </a:lnTo>
                  <a:lnTo>
                    <a:pt x="35453" y="139550"/>
                  </a:lnTo>
                  <a:lnTo>
                    <a:pt x="80682" y="139535"/>
                  </a:lnTo>
                  <a:lnTo>
                    <a:pt x="80537" y="112478"/>
                  </a:lnTo>
                  <a:lnTo>
                    <a:pt x="80532" y="112478"/>
                  </a:lnTo>
                  <a:lnTo>
                    <a:pt x="80678" y="139532"/>
                  </a:lnTo>
                  <a:lnTo>
                    <a:pt x="35446" y="139547"/>
                  </a:lnTo>
                  <a:lnTo>
                    <a:pt x="36175" y="141653"/>
                  </a:lnTo>
                  <a:lnTo>
                    <a:pt x="33723" y="142041"/>
                  </a:lnTo>
                  <a:lnTo>
                    <a:pt x="9270" y="142072"/>
                  </a:lnTo>
                  <a:lnTo>
                    <a:pt x="9298" y="90365"/>
                  </a:lnTo>
                  <a:lnTo>
                    <a:pt x="7038" y="90344"/>
                  </a:lnTo>
                  <a:lnTo>
                    <a:pt x="7081" y="79925"/>
                  </a:lnTo>
                  <a:lnTo>
                    <a:pt x="71" y="79878"/>
                  </a:lnTo>
                  <a:lnTo>
                    <a:pt x="0" y="37760"/>
                  </a:lnTo>
                  <a:lnTo>
                    <a:pt x="14289" y="37748"/>
                  </a:lnTo>
                  <a:lnTo>
                    <a:pt x="14274" y="34219"/>
                  </a:lnTo>
                  <a:lnTo>
                    <a:pt x="14281" y="34219"/>
                  </a:lnTo>
                  <a:lnTo>
                    <a:pt x="14182" y="16103"/>
                  </a:lnTo>
                  <a:lnTo>
                    <a:pt x="171488" y="16069"/>
                  </a:lnTo>
                  <a:lnTo>
                    <a:pt x="171488" y="16067"/>
                  </a:lnTo>
                  <a:lnTo>
                    <a:pt x="276532" y="16112"/>
                  </a:lnTo>
                  <a:close/>
                </a:path>
              </a:pathLst>
            </a:custGeom>
            <a:solidFill xmlns:a="http://schemas.openxmlformats.org/drawingml/2006/main">
              <a:schemeClr val="bg1">
                <a:lumMod val="8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noAutofit/>
            </a:bodyP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12" name="NORTHEAST">
              <a:extLst xmlns:a="http://schemas.openxmlformats.org/drawingml/2006/main">
                <a:ext uri="{FF2B5EF4-FFF2-40B4-BE49-F238E27FC236}">
                  <a16:creationId xmlns:a16="http://schemas.microsoft.com/office/drawing/2014/main" id="{1B342937-A0C5-9ADB-57AA-FA071D8B7A6E}"/>
                </a:ext>
              </a:extLst>
            </cdr:cNvPr>
            <cdr:cNvSpPr/>
          </cdr:nvSpPr>
          <cdr:spPr>
            <a:xfrm xmlns:a="http://schemas.openxmlformats.org/drawingml/2006/main">
              <a:off x="1228161" y="79347"/>
              <a:ext cx="349895" cy="264531"/>
            </a:xfrm>
            <a:custGeom xmlns:a="http://schemas.openxmlformats.org/drawingml/2006/main">
              <a:avLst/>
              <a:gdLst>
                <a:gd name="csX0" fmla="*/ 155981 w 349895"/>
                <a:gd name="csY0" fmla="*/ 262019 h 264531"/>
                <a:gd name="csX1" fmla="*/ 156031 w 349895"/>
                <a:gd name="csY1" fmla="*/ 262065 h 264531"/>
                <a:gd name="csX2" fmla="*/ 156012 w 349895"/>
                <a:gd name="csY2" fmla="*/ 262068 h 264531"/>
                <a:gd name="csX3" fmla="*/ 155929 w 349895"/>
                <a:gd name="csY3" fmla="*/ 261541 h 264531"/>
                <a:gd name="csX4" fmla="*/ 155901 w 349895"/>
                <a:gd name="csY4" fmla="*/ 261640 h 264531"/>
                <a:gd name="csX5" fmla="*/ 155883 w 349895"/>
                <a:gd name="csY5" fmla="*/ 261544 h 264531"/>
                <a:gd name="csX6" fmla="*/ 164939 w 349895"/>
                <a:gd name="csY6" fmla="*/ 261075 h 264531"/>
                <a:gd name="csX7" fmla="*/ 169027 w 349895"/>
                <a:gd name="csY7" fmla="*/ 261113 h 264531"/>
                <a:gd name="csX8" fmla="*/ 164061 w 349895"/>
                <a:gd name="csY8" fmla="*/ 261454 h 264531"/>
                <a:gd name="csX9" fmla="*/ 164197 w 349895"/>
                <a:gd name="csY9" fmla="*/ 261299 h 264531"/>
                <a:gd name="csX10" fmla="*/ 161816 w 349895"/>
                <a:gd name="csY10" fmla="*/ 260949 h 264531"/>
                <a:gd name="csX11" fmla="*/ 161955 w 349895"/>
                <a:gd name="csY11" fmla="*/ 261159 h 264531"/>
                <a:gd name="csX12" fmla="*/ 161646 w 349895"/>
                <a:gd name="csY12" fmla="*/ 261032 h 264531"/>
                <a:gd name="csX13" fmla="*/ 162033 w 349895"/>
                <a:gd name="csY13" fmla="*/ 260890 h 264531"/>
                <a:gd name="csX14" fmla="*/ 162098 w 349895"/>
                <a:gd name="csY14" fmla="*/ 260957 h 264531"/>
                <a:gd name="csX15" fmla="*/ 162101 w 349895"/>
                <a:gd name="csY15" fmla="*/ 260983 h 264531"/>
                <a:gd name="csX16" fmla="*/ 162109 w 349895"/>
                <a:gd name="csY16" fmla="*/ 260968 h 264531"/>
                <a:gd name="csX17" fmla="*/ 162138 w 349895"/>
                <a:gd name="csY17" fmla="*/ 260998 h 264531"/>
                <a:gd name="csX18" fmla="*/ 161881 w 349895"/>
                <a:gd name="csY18" fmla="*/ 260986 h 264531"/>
                <a:gd name="csX19" fmla="*/ 166080 w 349895"/>
                <a:gd name="csY19" fmla="*/ 260880 h 264531"/>
                <a:gd name="csX20" fmla="*/ 166179 w 349895"/>
                <a:gd name="csY20" fmla="*/ 260914 h 264531"/>
                <a:gd name="csX21" fmla="*/ 166183 w 349895"/>
                <a:gd name="csY21" fmla="*/ 260914 h 264531"/>
                <a:gd name="csX22" fmla="*/ 166111 w 349895"/>
                <a:gd name="csY22" fmla="*/ 260949 h 264531"/>
                <a:gd name="csX23" fmla="*/ 159504 w 349895"/>
                <a:gd name="csY23" fmla="*/ 260862 h 264531"/>
                <a:gd name="csX24" fmla="*/ 159766 w 349895"/>
                <a:gd name="csY24" fmla="*/ 261104 h 264531"/>
                <a:gd name="csX25" fmla="*/ 159667 w 349895"/>
                <a:gd name="csY25" fmla="*/ 260884 h 264531"/>
                <a:gd name="csX26" fmla="*/ 168094 w 349895"/>
                <a:gd name="csY26" fmla="*/ 260803 h 264531"/>
                <a:gd name="csX27" fmla="*/ 168409 w 349895"/>
                <a:gd name="csY27" fmla="*/ 260939 h 264531"/>
                <a:gd name="csX28" fmla="*/ 168096 w 349895"/>
                <a:gd name="csY28" fmla="*/ 260865 h 264531"/>
                <a:gd name="csX29" fmla="*/ 161099 w 349895"/>
                <a:gd name="csY29" fmla="*/ 260800 h 264531"/>
                <a:gd name="csX30" fmla="*/ 161482 w 349895"/>
                <a:gd name="csY30" fmla="*/ 260865 h 264531"/>
                <a:gd name="csX31" fmla="*/ 161244 w 349895"/>
                <a:gd name="csY31" fmla="*/ 260964 h 264531"/>
                <a:gd name="csX32" fmla="*/ 165944 w 349895"/>
                <a:gd name="csY32" fmla="*/ 260772 h 264531"/>
                <a:gd name="csX33" fmla="*/ 165876 w 349895"/>
                <a:gd name="csY33" fmla="*/ 261079 h 264531"/>
                <a:gd name="csX34" fmla="*/ 165125 w 349895"/>
                <a:gd name="csY34" fmla="*/ 260912 h 264531"/>
                <a:gd name="csX35" fmla="*/ 165142 w 349895"/>
                <a:gd name="csY35" fmla="*/ 260875 h 264531"/>
                <a:gd name="csX36" fmla="*/ 166362 w 349895"/>
                <a:gd name="csY36" fmla="*/ 260763 h 264531"/>
                <a:gd name="csX37" fmla="*/ 166501 w 349895"/>
                <a:gd name="csY37" fmla="*/ 260933 h 264531"/>
                <a:gd name="csX38" fmla="*/ 166393 w 349895"/>
                <a:gd name="csY38" fmla="*/ 260908 h 264531"/>
                <a:gd name="csX39" fmla="*/ 167707 w 349895"/>
                <a:gd name="csY39" fmla="*/ 260747 h 264531"/>
                <a:gd name="csX40" fmla="*/ 167855 w 349895"/>
                <a:gd name="csY40" fmla="*/ 260862 h 264531"/>
                <a:gd name="csX41" fmla="*/ 167633 w 349895"/>
                <a:gd name="csY41" fmla="*/ 260821 h 264531"/>
                <a:gd name="csX42" fmla="*/ 164652 w 349895"/>
                <a:gd name="csY42" fmla="*/ 260707 h 264531"/>
                <a:gd name="csX43" fmla="*/ 164621 w 349895"/>
                <a:gd name="csY43" fmla="*/ 260741 h 264531"/>
                <a:gd name="csX44" fmla="*/ 164646 w 349895"/>
                <a:gd name="csY44" fmla="*/ 260747 h 264531"/>
                <a:gd name="csX45" fmla="*/ 164652 w 349895"/>
                <a:gd name="csY45" fmla="*/ 260710 h 264531"/>
                <a:gd name="csX46" fmla="*/ 168124 w 349895"/>
                <a:gd name="csY46" fmla="*/ 260685 h 264531"/>
                <a:gd name="csX47" fmla="*/ 167967 w 349895"/>
                <a:gd name="csY47" fmla="*/ 260896 h 264531"/>
                <a:gd name="csX48" fmla="*/ 167834 w 349895"/>
                <a:gd name="csY48" fmla="*/ 260700 h 264531"/>
                <a:gd name="csX49" fmla="*/ 168242 w 349895"/>
                <a:gd name="csY49" fmla="*/ 260676 h 264531"/>
                <a:gd name="csX50" fmla="*/ 168464 w 349895"/>
                <a:gd name="csY50" fmla="*/ 260815 h 264531"/>
                <a:gd name="csX51" fmla="*/ 168523 w 349895"/>
                <a:gd name="csY51" fmla="*/ 260927 h 264531"/>
                <a:gd name="csX52" fmla="*/ 162428 w 349895"/>
                <a:gd name="csY52" fmla="*/ 260670 h 264531"/>
                <a:gd name="csX53" fmla="*/ 162574 w 349895"/>
                <a:gd name="csY53" fmla="*/ 260809 h 264531"/>
                <a:gd name="csX54" fmla="*/ 162503 w 349895"/>
                <a:gd name="csY54" fmla="*/ 260871 h 264531"/>
                <a:gd name="csX55" fmla="*/ 168839 w 349895"/>
                <a:gd name="csY55" fmla="*/ 260611 h 264531"/>
                <a:gd name="csX56" fmla="*/ 169105 w 349895"/>
                <a:gd name="csY56" fmla="*/ 260769 h 264531"/>
                <a:gd name="csX57" fmla="*/ 168557 w 349895"/>
                <a:gd name="csY57" fmla="*/ 260936 h 264531"/>
                <a:gd name="csX58" fmla="*/ 168823 w 349895"/>
                <a:gd name="csY58" fmla="*/ 260619 h 264531"/>
                <a:gd name="csX59" fmla="*/ 162058 w 349895"/>
                <a:gd name="csY59" fmla="*/ 260597 h 264531"/>
                <a:gd name="csX60" fmla="*/ 162058 w 349895"/>
                <a:gd name="csY60" fmla="*/ 260598 h 264531"/>
                <a:gd name="csX61" fmla="*/ 162058 w 349895"/>
                <a:gd name="csY61" fmla="*/ 260598 h 264531"/>
                <a:gd name="csX62" fmla="*/ 171387 w 349895"/>
                <a:gd name="csY62" fmla="*/ 260558 h 264531"/>
                <a:gd name="csX63" fmla="*/ 171322 w 349895"/>
                <a:gd name="csY63" fmla="*/ 260617 h 264531"/>
                <a:gd name="csX64" fmla="*/ 171458 w 349895"/>
                <a:gd name="csY64" fmla="*/ 260644 h 264531"/>
                <a:gd name="csX65" fmla="*/ 171461 w 349895"/>
                <a:gd name="csY65" fmla="*/ 260648 h 264531"/>
                <a:gd name="csX66" fmla="*/ 171461 w 349895"/>
                <a:gd name="csY66" fmla="*/ 260644 h 264531"/>
                <a:gd name="csX67" fmla="*/ 171458 w 349895"/>
                <a:gd name="csY67" fmla="*/ 260644 h 264531"/>
                <a:gd name="csX68" fmla="*/ 169185 w 349895"/>
                <a:gd name="csY68" fmla="*/ 260542 h 264531"/>
                <a:gd name="csX69" fmla="*/ 169633 w 349895"/>
                <a:gd name="csY69" fmla="*/ 260818 h 264531"/>
                <a:gd name="csX70" fmla="*/ 169324 w 349895"/>
                <a:gd name="csY70" fmla="*/ 260952 h 264531"/>
                <a:gd name="csX71" fmla="*/ 165467 w 349895"/>
                <a:gd name="csY71" fmla="*/ 260521 h 264531"/>
                <a:gd name="csX72" fmla="*/ 165301 w 349895"/>
                <a:gd name="csY72" fmla="*/ 260670 h 264531"/>
                <a:gd name="csX73" fmla="*/ 165293 w 349895"/>
                <a:gd name="csY73" fmla="*/ 260546 h 264531"/>
                <a:gd name="csX74" fmla="*/ 165297 w 349895"/>
                <a:gd name="csY74" fmla="*/ 260536 h 264531"/>
                <a:gd name="csX75" fmla="*/ 165471 w 349895"/>
                <a:gd name="csY75" fmla="*/ 260517 h 264531"/>
                <a:gd name="csX76" fmla="*/ 165471 w 349895"/>
                <a:gd name="csY76" fmla="*/ 260521 h 264531"/>
                <a:gd name="csX77" fmla="*/ 165467 w 349895"/>
                <a:gd name="csY77" fmla="*/ 260521 h 264531"/>
                <a:gd name="csX78" fmla="*/ 162796 w 349895"/>
                <a:gd name="csY78" fmla="*/ 260502 h 264531"/>
                <a:gd name="csX79" fmla="*/ 163007 w 349895"/>
                <a:gd name="csY79" fmla="*/ 260595 h 264531"/>
                <a:gd name="csX80" fmla="*/ 162732 w 349895"/>
                <a:gd name="csY80" fmla="*/ 260666 h 264531"/>
                <a:gd name="csX81" fmla="*/ 167673 w 349895"/>
                <a:gd name="csY81" fmla="*/ 260477 h 264531"/>
                <a:gd name="csX82" fmla="*/ 167382 w 349895"/>
                <a:gd name="csY82" fmla="*/ 260868 h 264531"/>
                <a:gd name="csX83" fmla="*/ 167484 w 349895"/>
                <a:gd name="csY83" fmla="*/ 260483 h 264531"/>
                <a:gd name="csX84" fmla="*/ 167258 w 349895"/>
                <a:gd name="csY84" fmla="*/ 260474 h 264531"/>
                <a:gd name="csX85" fmla="*/ 167376 w 349895"/>
                <a:gd name="csY85" fmla="*/ 260530 h 264531"/>
                <a:gd name="csX86" fmla="*/ 167373 w 349895"/>
                <a:gd name="csY86" fmla="*/ 260530 h 264531"/>
                <a:gd name="csX87" fmla="*/ 167095 w 349895"/>
                <a:gd name="csY87" fmla="*/ 260815 h 264531"/>
                <a:gd name="csX88" fmla="*/ 167114 w 349895"/>
                <a:gd name="csY88" fmla="*/ 260675 h 264531"/>
                <a:gd name="csX89" fmla="*/ 162073 w 349895"/>
                <a:gd name="csY89" fmla="*/ 260471 h 264531"/>
                <a:gd name="csX90" fmla="*/ 162089 w 349895"/>
                <a:gd name="csY90" fmla="*/ 260511 h 264531"/>
                <a:gd name="csX91" fmla="*/ 162107 w 349895"/>
                <a:gd name="csY91" fmla="*/ 260486 h 264531"/>
                <a:gd name="csX92" fmla="*/ 161955 w 349895"/>
                <a:gd name="csY92" fmla="*/ 260471 h 264531"/>
                <a:gd name="csX93" fmla="*/ 162023 w 349895"/>
                <a:gd name="csY93" fmla="*/ 260576 h 264531"/>
                <a:gd name="csX94" fmla="*/ 161866 w 349895"/>
                <a:gd name="csY94" fmla="*/ 260614 h 264531"/>
                <a:gd name="csX95" fmla="*/ 166318 w 349895"/>
                <a:gd name="csY95" fmla="*/ 260462 h 264531"/>
                <a:gd name="csX96" fmla="*/ 166424 w 349895"/>
                <a:gd name="csY96" fmla="*/ 260583 h 264531"/>
                <a:gd name="csX97" fmla="*/ 166173 w 349895"/>
                <a:gd name="csY97" fmla="*/ 260899 h 264531"/>
                <a:gd name="csX98" fmla="*/ 167957 w 349895"/>
                <a:gd name="csY98" fmla="*/ 260452 h 264531"/>
                <a:gd name="csX99" fmla="*/ 167954 w 349895"/>
                <a:gd name="csY99" fmla="*/ 260455 h 264531"/>
                <a:gd name="csX100" fmla="*/ 167914 w 349895"/>
                <a:gd name="csY100" fmla="*/ 260558 h 264531"/>
                <a:gd name="csX101" fmla="*/ 167920 w 349895"/>
                <a:gd name="csY101" fmla="*/ 260458 h 264531"/>
                <a:gd name="csX102" fmla="*/ 165694 w 349895"/>
                <a:gd name="csY102" fmla="*/ 260415 h 264531"/>
                <a:gd name="csX103" fmla="*/ 165787 w 349895"/>
                <a:gd name="csY103" fmla="*/ 260483 h 264531"/>
                <a:gd name="csX104" fmla="*/ 165462 w 349895"/>
                <a:gd name="csY104" fmla="*/ 260704 h 264531"/>
                <a:gd name="csX105" fmla="*/ 161492 w 349895"/>
                <a:gd name="csY105" fmla="*/ 260412 h 264531"/>
                <a:gd name="csX106" fmla="*/ 161334 w 349895"/>
                <a:gd name="csY106" fmla="*/ 260561 h 264531"/>
                <a:gd name="csX107" fmla="*/ 161288 w 349895"/>
                <a:gd name="csY107" fmla="*/ 260430 h 264531"/>
                <a:gd name="csX108" fmla="*/ 168363 w 349895"/>
                <a:gd name="csY108" fmla="*/ 260375 h 264531"/>
                <a:gd name="csX109" fmla="*/ 169034 w 349895"/>
                <a:gd name="csY109" fmla="*/ 260514 h 264531"/>
                <a:gd name="csX110" fmla="*/ 168839 w 349895"/>
                <a:gd name="csY110" fmla="*/ 260611 h 264531"/>
                <a:gd name="csX111" fmla="*/ 168833 w 349895"/>
                <a:gd name="csY111" fmla="*/ 260607 h 264531"/>
                <a:gd name="csX112" fmla="*/ 168823 w 349895"/>
                <a:gd name="csY112" fmla="*/ 260619 h 264531"/>
                <a:gd name="csX113" fmla="*/ 168597 w 349895"/>
                <a:gd name="csY113" fmla="*/ 260731 h 264531"/>
                <a:gd name="csX114" fmla="*/ 171313 w 349895"/>
                <a:gd name="csY114" fmla="*/ 260369 h 264531"/>
                <a:gd name="csX115" fmla="*/ 171294 w 349895"/>
                <a:gd name="csY115" fmla="*/ 260446 h 264531"/>
                <a:gd name="csX116" fmla="*/ 171408 w 349895"/>
                <a:gd name="csY116" fmla="*/ 260400 h 264531"/>
                <a:gd name="csX117" fmla="*/ 168016 w 349895"/>
                <a:gd name="csY117" fmla="*/ 260353 h 264531"/>
                <a:gd name="csX118" fmla="*/ 168094 w 349895"/>
                <a:gd name="csY118" fmla="*/ 260496 h 264531"/>
                <a:gd name="csX119" fmla="*/ 167886 w 349895"/>
                <a:gd name="csY119" fmla="*/ 260679 h 264531"/>
                <a:gd name="csX120" fmla="*/ 171776 w 349895"/>
                <a:gd name="csY120" fmla="*/ 260328 h 264531"/>
                <a:gd name="csX121" fmla="*/ 171513 w 349895"/>
                <a:gd name="csY121" fmla="*/ 260418 h 264531"/>
                <a:gd name="csX122" fmla="*/ 171455 w 349895"/>
                <a:gd name="csY122" fmla="*/ 260555 h 264531"/>
                <a:gd name="csX123" fmla="*/ 161594 w 349895"/>
                <a:gd name="csY123" fmla="*/ 260322 h 264531"/>
                <a:gd name="csX124" fmla="*/ 161813 w 349895"/>
                <a:gd name="csY124" fmla="*/ 260430 h 264531"/>
                <a:gd name="csX125" fmla="*/ 161482 w 349895"/>
                <a:gd name="csY125" fmla="*/ 260601 h 264531"/>
                <a:gd name="csX126" fmla="*/ 151872 w 349895"/>
                <a:gd name="csY126" fmla="*/ 260316 h 264531"/>
                <a:gd name="csX127" fmla="*/ 151968 w 349895"/>
                <a:gd name="csY127" fmla="*/ 260719 h 264531"/>
                <a:gd name="csX128" fmla="*/ 151857 w 349895"/>
                <a:gd name="csY128" fmla="*/ 260611 h 264531"/>
                <a:gd name="csX129" fmla="*/ 170363 w 349895"/>
                <a:gd name="csY129" fmla="*/ 260276 h 264531"/>
                <a:gd name="csX130" fmla="*/ 170187 w 349895"/>
                <a:gd name="csY130" fmla="*/ 260657 h 264531"/>
                <a:gd name="csX131" fmla="*/ 170038 w 349895"/>
                <a:gd name="csY131" fmla="*/ 260424 h 264531"/>
                <a:gd name="csX132" fmla="*/ 166594 w 349895"/>
                <a:gd name="csY132" fmla="*/ 260266 h 264531"/>
                <a:gd name="csX133" fmla="*/ 166723 w 349895"/>
                <a:gd name="csY133" fmla="*/ 260508 h 264531"/>
                <a:gd name="csX134" fmla="*/ 166723 w 349895"/>
                <a:gd name="csY134" fmla="*/ 260511 h 264531"/>
                <a:gd name="csX135" fmla="*/ 166510 w 349895"/>
                <a:gd name="csY135" fmla="*/ 260533 h 264531"/>
                <a:gd name="csX136" fmla="*/ 172914 w 349895"/>
                <a:gd name="csY136" fmla="*/ 260241 h 264531"/>
                <a:gd name="csX137" fmla="*/ 172759 w 349895"/>
                <a:gd name="csY137" fmla="*/ 260266 h 264531"/>
                <a:gd name="csX138" fmla="*/ 172784 w 349895"/>
                <a:gd name="csY138" fmla="*/ 260347 h 264531"/>
                <a:gd name="csX139" fmla="*/ 167729 w 349895"/>
                <a:gd name="csY139" fmla="*/ 260241 h 264531"/>
                <a:gd name="csX140" fmla="*/ 168028 w 349895"/>
                <a:gd name="csY140" fmla="*/ 260272 h 264531"/>
                <a:gd name="csX141" fmla="*/ 167691 w 349895"/>
                <a:gd name="csY141" fmla="*/ 260626 h 264531"/>
                <a:gd name="csX142" fmla="*/ 165678 w 349895"/>
                <a:gd name="csY142" fmla="*/ 260238 h 264531"/>
                <a:gd name="csX143" fmla="*/ 165761 w 349895"/>
                <a:gd name="csY143" fmla="*/ 260372 h 264531"/>
                <a:gd name="csX144" fmla="*/ 165766 w 349895"/>
                <a:gd name="csY144" fmla="*/ 260391 h 264531"/>
                <a:gd name="csX145" fmla="*/ 165641 w 349895"/>
                <a:gd name="csY145" fmla="*/ 260350 h 264531"/>
                <a:gd name="csX146" fmla="*/ 169612 w 349895"/>
                <a:gd name="csY146" fmla="*/ 260183 h 264531"/>
                <a:gd name="csX147" fmla="*/ 170150 w 349895"/>
                <a:gd name="csY147" fmla="*/ 260617 h 264531"/>
                <a:gd name="csX148" fmla="*/ 169754 w 349895"/>
                <a:gd name="csY148" fmla="*/ 260775 h 264531"/>
                <a:gd name="csX149" fmla="*/ 170632 w 349895"/>
                <a:gd name="csY149" fmla="*/ 260158 h 264531"/>
                <a:gd name="csX150" fmla="*/ 170901 w 349895"/>
                <a:gd name="csY150" fmla="*/ 260291 h 264531"/>
                <a:gd name="csX151" fmla="*/ 170400 w 349895"/>
                <a:gd name="csY151" fmla="*/ 260679 h 264531"/>
                <a:gd name="csX152" fmla="*/ 165675 w 349895"/>
                <a:gd name="csY152" fmla="*/ 260092 h 264531"/>
                <a:gd name="csX153" fmla="*/ 166229 w 349895"/>
                <a:gd name="csY153" fmla="*/ 260189 h 264531"/>
                <a:gd name="csX154" fmla="*/ 165846 w 349895"/>
                <a:gd name="csY154" fmla="*/ 260651 h 264531"/>
                <a:gd name="csX155" fmla="*/ 165766 w 349895"/>
                <a:gd name="csY155" fmla="*/ 260391 h 264531"/>
                <a:gd name="csX156" fmla="*/ 165774 w 349895"/>
                <a:gd name="csY156" fmla="*/ 260393 h 264531"/>
                <a:gd name="csX157" fmla="*/ 165761 w 349895"/>
                <a:gd name="csY157" fmla="*/ 260372 h 264531"/>
                <a:gd name="csX158" fmla="*/ 170740 w 349895"/>
                <a:gd name="csY158" fmla="*/ 260052 h 264531"/>
                <a:gd name="csX159" fmla="*/ 170740 w 349895"/>
                <a:gd name="csY159" fmla="*/ 260055 h 264531"/>
                <a:gd name="csX160" fmla="*/ 170734 w 349895"/>
                <a:gd name="csY160" fmla="*/ 260052 h 264531"/>
                <a:gd name="csX161" fmla="*/ 166504 w 349895"/>
                <a:gd name="csY161" fmla="*/ 260024 h 264531"/>
                <a:gd name="csX162" fmla="*/ 166631 w 349895"/>
                <a:gd name="csY162" fmla="*/ 260170 h 264531"/>
                <a:gd name="csX163" fmla="*/ 166309 w 349895"/>
                <a:gd name="csY163" fmla="*/ 260356 h 264531"/>
                <a:gd name="csX164" fmla="*/ 168928 w 349895"/>
                <a:gd name="csY164" fmla="*/ 260015 h 264531"/>
                <a:gd name="csX165" fmla="*/ 169429 w 349895"/>
                <a:gd name="csY165" fmla="*/ 260300 h 264531"/>
                <a:gd name="csX166" fmla="*/ 169151 w 349895"/>
                <a:gd name="csY166" fmla="*/ 260502 h 264531"/>
                <a:gd name="csX167" fmla="*/ 166668 w 349895"/>
                <a:gd name="csY167" fmla="*/ 260006 h 264531"/>
                <a:gd name="csX168" fmla="*/ 166820 w 349895"/>
                <a:gd name="csY168" fmla="*/ 260175 h 264531"/>
                <a:gd name="csX169" fmla="*/ 166828 w 349895"/>
                <a:gd name="csY169" fmla="*/ 260242 h 264531"/>
                <a:gd name="csX170" fmla="*/ 166742 w 349895"/>
                <a:gd name="csY170" fmla="*/ 260474 h 264531"/>
                <a:gd name="csX171" fmla="*/ 170985 w 349895"/>
                <a:gd name="csY171" fmla="*/ 259984 h 264531"/>
                <a:gd name="csX172" fmla="*/ 171084 w 349895"/>
                <a:gd name="csY172" fmla="*/ 259987 h 264531"/>
                <a:gd name="csX173" fmla="*/ 170920 w 349895"/>
                <a:gd name="csY173" fmla="*/ 260266 h 264531"/>
                <a:gd name="csX174" fmla="*/ 166025 w 349895"/>
                <a:gd name="csY174" fmla="*/ 259965 h 264531"/>
                <a:gd name="csX175" fmla="*/ 166485 w 349895"/>
                <a:gd name="csY175" fmla="*/ 260018 h 264531"/>
                <a:gd name="csX176" fmla="*/ 166272 w 349895"/>
                <a:gd name="csY176" fmla="*/ 260201 h 264531"/>
                <a:gd name="csX177" fmla="*/ 162897 w 349895"/>
                <a:gd name="csY177" fmla="*/ 259937 h 264531"/>
                <a:gd name="csX178" fmla="*/ 162901 w 349895"/>
                <a:gd name="csY178" fmla="*/ 259953 h 264531"/>
                <a:gd name="csX179" fmla="*/ 162750 w 349895"/>
                <a:gd name="csY179" fmla="*/ 260294 h 264531"/>
                <a:gd name="csX180" fmla="*/ 162664 w 349895"/>
                <a:gd name="csY180" fmla="*/ 260034 h 264531"/>
                <a:gd name="csX181" fmla="*/ 161575 w 349895"/>
                <a:gd name="csY181" fmla="*/ 259916 h 264531"/>
                <a:gd name="csX182" fmla="*/ 161674 w 349895"/>
                <a:gd name="csY182" fmla="*/ 259984 h 264531"/>
                <a:gd name="csX183" fmla="*/ 161677 w 349895"/>
                <a:gd name="csY183" fmla="*/ 259984 h 264531"/>
                <a:gd name="csX184" fmla="*/ 161603 w 349895"/>
                <a:gd name="csY184" fmla="*/ 259996 h 264531"/>
                <a:gd name="csX185" fmla="*/ 171247 w 349895"/>
                <a:gd name="csY185" fmla="*/ 259876 h 264531"/>
                <a:gd name="csX186" fmla="*/ 171860 w 349895"/>
                <a:gd name="csY186" fmla="*/ 259919 h 264531"/>
                <a:gd name="csX187" fmla="*/ 171108 w 349895"/>
                <a:gd name="csY187" fmla="*/ 260232 h 264531"/>
                <a:gd name="csX188" fmla="*/ 162500 w 349895"/>
                <a:gd name="csY188" fmla="*/ 259863 h 264531"/>
                <a:gd name="csX189" fmla="*/ 162524 w 349895"/>
                <a:gd name="csY189" fmla="*/ 259971 h 264531"/>
                <a:gd name="csX190" fmla="*/ 162441 w 349895"/>
                <a:gd name="csY190" fmla="*/ 259894 h 264531"/>
                <a:gd name="csX191" fmla="*/ 161457 w 349895"/>
                <a:gd name="csY191" fmla="*/ 259863 h 264531"/>
                <a:gd name="csX192" fmla="*/ 161523 w 349895"/>
                <a:gd name="csY192" fmla="*/ 260021 h 264531"/>
                <a:gd name="csX193" fmla="*/ 161263 w 349895"/>
                <a:gd name="csY193" fmla="*/ 260074 h 264531"/>
                <a:gd name="csX194" fmla="*/ 161071 w 349895"/>
                <a:gd name="csY194" fmla="*/ 259854 h 264531"/>
                <a:gd name="csX195" fmla="*/ 161015 w 349895"/>
                <a:gd name="csY195" fmla="*/ 260183 h 264531"/>
                <a:gd name="csX196" fmla="*/ 160674 w 349895"/>
                <a:gd name="csY196" fmla="*/ 260222 h 264531"/>
                <a:gd name="csX197" fmla="*/ 160677 w 349895"/>
                <a:gd name="csY197" fmla="*/ 260213 h 264531"/>
                <a:gd name="csX198" fmla="*/ 161773 w 349895"/>
                <a:gd name="csY198" fmla="*/ 259832 h 264531"/>
                <a:gd name="csX199" fmla="*/ 161736 w 349895"/>
                <a:gd name="csY199" fmla="*/ 259897 h 264531"/>
                <a:gd name="csX200" fmla="*/ 161671 w 349895"/>
                <a:gd name="csY200" fmla="*/ 259835 h 264531"/>
                <a:gd name="csX201" fmla="*/ 168614 w 349895"/>
                <a:gd name="csY201" fmla="*/ 259812 h 264531"/>
                <a:gd name="csX202" fmla="*/ 168650 w 349895"/>
                <a:gd name="csY202" fmla="*/ 259821 h 264531"/>
                <a:gd name="csX203" fmla="*/ 168969 w 349895"/>
                <a:gd name="csY203" fmla="*/ 260397 h 264531"/>
                <a:gd name="csX204" fmla="*/ 168539 w 349895"/>
                <a:gd name="csY204" fmla="*/ 260189 h 264531"/>
                <a:gd name="csX205" fmla="*/ 169129 w 349895"/>
                <a:gd name="csY205" fmla="*/ 259807 h 264531"/>
                <a:gd name="csX206" fmla="*/ 169544 w 349895"/>
                <a:gd name="csY206" fmla="*/ 260185 h 264531"/>
                <a:gd name="csX207" fmla="*/ 169024 w 349895"/>
                <a:gd name="csY207" fmla="*/ 259990 h 264531"/>
                <a:gd name="csX208" fmla="*/ 169980 w 349895"/>
                <a:gd name="csY208" fmla="*/ 259804 h 264531"/>
                <a:gd name="csX209" fmla="*/ 170153 w 349895"/>
                <a:gd name="csY209" fmla="*/ 260155 h 264531"/>
                <a:gd name="csX210" fmla="*/ 169596 w 349895"/>
                <a:gd name="csY210" fmla="*/ 260009 h 264531"/>
                <a:gd name="csX211" fmla="*/ 165805 w 349895"/>
                <a:gd name="csY211" fmla="*/ 259804 h 264531"/>
                <a:gd name="csX212" fmla="*/ 165914 w 349895"/>
                <a:gd name="csY212" fmla="*/ 259947 h 264531"/>
                <a:gd name="csX213" fmla="*/ 165728 w 349895"/>
                <a:gd name="csY213" fmla="*/ 259996 h 264531"/>
                <a:gd name="csX214" fmla="*/ 174197 w 349895"/>
                <a:gd name="csY214" fmla="*/ 259729 h 264531"/>
                <a:gd name="csX215" fmla="*/ 174281 w 349895"/>
                <a:gd name="csY215" fmla="*/ 259770 h 264531"/>
                <a:gd name="csX216" fmla="*/ 173968 w 349895"/>
                <a:gd name="csY216" fmla="*/ 259860 h 264531"/>
                <a:gd name="csX217" fmla="*/ 170113 w 349895"/>
                <a:gd name="csY217" fmla="*/ 259720 h 264531"/>
                <a:gd name="csX218" fmla="*/ 170734 w 349895"/>
                <a:gd name="csY218" fmla="*/ 260052 h 264531"/>
                <a:gd name="csX219" fmla="*/ 170193 w 349895"/>
                <a:gd name="csY219" fmla="*/ 260080 h 264531"/>
                <a:gd name="csX220" fmla="*/ 173316 w 349895"/>
                <a:gd name="csY220" fmla="*/ 259702 h 264531"/>
                <a:gd name="csX221" fmla="*/ 173309 w 349895"/>
                <a:gd name="csY221" fmla="*/ 259990 h 264531"/>
                <a:gd name="csX222" fmla="*/ 172390 w 349895"/>
                <a:gd name="csY222" fmla="*/ 260123 h 264531"/>
                <a:gd name="csX223" fmla="*/ 172954 w 349895"/>
                <a:gd name="csY223" fmla="*/ 259674 h 264531"/>
                <a:gd name="csX224" fmla="*/ 172911 w 349895"/>
                <a:gd name="csY224" fmla="*/ 259705 h 264531"/>
                <a:gd name="csX225" fmla="*/ 172874 w 349895"/>
                <a:gd name="csY225" fmla="*/ 259689 h 264531"/>
                <a:gd name="csX226" fmla="*/ 174510 w 349895"/>
                <a:gd name="csY226" fmla="*/ 259655 h 264531"/>
                <a:gd name="csX227" fmla="*/ 174510 w 349895"/>
                <a:gd name="csY227" fmla="*/ 259658 h 264531"/>
                <a:gd name="csX228" fmla="*/ 174509 w 349895"/>
                <a:gd name="csY228" fmla="*/ 259655 h 264531"/>
                <a:gd name="csX229" fmla="*/ 161424 w 349895"/>
                <a:gd name="csY229" fmla="*/ 259606 h 264531"/>
                <a:gd name="csX230" fmla="*/ 161424 w 349895"/>
                <a:gd name="csY230" fmla="*/ 259609 h 264531"/>
                <a:gd name="csX231" fmla="*/ 161411 w 349895"/>
                <a:gd name="csY231" fmla="*/ 259736 h 264531"/>
                <a:gd name="csX232" fmla="*/ 161250 w 349895"/>
                <a:gd name="csY232" fmla="*/ 259745 h 264531"/>
                <a:gd name="csX233" fmla="*/ 174479 w 349895"/>
                <a:gd name="csY233" fmla="*/ 259562 h 264531"/>
                <a:gd name="csX234" fmla="*/ 174509 w 349895"/>
                <a:gd name="csY234" fmla="*/ 259655 h 264531"/>
                <a:gd name="csX235" fmla="*/ 174438 w 349895"/>
                <a:gd name="csY235" fmla="*/ 259661 h 264531"/>
                <a:gd name="csX236" fmla="*/ 173384 w 349895"/>
                <a:gd name="csY236" fmla="*/ 259547 h 264531"/>
                <a:gd name="csX237" fmla="*/ 173832 w 349895"/>
                <a:gd name="csY237" fmla="*/ 259618 h 264531"/>
                <a:gd name="csX238" fmla="*/ 173338 w 349895"/>
                <a:gd name="csY238" fmla="*/ 259931 h 264531"/>
                <a:gd name="csX239" fmla="*/ 172784 w 349895"/>
                <a:gd name="csY239" fmla="*/ 259534 h 264531"/>
                <a:gd name="csX240" fmla="*/ 173069 w 349895"/>
                <a:gd name="csY240" fmla="*/ 259578 h 264531"/>
                <a:gd name="csX241" fmla="*/ 172701 w 349895"/>
                <a:gd name="csY241" fmla="*/ 259658 h 264531"/>
                <a:gd name="csX242" fmla="*/ 169559 w 349895"/>
                <a:gd name="csY242" fmla="*/ 259531 h 264531"/>
                <a:gd name="csX243" fmla="*/ 169844 w 349895"/>
                <a:gd name="csY243" fmla="*/ 259751 h 264531"/>
                <a:gd name="csX244" fmla="*/ 169420 w 349895"/>
                <a:gd name="csY244" fmla="*/ 259959 h 264531"/>
                <a:gd name="csX245" fmla="*/ 173217 w 349895"/>
                <a:gd name="csY245" fmla="*/ 259469 h 264531"/>
                <a:gd name="csX246" fmla="*/ 173304 w 349895"/>
                <a:gd name="csY246" fmla="*/ 259621 h 264531"/>
                <a:gd name="csX247" fmla="*/ 173097 w 349895"/>
                <a:gd name="csY247" fmla="*/ 259556 h 264531"/>
                <a:gd name="csX248" fmla="*/ 172602 w 349895"/>
                <a:gd name="csY248" fmla="*/ 259450 h 264531"/>
                <a:gd name="csX249" fmla="*/ 172676 w 349895"/>
                <a:gd name="csY249" fmla="*/ 259543 h 264531"/>
                <a:gd name="csX250" fmla="*/ 172490 w 349895"/>
                <a:gd name="csY250" fmla="*/ 259658 h 264531"/>
                <a:gd name="csX251" fmla="*/ 171436 w 349895"/>
                <a:gd name="csY251" fmla="*/ 259444 h 264531"/>
                <a:gd name="csX252" fmla="*/ 171792 w 349895"/>
                <a:gd name="csY252" fmla="*/ 259708 h 264531"/>
                <a:gd name="csX253" fmla="*/ 171281 w 349895"/>
                <a:gd name="csY253" fmla="*/ 259593 h 264531"/>
                <a:gd name="csX254" fmla="*/ 161635 w 349895"/>
                <a:gd name="csY254" fmla="*/ 259429 h 264531"/>
                <a:gd name="csX255" fmla="*/ 161479 w 349895"/>
                <a:gd name="csY255" fmla="*/ 259671 h 264531"/>
                <a:gd name="csX256" fmla="*/ 161532 w 349895"/>
                <a:gd name="csY256" fmla="*/ 259444 h 264531"/>
                <a:gd name="csX257" fmla="*/ 161928 w 349895"/>
                <a:gd name="csY257" fmla="*/ 259426 h 264531"/>
                <a:gd name="csX258" fmla="*/ 162450 w 349895"/>
                <a:gd name="csY258" fmla="*/ 260297 h 264531"/>
                <a:gd name="csX259" fmla="*/ 162109 w 349895"/>
                <a:gd name="csY259" fmla="*/ 260968 h 264531"/>
                <a:gd name="csX260" fmla="*/ 162098 w 349895"/>
                <a:gd name="csY260" fmla="*/ 260957 h 264531"/>
                <a:gd name="csX261" fmla="*/ 162058 w 349895"/>
                <a:gd name="csY261" fmla="*/ 260598 h 264531"/>
                <a:gd name="csX262" fmla="*/ 162116 w 349895"/>
                <a:gd name="csY262" fmla="*/ 260573 h 264531"/>
                <a:gd name="csX263" fmla="*/ 162070 w 349895"/>
                <a:gd name="csY263" fmla="*/ 260555 h 264531"/>
                <a:gd name="csX264" fmla="*/ 162058 w 349895"/>
                <a:gd name="csY264" fmla="*/ 260597 h 264531"/>
                <a:gd name="csX265" fmla="*/ 161637 w 349895"/>
                <a:gd name="csY265" fmla="*/ 259426 h 264531"/>
                <a:gd name="csX266" fmla="*/ 161637 w 349895"/>
                <a:gd name="csY266" fmla="*/ 259429 h 264531"/>
                <a:gd name="csX267" fmla="*/ 161635 w 349895"/>
                <a:gd name="csY267" fmla="*/ 259429 h 264531"/>
                <a:gd name="csX268" fmla="*/ 173922 w 349895"/>
                <a:gd name="csY268" fmla="*/ 259416 h 264531"/>
                <a:gd name="csX269" fmla="*/ 173863 w 349895"/>
                <a:gd name="csY269" fmla="*/ 259609 h 264531"/>
                <a:gd name="csX270" fmla="*/ 173693 w 349895"/>
                <a:gd name="csY270" fmla="*/ 259485 h 264531"/>
                <a:gd name="csX271" fmla="*/ 174281 w 349895"/>
                <a:gd name="csY271" fmla="*/ 259407 h 264531"/>
                <a:gd name="csX272" fmla="*/ 174340 w 349895"/>
                <a:gd name="csY272" fmla="*/ 259627 h 264531"/>
                <a:gd name="csX273" fmla="*/ 174058 w 349895"/>
                <a:gd name="csY273" fmla="*/ 259413 h 264531"/>
                <a:gd name="csX274" fmla="*/ 170680 w 349895"/>
                <a:gd name="csY274" fmla="*/ 259372 h 264531"/>
                <a:gd name="csX275" fmla="*/ 170756 w 349895"/>
                <a:gd name="csY275" fmla="*/ 259404 h 264531"/>
                <a:gd name="csX276" fmla="*/ 170573 w 349895"/>
                <a:gd name="csY276" fmla="*/ 259457 h 264531"/>
                <a:gd name="csX277" fmla="*/ 170601 w 349895"/>
                <a:gd name="csY277" fmla="*/ 259386 h 264531"/>
                <a:gd name="csX278" fmla="*/ 177846 w 349895"/>
                <a:gd name="csY278" fmla="*/ 259336 h 264531"/>
                <a:gd name="csX279" fmla="*/ 176259 w 349895"/>
                <a:gd name="csY279" fmla="*/ 259772 h 264531"/>
                <a:gd name="csX280" fmla="*/ 175954 w 349895"/>
                <a:gd name="csY280" fmla="*/ 259835 h 264531"/>
                <a:gd name="csX281" fmla="*/ 176183 w 349895"/>
                <a:gd name="csY281" fmla="*/ 259793 h 264531"/>
                <a:gd name="csX282" fmla="*/ 168956 w 349895"/>
                <a:gd name="csY282" fmla="*/ 261780 h 264531"/>
                <a:gd name="csX283" fmla="*/ 171031 w 349895"/>
                <a:gd name="csY283" fmla="*/ 260319 h 264531"/>
                <a:gd name="csX284" fmla="*/ 172390 w 349895"/>
                <a:gd name="csY284" fmla="*/ 260123 h 264531"/>
                <a:gd name="csX285" fmla="*/ 171925 w 349895"/>
                <a:gd name="csY285" fmla="*/ 260334 h 264531"/>
                <a:gd name="csX286" fmla="*/ 173307 w 349895"/>
                <a:gd name="csY286" fmla="*/ 260071 h 264531"/>
                <a:gd name="csX287" fmla="*/ 173309 w 349895"/>
                <a:gd name="csY287" fmla="*/ 259990 h 264531"/>
                <a:gd name="csX288" fmla="*/ 172964 w 349895"/>
                <a:gd name="csY288" fmla="*/ 259317 h 264531"/>
                <a:gd name="csX289" fmla="*/ 173124 w 349895"/>
                <a:gd name="csY289" fmla="*/ 259385 h 264531"/>
                <a:gd name="csX290" fmla="*/ 172803 w 349895"/>
                <a:gd name="csY290" fmla="*/ 259429 h 264531"/>
                <a:gd name="csX291" fmla="*/ 171323 w 349895"/>
                <a:gd name="csY291" fmla="*/ 259256 h 264531"/>
                <a:gd name="csX292" fmla="*/ 170969 w 349895"/>
                <a:gd name="csY292" fmla="*/ 259956 h 264531"/>
                <a:gd name="csX293" fmla="*/ 170824 w 349895"/>
                <a:gd name="csY293" fmla="*/ 259391 h 264531"/>
                <a:gd name="csX294" fmla="*/ 171077 w 349895"/>
                <a:gd name="csY294" fmla="*/ 259300 h 264531"/>
                <a:gd name="csX295" fmla="*/ 173786 w 349895"/>
                <a:gd name="csY295" fmla="*/ 259249 h 264531"/>
                <a:gd name="csX296" fmla="*/ 173786 w 349895"/>
                <a:gd name="csY296" fmla="*/ 259252 h 264531"/>
                <a:gd name="csX297" fmla="*/ 173779 w 349895"/>
                <a:gd name="csY297" fmla="*/ 259251 h 264531"/>
                <a:gd name="csX298" fmla="*/ 173882 w 349895"/>
                <a:gd name="csY298" fmla="*/ 259243 h 264531"/>
                <a:gd name="csX299" fmla="*/ 174256 w 349895"/>
                <a:gd name="csY299" fmla="*/ 259246 h 264531"/>
                <a:gd name="csX300" fmla="*/ 174036 w 349895"/>
                <a:gd name="csY300" fmla="*/ 259370 h 264531"/>
                <a:gd name="csX301" fmla="*/ 173638 w 349895"/>
                <a:gd name="csY301" fmla="*/ 259230 h 264531"/>
                <a:gd name="csX302" fmla="*/ 173779 w 349895"/>
                <a:gd name="csY302" fmla="*/ 259251 h 264531"/>
                <a:gd name="csX303" fmla="*/ 173629 w 349895"/>
                <a:gd name="csY303" fmla="*/ 259295 h 264531"/>
                <a:gd name="csX304" fmla="*/ 171570 w 349895"/>
                <a:gd name="csY304" fmla="*/ 259212 h 264531"/>
                <a:gd name="csX305" fmla="*/ 171631 w 349895"/>
                <a:gd name="csY305" fmla="*/ 259370 h 264531"/>
                <a:gd name="csX306" fmla="*/ 171415 w 349895"/>
                <a:gd name="csY306" fmla="*/ 259240 h 264531"/>
                <a:gd name="csX307" fmla="*/ 173406 w 349895"/>
                <a:gd name="csY307" fmla="*/ 259212 h 264531"/>
                <a:gd name="csX308" fmla="*/ 173610 w 349895"/>
                <a:gd name="csY308" fmla="*/ 259289 h 264531"/>
                <a:gd name="csX309" fmla="*/ 173384 w 349895"/>
                <a:gd name="csY309" fmla="*/ 259506 h 264531"/>
                <a:gd name="csX310" fmla="*/ 175682 w 349895"/>
                <a:gd name="csY310" fmla="*/ 259103 h 264531"/>
                <a:gd name="csX311" fmla="*/ 175682 w 349895"/>
                <a:gd name="csY311" fmla="*/ 259106 h 264531"/>
                <a:gd name="csX312" fmla="*/ 175676 w 349895"/>
                <a:gd name="csY312" fmla="*/ 259106 h 264531"/>
                <a:gd name="csX313" fmla="*/ 174976 w 349895"/>
                <a:gd name="csY313" fmla="*/ 259084 h 264531"/>
                <a:gd name="csX314" fmla="*/ 175676 w 349895"/>
                <a:gd name="csY314" fmla="*/ 259106 h 264531"/>
                <a:gd name="csX315" fmla="*/ 174534 w 349895"/>
                <a:gd name="csY315" fmla="*/ 259671 h 264531"/>
                <a:gd name="csX316" fmla="*/ 155153 w 349895"/>
                <a:gd name="csY316" fmla="*/ 259078 h 264531"/>
                <a:gd name="csX317" fmla="*/ 155957 w 349895"/>
                <a:gd name="csY317" fmla="*/ 260824 h 264531"/>
                <a:gd name="csX318" fmla="*/ 153628 w 349895"/>
                <a:gd name="csY318" fmla="*/ 263337 h 264531"/>
                <a:gd name="csX319" fmla="*/ 153789 w 349895"/>
                <a:gd name="csY319" fmla="*/ 262735 h 264531"/>
                <a:gd name="csX320" fmla="*/ 150610 w 349895"/>
                <a:gd name="csY320" fmla="*/ 264531 h 264531"/>
                <a:gd name="csX321" fmla="*/ 152011 w 349895"/>
                <a:gd name="csY321" fmla="*/ 260880 h 264531"/>
                <a:gd name="csX322" fmla="*/ 152397 w 349895"/>
                <a:gd name="csY322" fmla="*/ 259208 h 264531"/>
                <a:gd name="csX323" fmla="*/ 176680 w 349895"/>
                <a:gd name="csY323" fmla="*/ 259032 h 264531"/>
                <a:gd name="csX324" fmla="*/ 176798 w 349895"/>
                <a:gd name="csY324" fmla="*/ 259227 h 264531"/>
                <a:gd name="csX325" fmla="*/ 176319 w 349895"/>
                <a:gd name="csY325" fmla="*/ 259249 h 264531"/>
                <a:gd name="csX326" fmla="*/ 171476 w 349895"/>
                <a:gd name="csY326" fmla="*/ 259028 h 264531"/>
                <a:gd name="csX327" fmla="*/ 171433 w 349895"/>
                <a:gd name="csY327" fmla="*/ 259147 h 264531"/>
                <a:gd name="csX328" fmla="*/ 171556 w 349895"/>
                <a:gd name="csY328" fmla="*/ 259100 h 264531"/>
                <a:gd name="csX329" fmla="*/ 178381 w 349895"/>
                <a:gd name="csY329" fmla="*/ 258852 h 264531"/>
                <a:gd name="csX330" fmla="*/ 178554 w 349895"/>
                <a:gd name="csY330" fmla="*/ 259044 h 264531"/>
                <a:gd name="csX331" fmla="*/ 178254 w 349895"/>
                <a:gd name="csY331" fmla="*/ 258957 h 264531"/>
                <a:gd name="csX332" fmla="*/ 176597 w 349895"/>
                <a:gd name="csY332" fmla="*/ 258842 h 264531"/>
                <a:gd name="csX333" fmla="*/ 176671 w 349895"/>
                <a:gd name="csY333" fmla="*/ 258967 h 264531"/>
                <a:gd name="csX334" fmla="*/ 176479 w 349895"/>
                <a:gd name="csY334" fmla="*/ 258920 h 264531"/>
                <a:gd name="csX335" fmla="*/ 179108 w 349895"/>
                <a:gd name="csY335" fmla="*/ 258737 h 264531"/>
                <a:gd name="csX336" fmla="*/ 179414 w 349895"/>
                <a:gd name="csY336" fmla="*/ 258808 h 264531"/>
                <a:gd name="csX337" fmla="*/ 179265 w 349895"/>
                <a:gd name="csY337" fmla="*/ 258883 h 264531"/>
                <a:gd name="csX338" fmla="*/ 178062 w 349895"/>
                <a:gd name="csY338" fmla="*/ 258693 h 264531"/>
                <a:gd name="csX339" fmla="*/ 178208 w 349895"/>
                <a:gd name="csY339" fmla="*/ 258706 h 264531"/>
                <a:gd name="csX340" fmla="*/ 178137 w 349895"/>
                <a:gd name="csY340" fmla="*/ 258768 h 264531"/>
                <a:gd name="csX341" fmla="*/ 179451 w 349895"/>
                <a:gd name="csY341" fmla="*/ 258672 h 264531"/>
                <a:gd name="csX342" fmla="*/ 179890 w 349895"/>
                <a:gd name="csY342" fmla="*/ 258793 h 264531"/>
                <a:gd name="csX343" fmla="*/ 179803 w 349895"/>
                <a:gd name="csY343" fmla="*/ 258911 h 264531"/>
                <a:gd name="csX344" fmla="*/ 177444 w 349895"/>
                <a:gd name="csY344" fmla="*/ 258669 h 264531"/>
                <a:gd name="csX345" fmla="*/ 178053 w 349895"/>
                <a:gd name="csY345" fmla="*/ 258939 h 264531"/>
                <a:gd name="csX346" fmla="*/ 176792 w 349895"/>
                <a:gd name="csY346" fmla="*/ 259054 h 264531"/>
                <a:gd name="csX347" fmla="*/ 156838 w 349895"/>
                <a:gd name="csY347" fmla="*/ 257471 h 264531"/>
                <a:gd name="csX348" fmla="*/ 157039 w 349895"/>
                <a:gd name="csY348" fmla="*/ 257608 h 264531"/>
                <a:gd name="csX349" fmla="*/ 156649 w 349895"/>
                <a:gd name="csY349" fmla="*/ 257763 h 264531"/>
                <a:gd name="csX350" fmla="*/ 181000 w 349895"/>
                <a:gd name="csY350" fmla="*/ 256414 h 264531"/>
                <a:gd name="csX351" fmla="*/ 181096 w 349895"/>
                <a:gd name="csY351" fmla="*/ 256485 h 264531"/>
                <a:gd name="csX352" fmla="*/ 180898 w 349895"/>
                <a:gd name="csY352" fmla="*/ 256501 h 264531"/>
                <a:gd name="csX353" fmla="*/ 189136 w 349895"/>
                <a:gd name="csY353" fmla="*/ 255449 h 264531"/>
                <a:gd name="csX354" fmla="*/ 189247 w 349895"/>
                <a:gd name="csY354" fmla="*/ 255586 h 264531"/>
                <a:gd name="csX355" fmla="*/ 189000 w 349895"/>
                <a:gd name="csY355" fmla="*/ 255610 h 264531"/>
                <a:gd name="csX356" fmla="*/ 189995 w 349895"/>
                <a:gd name="csY356" fmla="*/ 255142 h 264531"/>
                <a:gd name="csX357" fmla="*/ 190026 w 349895"/>
                <a:gd name="csY357" fmla="*/ 255185 h 264531"/>
                <a:gd name="csX358" fmla="*/ 190029 w 349895"/>
                <a:gd name="csY358" fmla="*/ 255185 h 264531"/>
                <a:gd name="csX359" fmla="*/ 189977 w 349895"/>
                <a:gd name="csY359" fmla="*/ 255217 h 264531"/>
                <a:gd name="csX360" fmla="*/ 191393 w 349895"/>
                <a:gd name="csY360" fmla="*/ 254751 h 264531"/>
                <a:gd name="csX361" fmla="*/ 182735 w 349895"/>
                <a:gd name="csY361" fmla="*/ 258582 h 264531"/>
                <a:gd name="csX362" fmla="*/ 176183 w 349895"/>
                <a:gd name="csY362" fmla="*/ 259793 h 264531"/>
                <a:gd name="csX363" fmla="*/ 176259 w 349895"/>
                <a:gd name="csY363" fmla="*/ 259772 h 264531"/>
                <a:gd name="csX364" fmla="*/ 183199 w 349895"/>
                <a:gd name="csY364" fmla="*/ 258334 h 264531"/>
                <a:gd name="csX365" fmla="*/ 159012 w 349895"/>
                <a:gd name="csY365" fmla="*/ 254602 h 264531"/>
                <a:gd name="csX366" fmla="*/ 159015 w 349895"/>
                <a:gd name="csY366" fmla="*/ 254602 h 264531"/>
                <a:gd name="csX367" fmla="*/ 158987 w 349895"/>
                <a:gd name="csY367" fmla="*/ 254723 h 264531"/>
                <a:gd name="csX368" fmla="*/ 158453 w 349895"/>
                <a:gd name="csY368" fmla="*/ 255406 h 264531"/>
                <a:gd name="csX369" fmla="*/ 158455 w 349895"/>
                <a:gd name="csY369" fmla="*/ 255398 h 264531"/>
                <a:gd name="csX370" fmla="*/ 191291 w 349895"/>
                <a:gd name="csY370" fmla="*/ 254373 h 264531"/>
                <a:gd name="csX371" fmla="*/ 191603 w 349895"/>
                <a:gd name="csY371" fmla="*/ 254522 h 264531"/>
                <a:gd name="csX372" fmla="*/ 191433 w 349895"/>
                <a:gd name="csY372" fmla="*/ 254562 h 264531"/>
                <a:gd name="csX373" fmla="*/ 192123 w 349895"/>
                <a:gd name="csY373" fmla="*/ 254360 h 264531"/>
                <a:gd name="csX374" fmla="*/ 192206 w 349895"/>
                <a:gd name="csY374" fmla="*/ 254429 h 264531"/>
                <a:gd name="csX375" fmla="*/ 192256 w 349895"/>
                <a:gd name="csY375" fmla="*/ 254388 h 264531"/>
                <a:gd name="csX376" fmla="*/ 159058 w 349895"/>
                <a:gd name="csY376" fmla="*/ 254295 h 264531"/>
                <a:gd name="csX377" fmla="*/ 159080 w 349895"/>
                <a:gd name="csY377" fmla="*/ 254326 h 264531"/>
                <a:gd name="csX378" fmla="*/ 159083 w 349895"/>
                <a:gd name="csY378" fmla="*/ 254326 h 264531"/>
                <a:gd name="csX379" fmla="*/ 159027 w 349895"/>
                <a:gd name="csY379" fmla="*/ 254360 h 264531"/>
                <a:gd name="csX380" fmla="*/ 160674 w 349895"/>
                <a:gd name="csY380" fmla="*/ 253922 h 264531"/>
                <a:gd name="csX381" fmla="*/ 160904 w 349895"/>
                <a:gd name="csY381" fmla="*/ 254047 h 264531"/>
                <a:gd name="csX382" fmla="*/ 160416 w 349895"/>
                <a:gd name="csY382" fmla="*/ 254087 h 264531"/>
                <a:gd name="csX383" fmla="*/ 160390 w 349895"/>
                <a:gd name="csY383" fmla="*/ 253978 h 264531"/>
                <a:gd name="csX384" fmla="*/ 160131 w 349895"/>
                <a:gd name="csY384" fmla="*/ 253746 h 264531"/>
                <a:gd name="csX385" fmla="*/ 160165 w 349895"/>
                <a:gd name="csY385" fmla="*/ 253783 h 264531"/>
                <a:gd name="csX386" fmla="*/ 160202 w 349895"/>
                <a:gd name="csY386" fmla="*/ 253756 h 264531"/>
                <a:gd name="csX387" fmla="*/ 194568 w 349895"/>
                <a:gd name="csY387" fmla="*/ 253607 h 264531"/>
                <a:gd name="csX388" fmla="*/ 194575 w 349895"/>
                <a:gd name="csY388" fmla="*/ 253647 h 264531"/>
                <a:gd name="csX389" fmla="*/ 194643 w 349895"/>
                <a:gd name="csY389" fmla="*/ 253653 h 264531"/>
                <a:gd name="csX390" fmla="*/ 194640 w 349895"/>
                <a:gd name="csY390" fmla="*/ 253650 h 264531"/>
                <a:gd name="csX391" fmla="*/ 160131 w 349895"/>
                <a:gd name="csY391" fmla="*/ 253548 h 264531"/>
                <a:gd name="csX392" fmla="*/ 160106 w 349895"/>
                <a:gd name="csY392" fmla="*/ 253653 h 264531"/>
                <a:gd name="csX393" fmla="*/ 160202 w 349895"/>
                <a:gd name="csY393" fmla="*/ 253579 h 264531"/>
                <a:gd name="csX394" fmla="*/ 197924 w 349895"/>
                <a:gd name="csY394" fmla="*/ 252276 h 264531"/>
                <a:gd name="csX395" fmla="*/ 197772 w 349895"/>
                <a:gd name="csY395" fmla="*/ 252437 h 264531"/>
                <a:gd name="csX396" fmla="*/ 197667 w 349895"/>
                <a:gd name="csY396" fmla="*/ 252385 h 264531"/>
                <a:gd name="csX397" fmla="*/ 198950 w 349895"/>
                <a:gd name="csY397" fmla="*/ 252183 h 264531"/>
                <a:gd name="csX398" fmla="*/ 191415 w 349895"/>
                <a:gd name="csY398" fmla="*/ 254934 h 264531"/>
                <a:gd name="csX399" fmla="*/ 191786 w 349895"/>
                <a:gd name="csY399" fmla="*/ 254323 h 264531"/>
                <a:gd name="csX400" fmla="*/ 193851 w 349895"/>
                <a:gd name="csY400" fmla="*/ 253706 h 264531"/>
                <a:gd name="csX401" fmla="*/ 194380 w 349895"/>
                <a:gd name="csY401" fmla="*/ 253728 h 264531"/>
                <a:gd name="csX402" fmla="*/ 194519 w 349895"/>
                <a:gd name="csY402" fmla="*/ 253507 h 264531"/>
                <a:gd name="csX403" fmla="*/ 195942 w 349895"/>
                <a:gd name="csY403" fmla="*/ 253082 h 264531"/>
                <a:gd name="csX404" fmla="*/ 196009 w 349895"/>
                <a:gd name="csY404" fmla="*/ 253101 h 264531"/>
                <a:gd name="csX405" fmla="*/ 196039 w 349895"/>
                <a:gd name="csY405" fmla="*/ 253053 h 264531"/>
                <a:gd name="csX406" fmla="*/ 198511 w 349895"/>
                <a:gd name="csY406" fmla="*/ 251894 h 264531"/>
                <a:gd name="csX407" fmla="*/ 198601 w 349895"/>
                <a:gd name="csY407" fmla="*/ 251966 h 264531"/>
                <a:gd name="csX408" fmla="*/ 198564 w 349895"/>
                <a:gd name="csY408" fmla="*/ 252015 h 264531"/>
                <a:gd name="csX409" fmla="*/ 163112 w 349895"/>
                <a:gd name="csY409" fmla="*/ 251510 h 264531"/>
                <a:gd name="csX410" fmla="*/ 163356 w 349895"/>
                <a:gd name="csY410" fmla="*/ 252199 h 264531"/>
                <a:gd name="csX411" fmla="*/ 163078 w 349895"/>
                <a:gd name="csY411" fmla="*/ 251944 h 264531"/>
                <a:gd name="csX412" fmla="*/ 163594 w 349895"/>
                <a:gd name="csY412" fmla="*/ 251463 h 264531"/>
                <a:gd name="csX413" fmla="*/ 163786 w 349895"/>
                <a:gd name="csY413" fmla="*/ 251625 h 264531"/>
                <a:gd name="csX414" fmla="*/ 163687 w 349895"/>
                <a:gd name="csY414" fmla="*/ 252003 h 264531"/>
                <a:gd name="csX415" fmla="*/ 159542 w 349895"/>
                <a:gd name="csY415" fmla="*/ 251462 h 264531"/>
                <a:gd name="csX416" fmla="*/ 159412 w 349895"/>
                <a:gd name="csY416" fmla="*/ 252347 h 264531"/>
                <a:gd name="csX417" fmla="*/ 158455 w 349895"/>
                <a:gd name="csY417" fmla="*/ 255398 h 264531"/>
                <a:gd name="csX418" fmla="*/ 158424 w 349895"/>
                <a:gd name="csY418" fmla="*/ 255443 h 264531"/>
                <a:gd name="csX419" fmla="*/ 158453 w 349895"/>
                <a:gd name="csY419" fmla="*/ 255406 h 264531"/>
                <a:gd name="csX420" fmla="*/ 158240 w 349895"/>
                <a:gd name="csY420" fmla="*/ 256086 h 264531"/>
                <a:gd name="csX421" fmla="*/ 157584 w 349895"/>
                <a:gd name="csY421" fmla="*/ 256968 h 264531"/>
                <a:gd name="csX422" fmla="*/ 156992 w 349895"/>
                <a:gd name="csY422" fmla="*/ 257233 h 264531"/>
                <a:gd name="csX423" fmla="*/ 157190 w 349895"/>
                <a:gd name="csY423" fmla="*/ 255065 h 264531"/>
                <a:gd name="csX424" fmla="*/ 163264 w 349895"/>
                <a:gd name="csY424" fmla="*/ 251455 h 264531"/>
                <a:gd name="csX425" fmla="*/ 163242 w 349895"/>
                <a:gd name="csY425" fmla="*/ 251498 h 264531"/>
                <a:gd name="csX426" fmla="*/ 163180 w 349895"/>
                <a:gd name="csY426" fmla="*/ 251494 h 264531"/>
                <a:gd name="csX427" fmla="*/ 163266 w 349895"/>
                <a:gd name="csY427" fmla="*/ 251451 h 264531"/>
                <a:gd name="csX428" fmla="*/ 163266 w 349895"/>
                <a:gd name="csY428" fmla="*/ 251454 h 264531"/>
                <a:gd name="csX429" fmla="*/ 163264 w 349895"/>
                <a:gd name="csY429" fmla="*/ 251455 h 264531"/>
                <a:gd name="csX430" fmla="*/ 163805 w 349895"/>
                <a:gd name="csY430" fmla="*/ 250824 h 264531"/>
                <a:gd name="csX431" fmla="*/ 163805 w 349895"/>
                <a:gd name="csY431" fmla="*/ 250828 h 264531"/>
                <a:gd name="csX432" fmla="*/ 163802 w 349895"/>
                <a:gd name="csY432" fmla="*/ 250825 h 264531"/>
                <a:gd name="csX433" fmla="*/ 163882 w 349895"/>
                <a:gd name="csY433" fmla="*/ 250803 h 264531"/>
                <a:gd name="csX434" fmla="*/ 163931 w 349895"/>
                <a:gd name="csY434" fmla="*/ 250834 h 264531"/>
                <a:gd name="csX435" fmla="*/ 163931 w 349895"/>
                <a:gd name="csY435" fmla="*/ 250837 h 264531"/>
                <a:gd name="csX436" fmla="*/ 163836 w 349895"/>
                <a:gd name="csY436" fmla="*/ 250840 h 264531"/>
                <a:gd name="csX437" fmla="*/ 163783 w 349895"/>
                <a:gd name="csY437" fmla="*/ 250803 h 264531"/>
                <a:gd name="csX438" fmla="*/ 163802 w 349895"/>
                <a:gd name="csY438" fmla="*/ 250825 h 264531"/>
                <a:gd name="csX439" fmla="*/ 163755 w 349895"/>
                <a:gd name="csY439" fmla="*/ 250828 h 264531"/>
                <a:gd name="csX440" fmla="*/ 164534 w 349895"/>
                <a:gd name="csY440" fmla="*/ 250797 h 264531"/>
                <a:gd name="csX441" fmla="*/ 164547 w 349895"/>
                <a:gd name="csY441" fmla="*/ 250797 h 264531"/>
                <a:gd name="csX442" fmla="*/ 164522 w 349895"/>
                <a:gd name="csY442" fmla="*/ 250812 h 264531"/>
                <a:gd name="csX443" fmla="*/ 163403 w 349895"/>
                <a:gd name="csY443" fmla="*/ 250490 h 264531"/>
                <a:gd name="csX444" fmla="*/ 163335 w 349895"/>
                <a:gd name="csY444" fmla="*/ 250679 h 264531"/>
                <a:gd name="csX445" fmla="*/ 163249 w 349895"/>
                <a:gd name="csY445" fmla="*/ 250644 h 264531"/>
                <a:gd name="csX446" fmla="*/ 163644 w 349895"/>
                <a:gd name="csY446" fmla="*/ 250446 h 264531"/>
                <a:gd name="csX447" fmla="*/ 163743 w 349895"/>
                <a:gd name="csY447" fmla="*/ 250697 h 264531"/>
                <a:gd name="csX448" fmla="*/ 163532 w 349895"/>
                <a:gd name="csY448" fmla="*/ 250638 h 264531"/>
                <a:gd name="csX449" fmla="*/ 164049 w 349895"/>
                <a:gd name="csY449" fmla="*/ 250399 h 264531"/>
                <a:gd name="csX450" fmla="*/ 164101 w 349895"/>
                <a:gd name="csY450" fmla="*/ 250468 h 264531"/>
                <a:gd name="csX451" fmla="*/ 163944 w 349895"/>
                <a:gd name="csY451" fmla="*/ 250493 h 264531"/>
                <a:gd name="csX452" fmla="*/ 174896 w 349895"/>
                <a:gd name="csY452" fmla="*/ 250111 h 264531"/>
                <a:gd name="csX453" fmla="*/ 174822 w 349895"/>
                <a:gd name="csY453" fmla="*/ 250151 h 264531"/>
                <a:gd name="csX454" fmla="*/ 174828 w 349895"/>
                <a:gd name="csY454" fmla="*/ 250276 h 264531"/>
                <a:gd name="csX455" fmla="*/ 163813 w 349895"/>
                <a:gd name="csY455" fmla="*/ 250083 h 264531"/>
                <a:gd name="csX456" fmla="*/ 163808 w 349895"/>
                <a:gd name="csY456" fmla="*/ 250095 h 264531"/>
                <a:gd name="csX457" fmla="*/ 163800 w 349895"/>
                <a:gd name="csY457" fmla="*/ 250097 h 264531"/>
                <a:gd name="csX458" fmla="*/ 171698 w 349895"/>
                <a:gd name="csY458" fmla="*/ 249610 h 264531"/>
                <a:gd name="csX459" fmla="*/ 171733 w 349895"/>
                <a:gd name="csY459" fmla="*/ 249803 h 264531"/>
                <a:gd name="csX460" fmla="*/ 171461 w 349895"/>
                <a:gd name="csY460" fmla="*/ 249671 h 264531"/>
                <a:gd name="csX461" fmla="*/ 171458 w 349895"/>
                <a:gd name="csY461" fmla="*/ 248275 h 264531"/>
                <a:gd name="csX462" fmla="*/ 172976 w 349895"/>
                <a:gd name="csY462" fmla="*/ 249283 h 264531"/>
                <a:gd name="csX463" fmla="*/ 171698 w 349895"/>
                <a:gd name="csY463" fmla="*/ 249610 h 264531"/>
                <a:gd name="csX464" fmla="*/ 199142 w 349895"/>
                <a:gd name="csY464" fmla="*/ 246966 h 264531"/>
                <a:gd name="csX465" fmla="*/ 199658 w 349895"/>
                <a:gd name="csY465" fmla="*/ 247952 h 264531"/>
                <a:gd name="csX466" fmla="*/ 199231 w 349895"/>
                <a:gd name="csY466" fmla="*/ 247583 h 264531"/>
                <a:gd name="csX467" fmla="*/ 166736 w 349895"/>
                <a:gd name="csY467" fmla="*/ 246932 h 264531"/>
                <a:gd name="csX468" fmla="*/ 166761 w 349895"/>
                <a:gd name="csY468" fmla="*/ 247065 h 264531"/>
                <a:gd name="csX469" fmla="*/ 166773 w 349895"/>
                <a:gd name="csY469" fmla="*/ 247133 h 264531"/>
                <a:gd name="csX470" fmla="*/ 202973 w 349895"/>
                <a:gd name="csY470" fmla="*/ 242555 h 264531"/>
                <a:gd name="csX471" fmla="*/ 204436 w 349895"/>
                <a:gd name="csY471" fmla="*/ 243569 h 264531"/>
                <a:gd name="csX472" fmla="*/ 203158 w 349895"/>
                <a:gd name="csY472" fmla="*/ 243194 h 264531"/>
                <a:gd name="csX473" fmla="*/ 204631 w 349895"/>
                <a:gd name="csY473" fmla="*/ 245403 h 264531"/>
                <a:gd name="csX474" fmla="*/ 201498 w 349895"/>
                <a:gd name="csY474" fmla="*/ 243808 h 264531"/>
                <a:gd name="csX475" fmla="*/ 208536 w 349895"/>
                <a:gd name="csY475" fmla="*/ 242223 h 264531"/>
                <a:gd name="csX476" fmla="*/ 209779 w 349895"/>
                <a:gd name="csY476" fmla="*/ 242993 h 264531"/>
                <a:gd name="csX477" fmla="*/ 209383 w 349895"/>
                <a:gd name="csY477" fmla="*/ 244438 h 264531"/>
                <a:gd name="csX478" fmla="*/ 208094 w 349895"/>
                <a:gd name="csY478" fmla="*/ 242853 h 264531"/>
                <a:gd name="csX479" fmla="*/ 205233 w 349895"/>
                <a:gd name="csY479" fmla="*/ 241042 h 264531"/>
                <a:gd name="csX480" fmla="*/ 203628 w 349895"/>
                <a:gd name="csY480" fmla="*/ 242416 h 264531"/>
                <a:gd name="csX481" fmla="*/ 204527 w 349895"/>
                <a:gd name="csY481" fmla="*/ 241608 h 264531"/>
                <a:gd name="csX482" fmla="*/ 205657 w 349895"/>
                <a:gd name="csY482" fmla="*/ 240592 h 264531"/>
                <a:gd name="csX483" fmla="*/ 204527 w 349895"/>
                <a:gd name="csY483" fmla="*/ 241608 h 264531"/>
                <a:gd name="csX484" fmla="*/ 204262 w 349895"/>
                <a:gd name="csY484" fmla="*/ 241820 h 264531"/>
                <a:gd name="csX485" fmla="*/ 203350 w 349895"/>
                <a:gd name="csY485" fmla="*/ 241336 h 264531"/>
                <a:gd name="csX486" fmla="*/ 200404 w 349895"/>
                <a:gd name="csY486" fmla="*/ 244122 h 264531"/>
                <a:gd name="csX487" fmla="*/ 201514 w 349895"/>
                <a:gd name="csY487" fmla="*/ 244605 h 264531"/>
                <a:gd name="csX488" fmla="*/ 199813 w 349895"/>
                <a:gd name="csY488" fmla="*/ 245496 h 264531"/>
                <a:gd name="csX489" fmla="*/ 200150 w 349895"/>
                <a:gd name="csY489" fmla="*/ 246944 h 264531"/>
                <a:gd name="csX490" fmla="*/ 199442 w 349895"/>
                <a:gd name="csY490" fmla="*/ 246125 h 264531"/>
                <a:gd name="csX491" fmla="*/ 197942 w 349895"/>
                <a:gd name="csY491" fmla="*/ 246662 h 264531"/>
                <a:gd name="csX492" fmla="*/ 194531 w 349895"/>
                <a:gd name="csY492" fmla="*/ 249413 h 264531"/>
                <a:gd name="csX493" fmla="*/ 198502 w 349895"/>
                <a:gd name="csY493" fmla="*/ 250201 h 264531"/>
                <a:gd name="csX494" fmla="*/ 201034 w 349895"/>
                <a:gd name="csY494" fmla="*/ 248033 h 264531"/>
                <a:gd name="csX495" fmla="*/ 201711 w 349895"/>
                <a:gd name="csY495" fmla="*/ 245641 h 264531"/>
                <a:gd name="csX496" fmla="*/ 201993 w 349895"/>
                <a:gd name="csY496" fmla="*/ 246569 h 264531"/>
                <a:gd name="csX497" fmla="*/ 203158 w 349895"/>
                <a:gd name="csY497" fmla="*/ 246457 h 264531"/>
                <a:gd name="csX498" fmla="*/ 203453 w 349895"/>
                <a:gd name="csY498" fmla="*/ 244922 h 264531"/>
                <a:gd name="csX499" fmla="*/ 203833 w 349895"/>
                <a:gd name="csY499" fmla="*/ 246277 h 264531"/>
                <a:gd name="csX500" fmla="*/ 203081 w 349895"/>
                <a:gd name="csY500" fmla="*/ 246761 h 264531"/>
                <a:gd name="csX501" fmla="*/ 205100 w 349895"/>
                <a:gd name="csY501" fmla="*/ 246485 h 264531"/>
                <a:gd name="csX502" fmla="*/ 205404 w 349895"/>
                <a:gd name="csY502" fmla="*/ 244782 h 264531"/>
                <a:gd name="csX503" fmla="*/ 206854 w 349895"/>
                <a:gd name="csY503" fmla="*/ 245164 h 264531"/>
                <a:gd name="csX504" fmla="*/ 206987 w 349895"/>
                <a:gd name="csY504" fmla="*/ 246199 h 264531"/>
                <a:gd name="csX505" fmla="*/ 207602 w 349895"/>
                <a:gd name="csY505" fmla="*/ 244456 h 264531"/>
                <a:gd name="csX506" fmla="*/ 209371 w 349895"/>
                <a:gd name="csY506" fmla="*/ 246714 h 264531"/>
                <a:gd name="csX507" fmla="*/ 212989 w 349895"/>
                <a:gd name="csY507" fmla="*/ 244860 h 264531"/>
                <a:gd name="csX508" fmla="*/ 213177 w 349895"/>
                <a:gd name="csY508" fmla="*/ 243771 h 264531"/>
                <a:gd name="csX509" fmla="*/ 215929 w 349895"/>
                <a:gd name="csY509" fmla="*/ 243830 h 264531"/>
                <a:gd name="csX510" fmla="*/ 215929 w 349895"/>
                <a:gd name="csY510" fmla="*/ 243833 h 264531"/>
                <a:gd name="csX511" fmla="*/ 199034 w 349895"/>
                <a:gd name="csY511" fmla="*/ 252245 h 264531"/>
                <a:gd name="csX512" fmla="*/ 200197 w 349895"/>
                <a:gd name="csY512" fmla="*/ 251076 h 264531"/>
                <a:gd name="csX513" fmla="*/ 200366 w 349895"/>
                <a:gd name="csY513" fmla="*/ 251435 h 264531"/>
                <a:gd name="csX514" fmla="*/ 200536 w 349895"/>
                <a:gd name="csY514" fmla="*/ 250735 h 264531"/>
                <a:gd name="csX515" fmla="*/ 200197 w 349895"/>
                <a:gd name="csY515" fmla="*/ 251076 h 264531"/>
                <a:gd name="csX516" fmla="*/ 199949 w 349895"/>
                <a:gd name="csY516" fmla="*/ 250548 h 264531"/>
                <a:gd name="csX517" fmla="*/ 198310 w 349895"/>
                <a:gd name="csY517" fmla="*/ 250567 h 264531"/>
                <a:gd name="csX518" fmla="*/ 198319 w 349895"/>
                <a:gd name="csY518" fmla="*/ 251997 h 264531"/>
                <a:gd name="csX519" fmla="*/ 197219 w 349895"/>
                <a:gd name="csY519" fmla="*/ 251144 h 264531"/>
                <a:gd name="csX520" fmla="*/ 196039 w 349895"/>
                <a:gd name="csY520" fmla="*/ 253053 h 264531"/>
                <a:gd name="csX521" fmla="*/ 195942 w 349895"/>
                <a:gd name="csY521" fmla="*/ 253082 h 264531"/>
                <a:gd name="csX522" fmla="*/ 194964 w 349895"/>
                <a:gd name="csY522" fmla="*/ 252797 h 264531"/>
                <a:gd name="csX523" fmla="*/ 194519 w 349895"/>
                <a:gd name="csY523" fmla="*/ 253507 h 264531"/>
                <a:gd name="csX524" fmla="*/ 193851 w 349895"/>
                <a:gd name="csY524" fmla="*/ 253706 h 264531"/>
                <a:gd name="csX525" fmla="*/ 192605 w 349895"/>
                <a:gd name="csY525" fmla="*/ 253656 h 264531"/>
                <a:gd name="csX526" fmla="*/ 192114 w 349895"/>
                <a:gd name="csY526" fmla="*/ 252738 h 264531"/>
                <a:gd name="csX527" fmla="*/ 191405 w 349895"/>
                <a:gd name="csY527" fmla="*/ 254208 h 264531"/>
                <a:gd name="csX528" fmla="*/ 189989 w 349895"/>
                <a:gd name="csY528" fmla="*/ 253712 h 264531"/>
                <a:gd name="csX529" fmla="*/ 189930 w 349895"/>
                <a:gd name="csY529" fmla="*/ 254441 h 264531"/>
                <a:gd name="csX530" fmla="*/ 189269 w 349895"/>
                <a:gd name="csY530" fmla="*/ 253535 h 264531"/>
                <a:gd name="csX531" fmla="*/ 189844 w 349895"/>
                <a:gd name="csY531" fmla="*/ 254897 h 264531"/>
                <a:gd name="csX532" fmla="*/ 188121 w 349895"/>
                <a:gd name="csY532" fmla="*/ 255877 h 264531"/>
                <a:gd name="csX533" fmla="*/ 187880 w 349895"/>
                <a:gd name="csY533" fmla="*/ 253746 h 264531"/>
                <a:gd name="csX534" fmla="*/ 186192 w 349895"/>
                <a:gd name="csY534" fmla="*/ 255759 h 264531"/>
                <a:gd name="csX535" fmla="*/ 184831 w 349895"/>
                <a:gd name="csY535" fmla="*/ 254906 h 264531"/>
                <a:gd name="csX536" fmla="*/ 181804 w 349895"/>
                <a:gd name="csY536" fmla="*/ 256547 h 264531"/>
                <a:gd name="csX537" fmla="*/ 180614 w 349895"/>
                <a:gd name="csY537" fmla="*/ 255589 h 264531"/>
                <a:gd name="csX538" fmla="*/ 180620 w 349895"/>
                <a:gd name="csY538" fmla="*/ 257276 h 264531"/>
                <a:gd name="csX539" fmla="*/ 178347 w 349895"/>
                <a:gd name="csY539" fmla="*/ 256467 h 264531"/>
                <a:gd name="csX540" fmla="*/ 174324 w 349895"/>
                <a:gd name="csY540" fmla="*/ 258718 h 264531"/>
                <a:gd name="csX541" fmla="*/ 171570 w 349895"/>
                <a:gd name="csY541" fmla="*/ 259212 h 264531"/>
                <a:gd name="csX542" fmla="*/ 171560 w 349895"/>
                <a:gd name="csY542" fmla="*/ 259187 h 264531"/>
                <a:gd name="csX543" fmla="*/ 171399 w 349895"/>
                <a:gd name="csY543" fmla="*/ 259230 h 264531"/>
                <a:gd name="csX544" fmla="*/ 171415 w 349895"/>
                <a:gd name="csY544" fmla="*/ 259240 h 264531"/>
                <a:gd name="csX545" fmla="*/ 171323 w 349895"/>
                <a:gd name="csY545" fmla="*/ 259256 h 264531"/>
                <a:gd name="csX546" fmla="*/ 171350 w 349895"/>
                <a:gd name="csY546" fmla="*/ 259202 h 264531"/>
                <a:gd name="csX547" fmla="*/ 171077 w 349895"/>
                <a:gd name="csY547" fmla="*/ 259300 h 264531"/>
                <a:gd name="csX548" fmla="*/ 170680 w 349895"/>
                <a:gd name="csY548" fmla="*/ 259372 h 264531"/>
                <a:gd name="csX549" fmla="*/ 170617 w 349895"/>
                <a:gd name="csY549" fmla="*/ 259345 h 264531"/>
                <a:gd name="csX550" fmla="*/ 170601 w 349895"/>
                <a:gd name="csY550" fmla="*/ 259386 h 264531"/>
                <a:gd name="csX551" fmla="*/ 170465 w 349895"/>
                <a:gd name="csY551" fmla="*/ 259410 h 264531"/>
                <a:gd name="csX552" fmla="*/ 169967 w 349895"/>
                <a:gd name="csY552" fmla="*/ 258728 h 264531"/>
                <a:gd name="csX553" fmla="*/ 169386 w 349895"/>
                <a:gd name="csY553" fmla="*/ 259742 h 264531"/>
                <a:gd name="csX554" fmla="*/ 168975 w 349895"/>
                <a:gd name="csY554" fmla="*/ 258970 h 264531"/>
                <a:gd name="csX555" fmla="*/ 169061 w 349895"/>
                <a:gd name="csY555" fmla="*/ 259919 h 264531"/>
                <a:gd name="csX556" fmla="*/ 168650 w 349895"/>
                <a:gd name="csY556" fmla="*/ 259821 h 264531"/>
                <a:gd name="csX557" fmla="*/ 168622 w 349895"/>
                <a:gd name="csY557" fmla="*/ 259770 h 264531"/>
                <a:gd name="csX558" fmla="*/ 168614 w 349895"/>
                <a:gd name="csY558" fmla="*/ 259812 h 264531"/>
                <a:gd name="csX559" fmla="*/ 167861 w 349895"/>
                <a:gd name="csY559" fmla="*/ 259633 h 264531"/>
                <a:gd name="csX560" fmla="*/ 167258 w 349895"/>
                <a:gd name="csY560" fmla="*/ 260474 h 264531"/>
                <a:gd name="csX561" fmla="*/ 167147 w 349895"/>
                <a:gd name="csY561" fmla="*/ 260421 h 264531"/>
                <a:gd name="csX562" fmla="*/ 167114 w 349895"/>
                <a:gd name="csY562" fmla="*/ 260675 h 264531"/>
                <a:gd name="csX563" fmla="*/ 166906 w 349895"/>
                <a:gd name="csY563" fmla="*/ 260964 h 264531"/>
                <a:gd name="csX564" fmla="*/ 166828 w 349895"/>
                <a:gd name="csY564" fmla="*/ 260242 h 264531"/>
                <a:gd name="csX565" fmla="*/ 166844 w 349895"/>
                <a:gd name="csY565" fmla="*/ 260198 h 264531"/>
                <a:gd name="csX566" fmla="*/ 166841 w 349895"/>
                <a:gd name="csY566" fmla="*/ 260198 h 264531"/>
                <a:gd name="csX567" fmla="*/ 166820 w 349895"/>
                <a:gd name="csY567" fmla="*/ 260175 h 264531"/>
                <a:gd name="csX568" fmla="*/ 166751 w 349895"/>
                <a:gd name="csY568" fmla="*/ 259537 h 264531"/>
                <a:gd name="csX569" fmla="*/ 165787 w 349895"/>
                <a:gd name="csY569" fmla="*/ 259463 h 264531"/>
                <a:gd name="csX570" fmla="*/ 165297 w 349895"/>
                <a:gd name="csY570" fmla="*/ 260536 h 264531"/>
                <a:gd name="csX571" fmla="*/ 165292 w 349895"/>
                <a:gd name="csY571" fmla="*/ 260536 h 264531"/>
                <a:gd name="csX572" fmla="*/ 165293 w 349895"/>
                <a:gd name="csY572" fmla="*/ 260546 h 264531"/>
                <a:gd name="csX573" fmla="*/ 165142 w 349895"/>
                <a:gd name="csY573" fmla="*/ 260875 h 264531"/>
                <a:gd name="csX574" fmla="*/ 165026 w 349895"/>
                <a:gd name="csY574" fmla="*/ 260890 h 264531"/>
                <a:gd name="csX575" fmla="*/ 165125 w 349895"/>
                <a:gd name="csY575" fmla="*/ 260912 h 264531"/>
                <a:gd name="csX576" fmla="*/ 165069 w 349895"/>
                <a:gd name="csY576" fmla="*/ 261035 h 264531"/>
                <a:gd name="csX577" fmla="*/ 164939 w 349895"/>
                <a:gd name="csY577" fmla="*/ 261075 h 264531"/>
                <a:gd name="csX578" fmla="*/ 164398 w 349895"/>
                <a:gd name="csY578" fmla="*/ 261070 h 264531"/>
                <a:gd name="csX579" fmla="*/ 164197 w 349895"/>
                <a:gd name="csY579" fmla="*/ 261299 h 264531"/>
                <a:gd name="csX580" fmla="*/ 158996 w 349895"/>
                <a:gd name="csY580" fmla="*/ 262872 h 264531"/>
                <a:gd name="csX581" fmla="*/ 163709 w 349895"/>
                <a:gd name="csY581" fmla="*/ 260896 h 264531"/>
                <a:gd name="csX582" fmla="*/ 164949 w 349895"/>
                <a:gd name="csY582" fmla="*/ 258933 h 264531"/>
                <a:gd name="csX583" fmla="*/ 163069 w 349895"/>
                <a:gd name="csY583" fmla="*/ 260539 h 264531"/>
                <a:gd name="csX584" fmla="*/ 162901 w 349895"/>
                <a:gd name="csY584" fmla="*/ 259953 h 264531"/>
                <a:gd name="csX585" fmla="*/ 162911 w 349895"/>
                <a:gd name="csY585" fmla="*/ 259931 h 264531"/>
                <a:gd name="csX586" fmla="*/ 162897 w 349895"/>
                <a:gd name="csY586" fmla="*/ 259937 h 264531"/>
                <a:gd name="csX587" fmla="*/ 162524 w 349895"/>
                <a:gd name="csY587" fmla="*/ 258635 h 264531"/>
                <a:gd name="csX588" fmla="*/ 161121 w 349895"/>
                <a:gd name="csY588" fmla="*/ 258753 h 264531"/>
                <a:gd name="csX589" fmla="*/ 160677 w 349895"/>
                <a:gd name="csY589" fmla="*/ 260213 h 264531"/>
                <a:gd name="csX590" fmla="*/ 160666 w 349895"/>
                <a:gd name="csY590" fmla="*/ 260223 h 264531"/>
                <a:gd name="csX591" fmla="*/ 160674 w 349895"/>
                <a:gd name="csY591" fmla="*/ 260222 h 264531"/>
                <a:gd name="csX592" fmla="*/ 160239 w 349895"/>
                <a:gd name="csY592" fmla="*/ 261653 h 264531"/>
                <a:gd name="csX593" fmla="*/ 159305 w 349895"/>
                <a:gd name="csY593" fmla="*/ 260676 h 264531"/>
                <a:gd name="csX594" fmla="*/ 159794 w 349895"/>
                <a:gd name="csY594" fmla="*/ 261479 h 264531"/>
                <a:gd name="csX595" fmla="*/ 157317 w 349895"/>
                <a:gd name="csY595" fmla="*/ 261898 h 264531"/>
                <a:gd name="csX596" fmla="*/ 156260 w 349895"/>
                <a:gd name="csY596" fmla="*/ 260229 h 264531"/>
                <a:gd name="csX597" fmla="*/ 157385 w 349895"/>
                <a:gd name="csY597" fmla="*/ 258504 h 264531"/>
                <a:gd name="csX598" fmla="*/ 156838 w 349895"/>
                <a:gd name="csY598" fmla="*/ 257971 h 264531"/>
                <a:gd name="csX599" fmla="*/ 157584 w 349895"/>
                <a:gd name="csY599" fmla="*/ 256968 h 264531"/>
                <a:gd name="csX600" fmla="*/ 158025 w 349895"/>
                <a:gd name="csY600" fmla="*/ 256770 h 264531"/>
                <a:gd name="csX601" fmla="*/ 158240 w 349895"/>
                <a:gd name="csY601" fmla="*/ 256086 h 264531"/>
                <a:gd name="csX602" fmla="*/ 159708 w 349895"/>
                <a:gd name="csY602" fmla="*/ 254112 h 264531"/>
                <a:gd name="csX603" fmla="*/ 159994 w 349895"/>
                <a:gd name="csY603" fmla="*/ 254056 h 264531"/>
                <a:gd name="csX604" fmla="*/ 161427 w 349895"/>
                <a:gd name="csY604" fmla="*/ 255080 h 264531"/>
                <a:gd name="csX605" fmla="*/ 161368 w 349895"/>
                <a:gd name="csY605" fmla="*/ 253839 h 264531"/>
                <a:gd name="csX606" fmla="*/ 163434 w 349895"/>
                <a:gd name="csY606" fmla="*/ 253737 h 264531"/>
                <a:gd name="csX607" fmla="*/ 164083 w 349895"/>
                <a:gd name="csY607" fmla="*/ 254860 h 264531"/>
                <a:gd name="csX608" fmla="*/ 164120 w 349895"/>
                <a:gd name="csY608" fmla="*/ 252233 h 264531"/>
                <a:gd name="csX609" fmla="*/ 165307 w 349895"/>
                <a:gd name="csY609" fmla="*/ 253861 h 264531"/>
                <a:gd name="csX610" fmla="*/ 164738 w 349895"/>
                <a:gd name="csY610" fmla="*/ 251228 h 264531"/>
                <a:gd name="csX611" fmla="*/ 166238 w 349895"/>
                <a:gd name="csY611" fmla="*/ 251563 h 264531"/>
                <a:gd name="csX612" fmla="*/ 166884 w 349895"/>
                <a:gd name="csY612" fmla="*/ 253473 h 264531"/>
                <a:gd name="csX613" fmla="*/ 166804 w 349895"/>
                <a:gd name="csY613" fmla="*/ 250778 h 264531"/>
                <a:gd name="csX614" fmla="*/ 169120 w 349895"/>
                <a:gd name="csY614" fmla="*/ 249454 h 264531"/>
                <a:gd name="csX615" fmla="*/ 170428 w 349895"/>
                <a:gd name="csY615" fmla="*/ 249357 h 264531"/>
                <a:gd name="csX616" fmla="*/ 170484 w 349895"/>
                <a:gd name="csY616" fmla="*/ 250499 h 264531"/>
                <a:gd name="csX617" fmla="*/ 170286 w 349895"/>
                <a:gd name="csY617" fmla="*/ 249506 h 264531"/>
                <a:gd name="csX618" fmla="*/ 169083 w 349895"/>
                <a:gd name="csY618" fmla="*/ 250278 h 264531"/>
                <a:gd name="csX619" fmla="*/ 170845 w 349895"/>
                <a:gd name="csY619" fmla="*/ 251017 h 264531"/>
                <a:gd name="csX620" fmla="*/ 171161 w 349895"/>
                <a:gd name="csY620" fmla="*/ 250185 h 264531"/>
                <a:gd name="csX621" fmla="*/ 172033 w 349895"/>
                <a:gd name="csY621" fmla="*/ 251470 h 264531"/>
                <a:gd name="csX622" fmla="*/ 171733 w 349895"/>
                <a:gd name="csY622" fmla="*/ 249803 h 264531"/>
                <a:gd name="csX623" fmla="*/ 173236 w 349895"/>
                <a:gd name="csY623" fmla="*/ 250533 h 264531"/>
                <a:gd name="csX624" fmla="*/ 172877 w 349895"/>
                <a:gd name="csY624" fmla="*/ 249782 h 264531"/>
                <a:gd name="csX625" fmla="*/ 175045 w 349895"/>
                <a:gd name="csY625" fmla="*/ 250111 h 264531"/>
                <a:gd name="csX626" fmla="*/ 174268 w 349895"/>
                <a:gd name="csY626" fmla="*/ 248492 h 264531"/>
                <a:gd name="csX627" fmla="*/ 173582 w 349895"/>
                <a:gd name="csY627" fmla="*/ 249444 h 264531"/>
                <a:gd name="csX628" fmla="*/ 173767 w 349895"/>
                <a:gd name="csY628" fmla="*/ 248002 h 264531"/>
                <a:gd name="csX629" fmla="*/ 178480 w 349895"/>
                <a:gd name="csY629" fmla="*/ 249900 h 264531"/>
                <a:gd name="csX630" fmla="*/ 180660 w 349895"/>
                <a:gd name="csY630" fmla="*/ 248954 h 264531"/>
                <a:gd name="csX631" fmla="*/ 180351 w 349895"/>
                <a:gd name="csY631" fmla="*/ 247577 h 264531"/>
                <a:gd name="csX632" fmla="*/ 181452 w 349895"/>
                <a:gd name="csY632" fmla="*/ 247208 h 264531"/>
                <a:gd name="csX633" fmla="*/ 181884 w 349895"/>
                <a:gd name="csY633" fmla="*/ 248396 h 264531"/>
                <a:gd name="csX634" fmla="*/ 182846 w 349895"/>
                <a:gd name="csY634" fmla="*/ 248210 h 264531"/>
                <a:gd name="csX635" fmla="*/ 182181 w 349895"/>
                <a:gd name="csY635" fmla="*/ 247375 h 264531"/>
                <a:gd name="csX636" fmla="*/ 183814 w 349895"/>
                <a:gd name="csY636" fmla="*/ 248204 h 264531"/>
                <a:gd name="csX637" fmla="*/ 183520 w 349895"/>
                <a:gd name="csY637" fmla="*/ 247642 h 264531"/>
                <a:gd name="csX638" fmla="*/ 194606 w 349895"/>
                <a:gd name="csY638" fmla="*/ 247068 h 264531"/>
                <a:gd name="csX639" fmla="*/ 202333 w 349895"/>
                <a:gd name="csY639" fmla="*/ 241336 h 264531"/>
                <a:gd name="csX640" fmla="*/ 207584 w 349895"/>
                <a:gd name="csY640" fmla="*/ 239528 h 264531"/>
                <a:gd name="csX641" fmla="*/ 206585 w 349895"/>
                <a:gd name="csY641" fmla="*/ 240424 h 264531"/>
                <a:gd name="csX642" fmla="*/ 206198 w 349895"/>
                <a:gd name="csY642" fmla="*/ 240092 h 264531"/>
                <a:gd name="csX643" fmla="*/ 208793 w 349895"/>
                <a:gd name="csY643" fmla="*/ 239010 h 264531"/>
                <a:gd name="csX644" fmla="*/ 208864 w 349895"/>
                <a:gd name="csY644" fmla="*/ 239019 h 264531"/>
                <a:gd name="csX645" fmla="*/ 208653 w 349895"/>
                <a:gd name="csY645" fmla="*/ 239134 h 264531"/>
                <a:gd name="csX646" fmla="*/ 209058 w 349895"/>
                <a:gd name="csY646" fmla="*/ 238904 h 264531"/>
                <a:gd name="csX647" fmla="*/ 209090 w 349895"/>
                <a:gd name="csY647" fmla="*/ 238904 h 264531"/>
                <a:gd name="csX648" fmla="*/ 209058 w 349895"/>
                <a:gd name="csY648" fmla="*/ 238929 h 264531"/>
                <a:gd name="csX649" fmla="*/ 223629 w 349895"/>
                <a:gd name="csY649" fmla="*/ 238133 h 264531"/>
                <a:gd name="csX650" fmla="*/ 224226 w 349895"/>
                <a:gd name="csY650" fmla="*/ 240916 h 264531"/>
                <a:gd name="csX651" fmla="*/ 222593 w 349895"/>
                <a:gd name="csY651" fmla="*/ 240860 h 264531"/>
                <a:gd name="csX652" fmla="*/ 213997 w 349895"/>
                <a:gd name="csY652" fmla="*/ 235877 h 264531"/>
                <a:gd name="csX653" fmla="*/ 210991 w 349895"/>
                <a:gd name="csY653" fmla="*/ 237341 h 264531"/>
                <a:gd name="csX654" fmla="*/ 211479 w 349895"/>
                <a:gd name="csY654" fmla="*/ 236457 h 264531"/>
                <a:gd name="csX655" fmla="*/ 265271 w 349895"/>
                <a:gd name="csY655" fmla="*/ 232203 h 264531"/>
                <a:gd name="csX656" fmla="*/ 267297 w 349895"/>
                <a:gd name="csY656" fmla="*/ 235487 h 264531"/>
                <a:gd name="csX657" fmla="*/ 267547 w 349895"/>
                <a:gd name="csY657" fmla="*/ 237262 h 264531"/>
                <a:gd name="csX658" fmla="*/ 266196 w 349895"/>
                <a:gd name="csY658" fmla="*/ 237789 h 264531"/>
                <a:gd name="csX659" fmla="*/ 261950 w 349895"/>
                <a:gd name="csY659" fmla="*/ 237138 h 264531"/>
                <a:gd name="csX660" fmla="*/ 259087 w 349895"/>
                <a:gd name="csY660" fmla="*/ 235156 h 264531"/>
                <a:gd name="csX661" fmla="*/ 260342 w 349895"/>
                <a:gd name="csY661" fmla="*/ 235891 h 264531"/>
                <a:gd name="csX662" fmla="*/ 264368 w 349895"/>
                <a:gd name="csY662" fmla="*/ 235568 h 264531"/>
                <a:gd name="csX663" fmla="*/ 265757 w 349895"/>
                <a:gd name="csY663" fmla="*/ 234107 h 264531"/>
                <a:gd name="csX664" fmla="*/ 136773 w 349895"/>
                <a:gd name="csY664" fmla="*/ 230976 h 264531"/>
                <a:gd name="csX665" fmla="*/ 136773 w 349895"/>
                <a:gd name="csY665" fmla="*/ 230979 h 264531"/>
                <a:gd name="csX666" fmla="*/ 136766 w 349895"/>
                <a:gd name="csY666" fmla="*/ 230982 h 264531"/>
                <a:gd name="csX667" fmla="*/ 136748 w 349895"/>
                <a:gd name="csY667" fmla="*/ 230992 h 264531"/>
                <a:gd name="csX668" fmla="*/ 250327 w 349895"/>
                <a:gd name="csY668" fmla="*/ 229281 h 264531"/>
                <a:gd name="csX669" fmla="*/ 251227 w 349895"/>
                <a:gd name="csY669" fmla="*/ 229383 h 264531"/>
                <a:gd name="csX670" fmla="*/ 252983 w 349895"/>
                <a:gd name="csY670" fmla="*/ 232470 h 264531"/>
                <a:gd name="csX671" fmla="*/ 254310 w 349895"/>
                <a:gd name="csY671" fmla="*/ 231145 h 264531"/>
                <a:gd name="csX672" fmla="*/ 254291 w 349895"/>
                <a:gd name="csY672" fmla="*/ 233785 h 264531"/>
                <a:gd name="csX673" fmla="*/ 247225 w 349895"/>
                <a:gd name="csY673" fmla="*/ 234017 h 264531"/>
                <a:gd name="csX674" fmla="*/ 245426 w 349895"/>
                <a:gd name="csY674" fmla="*/ 235500 h 264531"/>
                <a:gd name="csX675" fmla="*/ 244232 w 349895"/>
                <a:gd name="csY675" fmla="*/ 234548 h 264531"/>
                <a:gd name="csX676" fmla="*/ 243839 w 349895"/>
                <a:gd name="csY676" fmla="*/ 233595 h 264531"/>
                <a:gd name="csX677" fmla="*/ 245444 w 349895"/>
                <a:gd name="csY677" fmla="*/ 233748 h 264531"/>
                <a:gd name="csX678" fmla="*/ 247850 w 349895"/>
                <a:gd name="csY678" fmla="*/ 230394 h 264531"/>
                <a:gd name="csX679" fmla="*/ 229984 w 349895"/>
                <a:gd name="csY679" fmla="*/ 228310 h 264531"/>
                <a:gd name="csX680" fmla="*/ 230413 w 349895"/>
                <a:gd name="csY680" fmla="*/ 228710 h 264531"/>
                <a:gd name="csX681" fmla="*/ 230348 w 349895"/>
                <a:gd name="csY681" fmla="*/ 228877 h 264531"/>
                <a:gd name="csX682" fmla="*/ 229189 w 349895"/>
                <a:gd name="csY682" fmla="*/ 225562 h 264531"/>
                <a:gd name="csX683" fmla="*/ 229458 w 349895"/>
                <a:gd name="csY683" fmla="*/ 228871 h 264531"/>
                <a:gd name="csX684" fmla="*/ 228641 w 349895"/>
                <a:gd name="csY684" fmla="*/ 229895 h 264531"/>
                <a:gd name="csX685" fmla="*/ 243886 w 349895"/>
                <a:gd name="csY685" fmla="*/ 224374 h 264531"/>
                <a:gd name="csX686" fmla="*/ 244167 w 349895"/>
                <a:gd name="csY686" fmla="*/ 225221 h 264531"/>
                <a:gd name="csX687" fmla="*/ 243713 w 349895"/>
                <a:gd name="csY687" fmla="*/ 224740 h 264531"/>
                <a:gd name="csX688" fmla="*/ 231610 w 349895"/>
                <a:gd name="csY688" fmla="*/ 222851 h 264531"/>
                <a:gd name="csX689" fmla="*/ 231808 w 349895"/>
                <a:gd name="csY689" fmla="*/ 223220 h 264531"/>
                <a:gd name="csX690" fmla="*/ 231548 w 349895"/>
                <a:gd name="csY690" fmla="*/ 223233 h 264531"/>
                <a:gd name="csX691" fmla="*/ 229300 w 349895"/>
                <a:gd name="csY691" fmla="*/ 222383 h 264531"/>
                <a:gd name="csX692" fmla="*/ 230954 w 349895"/>
                <a:gd name="csY692" fmla="*/ 223788 h 264531"/>
                <a:gd name="csX693" fmla="*/ 230630 w 349895"/>
                <a:gd name="csY693" fmla="*/ 225224 h 264531"/>
                <a:gd name="csX694" fmla="*/ 127369 w 349895"/>
                <a:gd name="csY694" fmla="*/ 218436 h 264531"/>
                <a:gd name="csX695" fmla="*/ 127373 w 349895"/>
                <a:gd name="csY695" fmla="*/ 218436 h 264531"/>
                <a:gd name="csX696" fmla="*/ 127459 w 349895"/>
                <a:gd name="csY696" fmla="*/ 218451 h 264531"/>
                <a:gd name="csX697" fmla="*/ 0 w 349895"/>
                <a:gd name="csY697" fmla="*/ 201016 h 264531"/>
                <a:gd name="csX698" fmla="*/ 0 w 349895"/>
                <a:gd name="csY698" fmla="*/ 201018 h 264531"/>
                <a:gd name="csX699" fmla="*/ 0 w 349895"/>
                <a:gd name="csY699" fmla="*/ 201019 h 264531"/>
                <a:gd name="csX700" fmla="*/ 9097 w 349895"/>
                <a:gd name="csY700" fmla="*/ 194177 h 264531"/>
                <a:gd name="csX701" fmla="*/ 8775 w 349895"/>
                <a:gd name="csY701" fmla="*/ 194481 h 264531"/>
                <a:gd name="csX702" fmla="*/ 8791 w 349895"/>
                <a:gd name="csY702" fmla="*/ 194468 h 264531"/>
                <a:gd name="csX703" fmla="*/ 174531 w 349895"/>
                <a:gd name="csY703" fmla="*/ 149509 h 264531"/>
                <a:gd name="csX704" fmla="*/ 174519 w 349895"/>
                <a:gd name="csY704" fmla="*/ 149510 h 264531"/>
                <a:gd name="csX705" fmla="*/ 173870 w 349895"/>
                <a:gd name="csY705" fmla="*/ 151626 h 264531"/>
                <a:gd name="csX706" fmla="*/ 173879 w 349895"/>
                <a:gd name="csY706" fmla="*/ 151633 h 264531"/>
                <a:gd name="csX707" fmla="*/ 261570 w 349895"/>
                <a:gd name="csY707" fmla="*/ 147614 h 264531"/>
                <a:gd name="csX708" fmla="*/ 261938 w 349895"/>
                <a:gd name="csY708" fmla="*/ 148046 h 264531"/>
                <a:gd name="csX709" fmla="*/ 261007 w 349895"/>
                <a:gd name="csY709" fmla="*/ 149147 h 264531"/>
                <a:gd name="csX710" fmla="*/ 261394 w 349895"/>
                <a:gd name="csY710" fmla="*/ 147072 h 264531"/>
                <a:gd name="csX711" fmla="*/ 260948 w 349895"/>
                <a:gd name="csY711" fmla="*/ 148074 h 264531"/>
                <a:gd name="csX712" fmla="*/ 260886 w 349895"/>
                <a:gd name="csY712" fmla="*/ 147555 h 264531"/>
                <a:gd name="csX713" fmla="*/ 262909 w 349895"/>
                <a:gd name="csY713" fmla="*/ 146634 h 264531"/>
                <a:gd name="csX714" fmla="*/ 262393 w 349895"/>
                <a:gd name="csY714" fmla="*/ 147382 h 264531"/>
                <a:gd name="csX715" fmla="*/ 261870 w 349895"/>
                <a:gd name="csY715" fmla="*/ 147273 h 264531"/>
                <a:gd name="csX716" fmla="*/ 264068 w 349895"/>
                <a:gd name="csY716" fmla="*/ 146262 h 264531"/>
                <a:gd name="csX717" fmla="*/ 263957 w 349895"/>
                <a:gd name="csY717" fmla="*/ 146625 h 264531"/>
                <a:gd name="csX718" fmla="*/ 263382 w 349895"/>
                <a:gd name="csY718" fmla="*/ 147289 h 264531"/>
                <a:gd name="csX719" fmla="*/ 263954 w 349895"/>
                <a:gd name="csY719" fmla="*/ 144497 h 264531"/>
                <a:gd name="csX720" fmla="*/ 263221 w 349895"/>
                <a:gd name="csY720" fmla="*/ 146346 h 264531"/>
                <a:gd name="csX721" fmla="*/ 262822 w 349895"/>
                <a:gd name="csY721" fmla="*/ 145620 h 264531"/>
                <a:gd name="csX722" fmla="*/ 285692 w 349895"/>
                <a:gd name="csY722" fmla="*/ 143898 h 264531"/>
                <a:gd name="csX723" fmla="*/ 285110 w 349895"/>
                <a:gd name="csY723" fmla="*/ 144339 h 264531"/>
                <a:gd name="csX724" fmla="*/ 285358 w 349895"/>
                <a:gd name="csY724" fmla="*/ 143911 h 264531"/>
                <a:gd name="csX725" fmla="*/ 96491 w 349895"/>
                <a:gd name="csY725" fmla="*/ 142718 h 264531"/>
                <a:gd name="csX726" fmla="*/ 96497 w 349895"/>
                <a:gd name="csY726" fmla="*/ 142753 h 264531"/>
                <a:gd name="csX727" fmla="*/ 96494 w 349895"/>
                <a:gd name="csY727" fmla="*/ 142734 h 264531"/>
                <a:gd name="csX728" fmla="*/ 174405 w 349895"/>
                <a:gd name="csY728" fmla="*/ 139828 h 264531"/>
                <a:gd name="csX729" fmla="*/ 174418 w 349895"/>
                <a:gd name="csY729" fmla="*/ 139866 h 264531"/>
                <a:gd name="csX730" fmla="*/ 174408 w 349895"/>
                <a:gd name="csY730" fmla="*/ 139828 h 264531"/>
                <a:gd name="csX731" fmla="*/ 92499 w 349895"/>
                <a:gd name="csY731" fmla="*/ 138255 h 264531"/>
                <a:gd name="csX732" fmla="*/ 90567 w 349895"/>
                <a:gd name="csY732" fmla="*/ 139552 h 264531"/>
                <a:gd name="csX733" fmla="*/ 91575 w 349895"/>
                <a:gd name="csY733" fmla="*/ 138360 h 264531"/>
                <a:gd name="csX734" fmla="*/ 282078 w 349895"/>
                <a:gd name="csY734" fmla="*/ 137229 h 264531"/>
                <a:gd name="csX735" fmla="*/ 282361 w 349895"/>
                <a:gd name="csY735" fmla="*/ 138507 h 264531"/>
                <a:gd name="csX736" fmla="*/ 281882 w 349895"/>
                <a:gd name="csY736" fmla="*/ 138725 h 264531"/>
                <a:gd name="csX737" fmla="*/ 282075 w 349895"/>
                <a:gd name="csY737" fmla="*/ 137236 h 264531"/>
                <a:gd name="csX738" fmla="*/ 304353 w 349895"/>
                <a:gd name="csY738" fmla="*/ 131628 h 264531"/>
                <a:gd name="csX739" fmla="*/ 305284 w 349895"/>
                <a:gd name="csY739" fmla="*/ 132623 h 264531"/>
                <a:gd name="csX740" fmla="*/ 304536 w 349895"/>
                <a:gd name="csY740" fmla="*/ 134348 h 264531"/>
                <a:gd name="csX741" fmla="*/ 303289 w 349895"/>
                <a:gd name="csY741" fmla="*/ 135158 h 264531"/>
                <a:gd name="csX742" fmla="*/ 303166 w 349895"/>
                <a:gd name="csY742" fmla="*/ 132422 h 264531"/>
                <a:gd name="csX743" fmla="*/ 307390 w 349895"/>
                <a:gd name="csY743" fmla="*/ 130468 h 264531"/>
                <a:gd name="csX744" fmla="*/ 307523 w 349895"/>
                <a:gd name="csY744" fmla="*/ 131485 h 264531"/>
                <a:gd name="csX745" fmla="*/ 307114 w 349895"/>
                <a:gd name="csY745" fmla="*/ 131373 h 264531"/>
                <a:gd name="csX746" fmla="*/ 311765 w 349895"/>
                <a:gd name="csY746" fmla="*/ 130449 h 264531"/>
                <a:gd name="csX747" fmla="*/ 312195 w 349895"/>
                <a:gd name="csY747" fmla="*/ 131215 h 264531"/>
                <a:gd name="csX748" fmla="*/ 311264 w 349895"/>
                <a:gd name="csY748" fmla="*/ 131448 h 264531"/>
                <a:gd name="csX749" fmla="*/ 302898 w 349895"/>
                <a:gd name="csY749" fmla="*/ 130035 h 264531"/>
                <a:gd name="csX750" fmla="*/ 302900 w 349895"/>
                <a:gd name="csY750" fmla="*/ 130036 h 264531"/>
                <a:gd name="csX751" fmla="*/ 302897 w 349895"/>
                <a:gd name="csY751" fmla="*/ 130036 h 264531"/>
                <a:gd name="csX752" fmla="*/ 298701 w 349895"/>
                <a:gd name="csY752" fmla="*/ 128219 h 264531"/>
                <a:gd name="csX753" fmla="*/ 299597 w 349895"/>
                <a:gd name="csY753" fmla="*/ 129754 h 264531"/>
                <a:gd name="csX754" fmla="*/ 298852 w 349895"/>
                <a:gd name="csY754" fmla="*/ 130666 h 264531"/>
                <a:gd name="csX755" fmla="*/ 300197 w 349895"/>
                <a:gd name="csY755" fmla="*/ 132661 h 264531"/>
                <a:gd name="csX756" fmla="*/ 297362 w 349895"/>
                <a:gd name="csY756" fmla="*/ 134339 h 264531"/>
                <a:gd name="csX757" fmla="*/ 295689 w 349895"/>
                <a:gd name="csY757" fmla="*/ 130350 h 264531"/>
                <a:gd name="csX758" fmla="*/ 309650 w 349895"/>
                <a:gd name="csY758" fmla="*/ 128055 h 264531"/>
                <a:gd name="csX759" fmla="*/ 310723 w 349895"/>
                <a:gd name="csY759" fmla="*/ 129413 h 264531"/>
                <a:gd name="csX760" fmla="*/ 309257 w 349895"/>
                <a:gd name="csY760" fmla="*/ 130890 h 264531"/>
                <a:gd name="csX761" fmla="*/ 307556 w 349895"/>
                <a:gd name="csY761" fmla="*/ 129221 h 264531"/>
                <a:gd name="csX762" fmla="*/ 312603 w 349895"/>
                <a:gd name="csY762" fmla="*/ 127689 h 264531"/>
                <a:gd name="csX763" fmla="*/ 311747 w 349895"/>
                <a:gd name="csY763" fmla="*/ 128861 h 264531"/>
                <a:gd name="csX764" fmla="*/ 310887 w 349895"/>
                <a:gd name="csY764" fmla="*/ 128299 h 264531"/>
                <a:gd name="csX765" fmla="*/ 308110 w 349895"/>
                <a:gd name="csY765" fmla="*/ 126609 h 264531"/>
                <a:gd name="csX766" fmla="*/ 308831 w 349895"/>
                <a:gd name="csY766" fmla="*/ 127717 h 264531"/>
                <a:gd name="csX767" fmla="*/ 308002 w 349895"/>
                <a:gd name="csY767" fmla="*/ 127589 h 264531"/>
                <a:gd name="csX768" fmla="*/ 299600 w 349895"/>
                <a:gd name="csY768" fmla="*/ 126259 h 264531"/>
                <a:gd name="csX769" fmla="*/ 300231 w 349895"/>
                <a:gd name="csY769" fmla="*/ 127192 h 264531"/>
                <a:gd name="csX770" fmla="*/ 298308 w 349895"/>
                <a:gd name="csY770" fmla="*/ 126308 h 264531"/>
                <a:gd name="csX771" fmla="*/ 315374 w 349895"/>
                <a:gd name="csY771" fmla="*/ 125294 h 264531"/>
                <a:gd name="csX772" fmla="*/ 313741 w 349895"/>
                <a:gd name="csY772" fmla="*/ 126287 h 264531"/>
                <a:gd name="csX773" fmla="*/ 313732 w 349895"/>
                <a:gd name="csY773" fmla="*/ 125465 h 264531"/>
                <a:gd name="csX774" fmla="*/ 302788 w 349895"/>
                <a:gd name="csY774" fmla="*/ 124661 h 264531"/>
                <a:gd name="csX775" fmla="*/ 304687 w 349895"/>
                <a:gd name="csY775" fmla="*/ 126529 h 264531"/>
                <a:gd name="csX776" fmla="*/ 302898 w 349895"/>
                <a:gd name="csY776" fmla="*/ 130035 h 264531"/>
                <a:gd name="csX777" fmla="*/ 301669 w 349895"/>
                <a:gd name="csY777" fmla="*/ 129118 h 264531"/>
                <a:gd name="csX778" fmla="*/ 301493 w 349895"/>
                <a:gd name="csY778" fmla="*/ 126953 h 264531"/>
                <a:gd name="csX779" fmla="*/ 307235 w 349895"/>
                <a:gd name="csY779" fmla="*/ 120650 h 264531"/>
                <a:gd name="csX780" fmla="*/ 308159 w 349895"/>
                <a:gd name="csY780" fmla="*/ 123141 h 264531"/>
                <a:gd name="csX781" fmla="*/ 306750 w 349895"/>
                <a:gd name="csY781" fmla="*/ 122608 h 264531"/>
                <a:gd name="csX782" fmla="*/ 297232 w 349895"/>
                <a:gd name="csY782" fmla="*/ 120582 h 264531"/>
                <a:gd name="csX783" fmla="*/ 297430 w 349895"/>
                <a:gd name="csY783" fmla="*/ 122183 h 264531"/>
                <a:gd name="csX784" fmla="*/ 295241 w 349895"/>
                <a:gd name="csY784" fmla="*/ 126988 h 264531"/>
                <a:gd name="csX785" fmla="*/ 294872 w 349895"/>
                <a:gd name="csY785" fmla="*/ 125440 h 264531"/>
                <a:gd name="csX786" fmla="*/ 331623 w 349895"/>
                <a:gd name="csY786" fmla="*/ 115489 h 264531"/>
                <a:gd name="csX787" fmla="*/ 332650 w 349895"/>
                <a:gd name="csY787" fmla="*/ 115731 h 264531"/>
                <a:gd name="csX788" fmla="*/ 333181 w 349895"/>
                <a:gd name="csY788" fmla="*/ 117313 h 264531"/>
                <a:gd name="csX789" fmla="*/ 332479 w 349895"/>
                <a:gd name="csY789" fmla="*/ 118169 h 264531"/>
                <a:gd name="csX790" fmla="*/ 287915 w 349895"/>
                <a:gd name="csY790" fmla="*/ 0 h 264531"/>
                <a:gd name="csX791" fmla="*/ 292755 w 349895"/>
                <a:gd name="csY791" fmla="*/ 1232 h 264531"/>
                <a:gd name="csX792" fmla="*/ 292535 w 349895"/>
                <a:gd name="csY792" fmla="*/ 8056 h 264531"/>
                <a:gd name="csX793" fmla="*/ 296586 w 349895"/>
                <a:gd name="csY793" fmla="*/ 11214 h 264531"/>
                <a:gd name="csX794" fmla="*/ 301629 w 349895"/>
                <a:gd name="csY794" fmla="*/ 8717 h 264531"/>
                <a:gd name="csX795" fmla="*/ 304307 w 349895"/>
                <a:gd name="csY795" fmla="*/ 8627 h 264531"/>
                <a:gd name="csX796" fmla="*/ 305432 w 349895"/>
                <a:gd name="csY796" fmla="*/ 6840 h 264531"/>
                <a:gd name="csX797" fmla="*/ 310890 w 349895"/>
                <a:gd name="csY797" fmla="*/ 6840 h 264531"/>
                <a:gd name="csX798" fmla="*/ 311122 w 349895"/>
                <a:gd name="csY798" fmla="*/ 4281 h 264531"/>
                <a:gd name="csX799" fmla="*/ 313475 w 349895"/>
                <a:gd name="csY799" fmla="*/ 3906 h 264531"/>
                <a:gd name="csX800" fmla="*/ 316997 w 349895"/>
                <a:gd name="csY800" fmla="*/ 5317 h 264531"/>
                <a:gd name="csX801" fmla="*/ 322445 w 349895"/>
                <a:gd name="csY801" fmla="*/ 10383 h 264531"/>
                <a:gd name="csX802" fmla="*/ 324474 w 349895"/>
                <a:gd name="csY802" fmla="*/ 14223 h 264531"/>
                <a:gd name="csX803" fmla="*/ 326954 w 349895"/>
                <a:gd name="csY803" fmla="*/ 15665 h 264531"/>
                <a:gd name="csX804" fmla="*/ 327213 w 349895"/>
                <a:gd name="csY804" fmla="*/ 60302 h 264531"/>
                <a:gd name="csX805" fmla="*/ 328048 w 349895"/>
                <a:gd name="csY805" fmla="*/ 61289 h 264531"/>
                <a:gd name="csX806" fmla="*/ 326589 w 349895"/>
                <a:gd name="csY806" fmla="*/ 62663 h 264531"/>
                <a:gd name="csX807" fmla="*/ 327922 w 349895"/>
                <a:gd name="csY807" fmla="*/ 64983 h 264531"/>
                <a:gd name="csX808" fmla="*/ 326515 w 349895"/>
                <a:gd name="csY808" fmla="*/ 66118 h 264531"/>
                <a:gd name="csX809" fmla="*/ 327192 w 349895"/>
                <a:gd name="csY809" fmla="*/ 68606 h 264531"/>
                <a:gd name="csX810" fmla="*/ 326209 w 349895"/>
                <a:gd name="csY810" fmla="*/ 70070 h 264531"/>
                <a:gd name="csX811" fmla="*/ 328871 w 349895"/>
                <a:gd name="csY811" fmla="*/ 71289 h 264531"/>
                <a:gd name="csX812" fmla="*/ 328673 w 349895"/>
                <a:gd name="csY812" fmla="*/ 70275 h 264531"/>
                <a:gd name="csX813" fmla="*/ 330906 w 349895"/>
                <a:gd name="csY813" fmla="*/ 73200 h 264531"/>
                <a:gd name="csX814" fmla="*/ 334904 w 349895"/>
                <a:gd name="csY814" fmla="*/ 74239 h 264531"/>
                <a:gd name="csX815" fmla="*/ 336107 w 349895"/>
                <a:gd name="csY815" fmla="*/ 73547 h 264531"/>
                <a:gd name="csX816" fmla="*/ 336809 w 349895"/>
                <a:gd name="csY816" fmla="*/ 74363 h 264531"/>
                <a:gd name="csX817" fmla="*/ 337170 w 349895"/>
                <a:gd name="csY817" fmla="*/ 77545 h 264531"/>
                <a:gd name="csX818" fmla="*/ 334786 w 349895"/>
                <a:gd name="csY818" fmla="*/ 78076 h 264531"/>
                <a:gd name="csX819" fmla="*/ 337108 w 349895"/>
                <a:gd name="csY819" fmla="*/ 82406 h 264531"/>
                <a:gd name="csX820" fmla="*/ 335182 w 349895"/>
                <a:gd name="csY820" fmla="*/ 86134 h 264531"/>
                <a:gd name="csX821" fmla="*/ 337495 w 349895"/>
                <a:gd name="csY821" fmla="*/ 90840 h 264531"/>
                <a:gd name="csX822" fmla="*/ 339106 w 349895"/>
                <a:gd name="csY822" fmla="*/ 92136 h 264531"/>
                <a:gd name="csX823" fmla="*/ 340457 w 349895"/>
                <a:gd name="csY823" fmla="*/ 91302 h 264531"/>
                <a:gd name="csX824" fmla="*/ 340801 w 349895"/>
                <a:gd name="csY824" fmla="*/ 89596 h 264531"/>
                <a:gd name="csX825" fmla="*/ 344233 w 349895"/>
                <a:gd name="csY825" fmla="*/ 90796 h 264531"/>
                <a:gd name="csX826" fmla="*/ 346067 w 349895"/>
                <a:gd name="csY826" fmla="*/ 94366 h 264531"/>
                <a:gd name="csX827" fmla="*/ 345331 w 349895"/>
                <a:gd name="csY827" fmla="*/ 94831 h 264531"/>
                <a:gd name="csX828" fmla="*/ 348970 w 349895"/>
                <a:gd name="csY828" fmla="*/ 100396 h 264531"/>
                <a:gd name="csX829" fmla="*/ 348921 w 349895"/>
                <a:gd name="csY829" fmla="*/ 103938 h 264531"/>
                <a:gd name="csX830" fmla="*/ 349895 w 349895"/>
                <a:gd name="csY830" fmla="*/ 104174 h 264531"/>
                <a:gd name="csX831" fmla="*/ 346846 w 349895"/>
                <a:gd name="csY831" fmla="*/ 105905 h 264531"/>
                <a:gd name="csX832" fmla="*/ 344325 w 349895"/>
                <a:gd name="csY832" fmla="*/ 109800 h 264531"/>
                <a:gd name="csX833" fmla="*/ 341682 w 349895"/>
                <a:gd name="csY833" fmla="*/ 110849 h 264531"/>
                <a:gd name="csX834" fmla="*/ 340531 w 349895"/>
                <a:gd name="csY834" fmla="*/ 112443 h 264531"/>
                <a:gd name="csX835" fmla="*/ 339724 w 349895"/>
                <a:gd name="csY835" fmla="*/ 112056 h 264531"/>
                <a:gd name="csX836" fmla="*/ 340525 w 349895"/>
                <a:gd name="csY836" fmla="*/ 111097 h 264531"/>
                <a:gd name="csX837" fmla="*/ 340117 w 349895"/>
                <a:gd name="csY837" fmla="*/ 108290 h 264531"/>
                <a:gd name="csX838" fmla="*/ 338256 w 349895"/>
                <a:gd name="csY838" fmla="*/ 109273 h 264531"/>
                <a:gd name="csX839" fmla="*/ 338627 w 349895"/>
                <a:gd name="csY839" fmla="*/ 111193 h 264531"/>
                <a:gd name="csX840" fmla="*/ 337470 w 349895"/>
                <a:gd name="csY840" fmla="*/ 112636 h 264531"/>
                <a:gd name="csX841" fmla="*/ 334731 w 349895"/>
                <a:gd name="csY841" fmla="*/ 111001 h 264531"/>
                <a:gd name="csX842" fmla="*/ 333494 w 349895"/>
                <a:gd name="csY842" fmla="*/ 111575 h 264531"/>
                <a:gd name="csX843" fmla="*/ 333027 w 349895"/>
                <a:gd name="csY843" fmla="*/ 115055 h 264531"/>
                <a:gd name="csX844" fmla="*/ 329814 w 349895"/>
                <a:gd name="csY844" fmla="*/ 114822 h 264531"/>
                <a:gd name="csX845" fmla="*/ 328500 w 349895"/>
                <a:gd name="csY845" fmla="*/ 116389 h 264531"/>
                <a:gd name="csX846" fmla="*/ 327956 w 349895"/>
                <a:gd name="csY846" fmla="*/ 114574 h 264531"/>
                <a:gd name="csX847" fmla="*/ 326771 w 349895"/>
                <a:gd name="csY847" fmla="*/ 115455 h 264531"/>
                <a:gd name="csX848" fmla="*/ 325606 w 349895"/>
                <a:gd name="csY848" fmla="*/ 113994 h 264531"/>
                <a:gd name="csX849" fmla="*/ 325191 w 349895"/>
                <a:gd name="csY849" fmla="*/ 119329 h 264531"/>
                <a:gd name="csX850" fmla="*/ 324310 w 349895"/>
                <a:gd name="csY850" fmla="*/ 118808 h 264531"/>
                <a:gd name="csX851" fmla="*/ 323976 w 349895"/>
                <a:gd name="csY851" fmla="*/ 120297 h 264531"/>
                <a:gd name="csX852" fmla="*/ 323246 w 349895"/>
                <a:gd name="csY852" fmla="*/ 118855 h 264531"/>
                <a:gd name="csX853" fmla="*/ 321811 w 349895"/>
                <a:gd name="csY853" fmla="*/ 120567 h 264531"/>
                <a:gd name="csX854" fmla="*/ 320939 w 349895"/>
                <a:gd name="csY854" fmla="*/ 119785 h 264531"/>
                <a:gd name="csX855" fmla="*/ 319885 w 349895"/>
                <a:gd name="csY855" fmla="*/ 122716 h 264531"/>
                <a:gd name="csX856" fmla="*/ 318166 w 349895"/>
                <a:gd name="csY856" fmla="*/ 120008 h 264531"/>
                <a:gd name="csX857" fmla="*/ 318017 w 349895"/>
                <a:gd name="csY857" fmla="*/ 117202 h 264531"/>
                <a:gd name="csX858" fmla="*/ 315921 w 349895"/>
                <a:gd name="csY858" fmla="*/ 117322 h 264531"/>
                <a:gd name="csX859" fmla="*/ 315392 w 349895"/>
                <a:gd name="csY859" fmla="*/ 116534 h 264531"/>
                <a:gd name="csX860" fmla="*/ 314969 w 349895"/>
                <a:gd name="csY860" fmla="*/ 117642 h 264531"/>
                <a:gd name="csX861" fmla="*/ 314084 w 349895"/>
                <a:gd name="csY861" fmla="*/ 116857 h 264531"/>
                <a:gd name="csX862" fmla="*/ 313067 w 349895"/>
                <a:gd name="csY862" fmla="*/ 118622 h 264531"/>
                <a:gd name="csX863" fmla="*/ 314477 w 349895"/>
                <a:gd name="csY863" fmla="*/ 118799 h 264531"/>
                <a:gd name="csX864" fmla="*/ 316493 w 349895"/>
                <a:gd name="csY864" fmla="*/ 122806 h 264531"/>
                <a:gd name="csX865" fmla="*/ 313330 w 349895"/>
                <a:gd name="csY865" fmla="*/ 124503 h 264531"/>
                <a:gd name="csX866" fmla="*/ 312560 w 349895"/>
                <a:gd name="csY866" fmla="*/ 126742 h 264531"/>
                <a:gd name="csX867" fmla="*/ 310275 w 349895"/>
                <a:gd name="csY867" fmla="*/ 125710 h 264531"/>
                <a:gd name="csX868" fmla="*/ 309465 w 349895"/>
                <a:gd name="csY868" fmla="*/ 123942 h 264531"/>
                <a:gd name="csX869" fmla="*/ 310361 w 349895"/>
                <a:gd name="csY869" fmla="*/ 120979 h 264531"/>
                <a:gd name="csX870" fmla="*/ 311453 w 349895"/>
                <a:gd name="csY870" fmla="*/ 120362 h 264531"/>
                <a:gd name="csX871" fmla="*/ 310881 w 349895"/>
                <a:gd name="csY871" fmla="*/ 118923 h 264531"/>
                <a:gd name="csX872" fmla="*/ 309548 w 349895"/>
                <a:gd name="csY872" fmla="*/ 120192 h 264531"/>
                <a:gd name="csX873" fmla="*/ 308803 w 349895"/>
                <a:gd name="csY873" fmla="*/ 118256 h 264531"/>
                <a:gd name="csX874" fmla="*/ 308503 w 349895"/>
                <a:gd name="csY874" fmla="*/ 120939 h 264531"/>
                <a:gd name="csX875" fmla="*/ 307977 w 349895"/>
                <a:gd name="csY875" fmla="*/ 118758 h 264531"/>
                <a:gd name="csX876" fmla="*/ 305797 w 349895"/>
                <a:gd name="csY876" fmla="*/ 120105 h 264531"/>
                <a:gd name="csX877" fmla="*/ 306886 w 349895"/>
                <a:gd name="csY877" fmla="*/ 126649 h 264531"/>
                <a:gd name="csX878" fmla="*/ 301215 w 349895"/>
                <a:gd name="csY878" fmla="*/ 122806 h 264531"/>
                <a:gd name="csX879" fmla="*/ 298642 w 349895"/>
                <a:gd name="csY879" fmla="*/ 123424 h 264531"/>
                <a:gd name="csX880" fmla="*/ 299829 w 349895"/>
                <a:gd name="csY880" fmla="*/ 117245 h 264531"/>
                <a:gd name="csX881" fmla="*/ 297192 w 349895"/>
                <a:gd name="csY881" fmla="*/ 118997 h 264531"/>
                <a:gd name="csX882" fmla="*/ 295902 w 349895"/>
                <a:gd name="csY882" fmla="*/ 118234 h 264531"/>
                <a:gd name="csX883" fmla="*/ 294174 w 349895"/>
                <a:gd name="csY883" fmla="*/ 119497 h 264531"/>
                <a:gd name="csX884" fmla="*/ 295166 w 349895"/>
                <a:gd name="csY884" fmla="*/ 122971 h 264531"/>
                <a:gd name="csX885" fmla="*/ 293821 w 349895"/>
                <a:gd name="csY885" fmla="*/ 124097 h 264531"/>
                <a:gd name="csX886" fmla="*/ 291168 w 349895"/>
                <a:gd name="csY886" fmla="*/ 131333 h 264531"/>
                <a:gd name="csX887" fmla="*/ 293051 w 349895"/>
                <a:gd name="csY887" fmla="*/ 132301 h 264531"/>
                <a:gd name="csX888" fmla="*/ 289269 w 349895"/>
                <a:gd name="csY888" fmla="*/ 135468 h 264531"/>
                <a:gd name="csX889" fmla="*/ 288070 w 349895"/>
                <a:gd name="csY889" fmla="*/ 137748 h 264531"/>
                <a:gd name="csX890" fmla="*/ 286824 w 349895"/>
                <a:gd name="csY890" fmla="*/ 138284 h 264531"/>
                <a:gd name="csX891" fmla="*/ 286261 w 349895"/>
                <a:gd name="csY891" fmla="*/ 136919 h 264531"/>
                <a:gd name="csX892" fmla="*/ 285339 w 349895"/>
                <a:gd name="csY892" fmla="*/ 137468 h 264531"/>
                <a:gd name="csX893" fmla="*/ 284869 w 349895"/>
                <a:gd name="csY893" fmla="*/ 136277 h 264531"/>
                <a:gd name="csX894" fmla="*/ 282557 w 349895"/>
                <a:gd name="csY894" fmla="*/ 136166 h 264531"/>
                <a:gd name="csX895" fmla="*/ 282078 w 349895"/>
                <a:gd name="csY895" fmla="*/ 137229 h 264531"/>
                <a:gd name="csX896" fmla="*/ 282077 w 349895"/>
                <a:gd name="csY896" fmla="*/ 137223 h 264531"/>
                <a:gd name="csX897" fmla="*/ 282075 w 349895"/>
                <a:gd name="csY897" fmla="*/ 137236 h 264531"/>
                <a:gd name="csX898" fmla="*/ 280176 w 349895"/>
                <a:gd name="csY898" fmla="*/ 141457 h 264531"/>
                <a:gd name="csX899" fmla="*/ 279065 w 349895"/>
                <a:gd name="csY899" fmla="*/ 139792 h 264531"/>
                <a:gd name="csX900" fmla="*/ 277847 w 349895"/>
                <a:gd name="csY900" fmla="*/ 142186 h 264531"/>
                <a:gd name="csX901" fmla="*/ 277680 w 349895"/>
                <a:gd name="csY901" fmla="*/ 140654 h 264531"/>
                <a:gd name="csX902" fmla="*/ 276960 w 349895"/>
                <a:gd name="csY902" fmla="*/ 141867 h 264531"/>
                <a:gd name="csX903" fmla="*/ 276174 w 349895"/>
                <a:gd name="csY903" fmla="*/ 141510 h 264531"/>
                <a:gd name="csX904" fmla="*/ 276078 w 349895"/>
                <a:gd name="csY904" fmla="*/ 143222 h 264531"/>
                <a:gd name="csX905" fmla="*/ 274644 w 349895"/>
                <a:gd name="csY905" fmla="*/ 142009 h 264531"/>
                <a:gd name="csX906" fmla="*/ 271016 w 349895"/>
                <a:gd name="csY906" fmla="*/ 146467 h 264531"/>
                <a:gd name="csX907" fmla="*/ 269777 w 349895"/>
                <a:gd name="csY907" fmla="*/ 143712 h 264531"/>
                <a:gd name="csX908" fmla="*/ 267754 w 349895"/>
                <a:gd name="csY908" fmla="*/ 144100 h 264531"/>
                <a:gd name="csX909" fmla="*/ 266564 w 349895"/>
                <a:gd name="csY909" fmla="*/ 145995 h 264531"/>
                <a:gd name="csX910" fmla="*/ 266564 w 349895"/>
                <a:gd name="csY910" fmla="*/ 144981 h 264531"/>
                <a:gd name="csX911" fmla="*/ 265481 w 349895"/>
                <a:gd name="csY911" fmla="*/ 145223 h 264531"/>
                <a:gd name="csX912" fmla="*/ 266660 w 349895"/>
                <a:gd name="csY912" fmla="*/ 142931 h 264531"/>
                <a:gd name="csX913" fmla="*/ 265893 w 349895"/>
                <a:gd name="csY913" fmla="*/ 142028 h 264531"/>
                <a:gd name="csX914" fmla="*/ 266341 w 349895"/>
                <a:gd name="csY914" fmla="*/ 140638 h 264531"/>
                <a:gd name="csX915" fmla="*/ 261418 w 349895"/>
                <a:gd name="csY915" fmla="*/ 143945 h 264531"/>
                <a:gd name="csX916" fmla="*/ 259668 w 349895"/>
                <a:gd name="csY916" fmla="*/ 147537 h 264531"/>
                <a:gd name="csX917" fmla="*/ 261233 w 349895"/>
                <a:gd name="csY917" fmla="*/ 151749 h 264531"/>
                <a:gd name="csX918" fmla="*/ 256743 w 349895"/>
                <a:gd name="csY918" fmla="*/ 153101 h 264531"/>
                <a:gd name="csX919" fmla="*/ 256078 w 349895"/>
                <a:gd name="csY919" fmla="*/ 154689 h 264531"/>
                <a:gd name="csX920" fmla="*/ 257058 w 349895"/>
                <a:gd name="csY920" fmla="*/ 156380 h 264531"/>
                <a:gd name="csX921" fmla="*/ 254025 w 349895"/>
                <a:gd name="csY921" fmla="*/ 160093 h 264531"/>
                <a:gd name="csX922" fmla="*/ 251483 w 349895"/>
                <a:gd name="csY922" fmla="*/ 160893 h 264531"/>
                <a:gd name="csX923" fmla="*/ 249173 w 349895"/>
                <a:gd name="csY923" fmla="*/ 168675 h 264531"/>
                <a:gd name="csX924" fmla="*/ 247361 w 349895"/>
                <a:gd name="csY924" fmla="*/ 170288 h 264531"/>
                <a:gd name="csX925" fmla="*/ 244486 w 349895"/>
                <a:gd name="csY925" fmla="*/ 176315 h 264531"/>
                <a:gd name="csX926" fmla="*/ 245342 w 349895"/>
                <a:gd name="csY926" fmla="*/ 184349 h 264531"/>
                <a:gd name="csX927" fmla="*/ 247782 w 349895"/>
                <a:gd name="csY927" fmla="*/ 185844 h 264531"/>
                <a:gd name="csX928" fmla="*/ 249402 w 349895"/>
                <a:gd name="csY928" fmla="*/ 184383 h 264531"/>
                <a:gd name="csX929" fmla="*/ 250385 w 349895"/>
                <a:gd name="csY929" fmla="*/ 186523 h 264531"/>
                <a:gd name="csX930" fmla="*/ 248728 w 349895"/>
                <a:gd name="csY930" fmla="*/ 188480 h 264531"/>
                <a:gd name="csX931" fmla="*/ 242810 w 349895"/>
                <a:gd name="csY931" fmla="*/ 189808 h 264531"/>
                <a:gd name="csX932" fmla="*/ 243778 w 349895"/>
                <a:gd name="csY932" fmla="*/ 191880 h 264531"/>
                <a:gd name="csX933" fmla="*/ 241072 w 349895"/>
                <a:gd name="csY933" fmla="*/ 193086 h 264531"/>
                <a:gd name="csX934" fmla="*/ 241873 w 349895"/>
                <a:gd name="csY934" fmla="*/ 194628 h 264531"/>
                <a:gd name="csX935" fmla="*/ 240376 w 349895"/>
                <a:gd name="csY935" fmla="*/ 193521 h 264531"/>
                <a:gd name="csX936" fmla="*/ 239554 w 349895"/>
                <a:gd name="csY936" fmla="*/ 194966 h 264531"/>
                <a:gd name="csX937" fmla="*/ 240580 w 349895"/>
                <a:gd name="csY937" fmla="*/ 197298 h 264531"/>
                <a:gd name="csX938" fmla="*/ 239346 w 349895"/>
                <a:gd name="csY938" fmla="*/ 196973 h 264531"/>
                <a:gd name="csX939" fmla="*/ 238870 w 349895"/>
                <a:gd name="csY939" fmla="*/ 197959 h 264531"/>
                <a:gd name="csX940" fmla="*/ 239597 w 349895"/>
                <a:gd name="csY940" fmla="*/ 200121 h 264531"/>
                <a:gd name="csX941" fmla="*/ 241731 w 349895"/>
                <a:gd name="csY941" fmla="*/ 200196 h 264531"/>
                <a:gd name="csX942" fmla="*/ 242145 w 349895"/>
                <a:gd name="csY942" fmla="*/ 199200 h 264531"/>
                <a:gd name="csX943" fmla="*/ 241409 w 349895"/>
                <a:gd name="csY943" fmla="*/ 198753 h 264531"/>
                <a:gd name="csX944" fmla="*/ 242500 w 349895"/>
                <a:gd name="csY944" fmla="*/ 198595 h 264531"/>
                <a:gd name="csX945" fmla="*/ 246882 w 349895"/>
                <a:gd name="csY945" fmla="*/ 202314 h 264531"/>
                <a:gd name="csX946" fmla="*/ 249170 w 349895"/>
                <a:gd name="csY946" fmla="*/ 206967 h 264531"/>
                <a:gd name="csX947" fmla="*/ 248286 w 349895"/>
                <a:gd name="csY947" fmla="*/ 209681 h 264531"/>
                <a:gd name="csX948" fmla="*/ 247216 w 349895"/>
                <a:gd name="csY948" fmla="*/ 209982 h 264531"/>
                <a:gd name="csX949" fmla="*/ 251508 w 349895"/>
                <a:gd name="csY949" fmla="*/ 212550 h 264531"/>
                <a:gd name="csX950" fmla="*/ 251833 w 349895"/>
                <a:gd name="csY950" fmla="*/ 216722 h 264531"/>
                <a:gd name="csX951" fmla="*/ 253731 w 349895"/>
                <a:gd name="csY951" fmla="*/ 218707 h 264531"/>
                <a:gd name="csX952" fmla="*/ 259529 w 349895"/>
                <a:gd name="csY952" fmla="*/ 220447 h 264531"/>
                <a:gd name="csX953" fmla="*/ 265933 w 349895"/>
                <a:gd name="csY953" fmla="*/ 217764 h 264531"/>
                <a:gd name="csX954" fmla="*/ 266604 w 349895"/>
                <a:gd name="csY954" fmla="*/ 214113 h 264531"/>
                <a:gd name="csX955" fmla="*/ 265379 w 349895"/>
                <a:gd name="csY955" fmla="*/ 212534 h 264531"/>
                <a:gd name="csX956" fmla="*/ 264764 w 349895"/>
                <a:gd name="csY956" fmla="*/ 214451 h 264531"/>
                <a:gd name="csX957" fmla="*/ 263997 w 349895"/>
                <a:gd name="csY957" fmla="*/ 208760 h 264531"/>
                <a:gd name="csX958" fmla="*/ 262365 w 349895"/>
                <a:gd name="csY958" fmla="*/ 207671 h 264531"/>
                <a:gd name="csX959" fmla="*/ 261397 w 349895"/>
                <a:gd name="csY959" fmla="*/ 209231 h 264531"/>
                <a:gd name="csX960" fmla="*/ 259906 w 349895"/>
                <a:gd name="csY960" fmla="*/ 207624 h 264531"/>
                <a:gd name="csX961" fmla="*/ 261440 w 349895"/>
                <a:gd name="csY961" fmla="*/ 206939 h 264531"/>
                <a:gd name="csX962" fmla="*/ 265011 w 349895"/>
                <a:gd name="csY962" fmla="*/ 208483 h 264531"/>
                <a:gd name="csX963" fmla="*/ 266991 w 349895"/>
                <a:gd name="csY963" fmla="*/ 211815 h 264531"/>
                <a:gd name="csX964" fmla="*/ 268357 w 349895"/>
                <a:gd name="csY964" fmla="*/ 216954 h 264531"/>
                <a:gd name="csX965" fmla="*/ 268438 w 349895"/>
                <a:gd name="csY965" fmla="*/ 222054 h 264531"/>
                <a:gd name="csX966" fmla="*/ 266663 w 349895"/>
                <a:gd name="csY966" fmla="*/ 226666 h 264531"/>
                <a:gd name="csX967" fmla="*/ 267343 w 349895"/>
                <a:gd name="csY967" fmla="*/ 222898 h 264531"/>
                <a:gd name="csX968" fmla="*/ 266418 w 349895"/>
                <a:gd name="csY968" fmla="*/ 221998 h 264531"/>
                <a:gd name="csX969" fmla="*/ 261391 w 349895"/>
                <a:gd name="csY969" fmla="*/ 222959 h 264531"/>
                <a:gd name="csX970" fmla="*/ 259359 w 349895"/>
                <a:gd name="csY970" fmla="*/ 224272 h 264531"/>
                <a:gd name="csX971" fmla="*/ 258926 w 349895"/>
                <a:gd name="csY971" fmla="*/ 223329 h 264531"/>
                <a:gd name="csX972" fmla="*/ 257006 w 349895"/>
                <a:gd name="csY972" fmla="*/ 223344 h 264531"/>
                <a:gd name="csX973" fmla="*/ 254668 w 349895"/>
                <a:gd name="csY973" fmla="*/ 224417 h 264531"/>
                <a:gd name="csX974" fmla="*/ 253348 w 349895"/>
                <a:gd name="csY974" fmla="*/ 226281 h 264531"/>
                <a:gd name="csX975" fmla="*/ 249303 w 349895"/>
                <a:gd name="csY975" fmla="*/ 226865 h 264531"/>
                <a:gd name="csX976" fmla="*/ 245027 w 349895"/>
                <a:gd name="csY976" fmla="*/ 230211 h 264531"/>
                <a:gd name="csX977" fmla="*/ 240707 w 349895"/>
                <a:gd name="csY977" fmla="*/ 231564 h 264531"/>
                <a:gd name="csX978" fmla="*/ 248620 w 349895"/>
                <a:gd name="csY978" fmla="*/ 226675 h 264531"/>
                <a:gd name="csX979" fmla="*/ 249195 w 349895"/>
                <a:gd name="csY979" fmla="*/ 222618 h 264531"/>
                <a:gd name="csX980" fmla="*/ 248543 w 349895"/>
                <a:gd name="csY980" fmla="*/ 221626 h 264531"/>
                <a:gd name="csX981" fmla="*/ 249575 w 349895"/>
                <a:gd name="csY981" fmla="*/ 220686 h 264531"/>
                <a:gd name="csX982" fmla="*/ 246978 w 349895"/>
                <a:gd name="csY982" fmla="*/ 219650 h 264531"/>
                <a:gd name="csX983" fmla="*/ 246956 w 349895"/>
                <a:gd name="csY983" fmla="*/ 221505 h 264531"/>
                <a:gd name="csX984" fmla="*/ 245979 w 349895"/>
                <a:gd name="csY984" fmla="*/ 221167 h 264531"/>
                <a:gd name="csX985" fmla="*/ 245704 w 349895"/>
                <a:gd name="csY985" fmla="*/ 223093 h 264531"/>
                <a:gd name="csX986" fmla="*/ 244399 w 349895"/>
                <a:gd name="csY986" fmla="*/ 222578 h 264531"/>
                <a:gd name="csX987" fmla="*/ 244733 w 349895"/>
                <a:gd name="csY987" fmla="*/ 223533 h 264531"/>
                <a:gd name="csX988" fmla="*/ 243326 w 349895"/>
                <a:gd name="csY988" fmla="*/ 223626 h 264531"/>
                <a:gd name="csX989" fmla="*/ 243311 w 349895"/>
                <a:gd name="csY989" fmla="*/ 225072 h 264531"/>
                <a:gd name="csX990" fmla="*/ 242327 w 349895"/>
                <a:gd name="csY990" fmla="*/ 223409 h 264531"/>
                <a:gd name="csX991" fmla="*/ 241993 w 349895"/>
                <a:gd name="csY991" fmla="*/ 224882 h 264531"/>
                <a:gd name="csX992" fmla="*/ 241220 w 349895"/>
                <a:gd name="csY992" fmla="*/ 224265 h 264531"/>
                <a:gd name="csX993" fmla="*/ 241171 w 349895"/>
                <a:gd name="csY993" fmla="*/ 226793 h 264531"/>
                <a:gd name="csX994" fmla="*/ 238329 w 349895"/>
                <a:gd name="csY994" fmla="*/ 228291 h 264531"/>
                <a:gd name="csX995" fmla="*/ 235562 w 349895"/>
                <a:gd name="csY995" fmla="*/ 228477 h 264531"/>
                <a:gd name="csX996" fmla="*/ 234028 w 349895"/>
                <a:gd name="csY996" fmla="*/ 229790 h 264531"/>
                <a:gd name="csX997" fmla="*/ 233509 w 349895"/>
                <a:gd name="csY997" fmla="*/ 223772 h 264531"/>
                <a:gd name="csX998" fmla="*/ 232726 w 349895"/>
                <a:gd name="csY998" fmla="*/ 223909 h 264531"/>
                <a:gd name="csX999" fmla="*/ 232726 w 349895"/>
                <a:gd name="csY999" fmla="*/ 229172 h 264531"/>
                <a:gd name="csX1000" fmla="*/ 231498 w 349895"/>
                <a:gd name="csY1000" fmla="*/ 228701 h 264531"/>
                <a:gd name="csX1001" fmla="*/ 230076 w 349895"/>
                <a:gd name="csY1001" fmla="*/ 230118 h 264531"/>
                <a:gd name="csX1002" fmla="*/ 229427 w 349895"/>
                <a:gd name="csY1002" fmla="*/ 229538 h 264531"/>
                <a:gd name="csX1003" fmla="*/ 230654 w 349895"/>
                <a:gd name="csY1003" fmla="*/ 229076 h 264531"/>
                <a:gd name="csX1004" fmla="*/ 230265 w 349895"/>
                <a:gd name="csY1004" fmla="*/ 227587 h 264531"/>
                <a:gd name="csX1005" fmla="*/ 231783 w 349895"/>
                <a:gd name="csY1005" fmla="*/ 223899 h 264531"/>
                <a:gd name="csX1006" fmla="*/ 233991 w 349895"/>
                <a:gd name="csY1006" fmla="*/ 221880 h 264531"/>
                <a:gd name="csX1007" fmla="*/ 233159 w 349895"/>
                <a:gd name="csY1007" fmla="*/ 220574 h 264531"/>
                <a:gd name="csX1008" fmla="*/ 232210 w 349895"/>
                <a:gd name="csY1008" fmla="*/ 223056 h 264531"/>
                <a:gd name="csX1009" fmla="*/ 231644 w 349895"/>
                <a:gd name="csY1009" fmla="*/ 221961 h 264531"/>
                <a:gd name="csX1010" fmla="*/ 231069 w 349895"/>
                <a:gd name="csY1010" fmla="*/ 222786 h 264531"/>
                <a:gd name="csX1011" fmla="*/ 231347 w 349895"/>
                <a:gd name="csY1011" fmla="*/ 220860 h 264531"/>
                <a:gd name="csX1012" fmla="*/ 229739 w 349895"/>
                <a:gd name="csY1012" fmla="*/ 219941 h 264531"/>
                <a:gd name="csX1013" fmla="*/ 228978 w 349895"/>
                <a:gd name="csY1013" fmla="*/ 222178 h 264531"/>
                <a:gd name="csX1014" fmla="*/ 227027 w 349895"/>
                <a:gd name="csY1014" fmla="*/ 221418 h 264531"/>
                <a:gd name="csX1015" fmla="*/ 228122 w 349895"/>
                <a:gd name="csY1015" fmla="*/ 222324 h 264531"/>
                <a:gd name="csX1016" fmla="*/ 228273 w 349895"/>
                <a:gd name="csY1016" fmla="*/ 225000 h 264531"/>
                <a:gd name="csX1017" fmla="*/ 227074 w 349895"/>
                <a:gd name="csY1017" fmla="*/ 225326 h 264531"/>
                <a:gd name="csX1018" fmla="*/ 227871 w 349895"/>
                <a:gd name="csY1018" fmla="*/ 229253 h 264531"/>
                <a:gd name="csX1019" fmla="*/ 226100 w 349895"/>
                <a:gd name="csY1019" fmla="*/ 232929 h 264531"/>
                <a:gd name="csX1020" fmla="*/ 215883 w 349895"/>
                <a:gd name="csY1020" fmla="*/ 235304 h 264531"/>
                <a:gd name="csX1021" fmla="*/ 215231 w 349895"/>
                <a:gd name="csY1021" fmla="*/ 233859 h 264531"/>
                <a:gd name="csX1022" fmla="*/ 212995 w 349895"/>
                <a:gd name="csY1022" fmla="*/ 234783 h 264531"/>
                <a:gd name="csX1023" fmla="*/ 212615 w 349895"/>
                <a:gd name="csY1023" fmla="*/ 234058 h 264531"/>
                <a:gd name="csX1024" fmla="*/ 211678 w 349895"/>
                <a:gd name="csY1024" fmla="*/ 235298 h 264531"/>
                <a:gd name="csX1025" fmla="*/ 209921 w 349895"/>
                <a:gd name="csY1025" fmla="*/ 234839 h 264531"/>
                <a:gd name="csX1026" fmla="*/ 209374 w 349895"/>
                <a:gd name="csY1026" fmla="*/ 230484 h 264531"/>
                <a:gd name="csX1027" fmla="*/ 209590 w 349895"/>
                <a:gd name="csY1027" fmla="*/ 234861 h 264531"/>
                <a:gd name="csX1028" fmla="*/ 208904 w 349895"/>
                <a:gd name="csY1028" fmla="*/ 235574 h 264531"/>
                <a:gd name="csX1029" fmla="*/ 206959 w 349895"/>
                <a:gd name="csY1029" fmla="*/ 234663 h 264531"/>
                <a:gd name="csX1030" fmla="*/ 206350 w 349895"/>
                <a:gd name="csY1030" fmla="*/ 236071 h 264531"/>
                <a:gd name="csX1031" fmla="*/ 202983 w 349895"/>
                <a:gd name="csY1031" fmla="*/ 236232 h 264531"/>
                <a:gd name="csX1032" fmla="*/ 202349 w 349895"/>
                <a:gd name="csY1032" fmla="*/ 235152 h 264531"/>
                <a:gd name="csX1033" fmla="*/ 201817 w 349895"/>
                <a:gd name="csY1033" fmla="*/ 236446 h 264531"/>
                <a:gd name="csX1034" fmla="*/ 202624 w 349895"/>
                <a:gd name="csY1034" fmla="*/ 236685 h 264531"/>
                <a:gd name="csX1035" fmla="*/ 201378 w 349895"/>
                <a:gd name="csY1035" fmla="*/ 236967 h 264531"/>
                <a:gd name="csX1036" fmla="*/ 200605 w 349895"/>
                <a:gd name="csY1036" fmla="*/ 236288 h 264531"/>
                <a:gd name="csX1037" fmla="*/ 197123 w 349895"/>
                <a:gd name="csY1037" fmla="*/ 237401 h 264531"/>
                <a:gd name="csX1038" fmla="*/ 193811 w 349895"/>
                <a:gd name="csY1038" fmla="*/ 236607 h 264531"/>
                <a:gd name="csX1039" fmla="*/ 192751 w 349895"/>
                <a:gd name="csY1039" fmla="*/ 237587 h 264531"/>
                <a:gd name="csX1040" fmla="*/ 191337 w 349895"/>
                <a:gd name="csY1040" fmla="*/ 236657 h 264531"/>
                <a:gd name="csX1041" fmla="*/ 187942 w 349895"/>
                <a:gd name="csY1041" fmla="*/ 237637 h 264531"/>
                <a:gd name="csX1042" fmla="*/ 187110 w 349895"/>
                <a:gd name="csY1042" fmla="*/ 235649 h 264531"/>
                <a:gd name="csX1043" fmla="*/ 184303 w 349895"/>
                <a:gd name="csY1043" fmla="*/ 238986 h 264531"/>
                <a:gd name="csX1044" fmla="*/ 182324 w 349895"/>
                <a:gd name="csY1044" fmla="*/ 239541 h 264531"/>
                <a:gd name="csX1045" fmla="*/ 181829 w 349895"/>
                <a:gd name="csY1045" fmla="*/ 240925 h 264531"/>
                <a:gd name="csX1046" fmla="*/ 179668 w 349895"/>
                <a:gd name="csY1046" fmla="*/ 240190 h 264531"/>
                <a:gd name="csX1047" fmla="*/ 177506 w 349895"/>
                <a:gd name="csY1047" fmla="*/ 242138 h 264531"/>
                <a:gd name="csX1048" fmla="*/ 174544 w 349895"/>
                <a:gd name="csY1048" fmla="*/ 242482 h 264531"/>
                <a:gd name="csX1049" fmla="*/ 171619 w 349895"/>
                <a:gd name="csY1049" fmla="*/ 245112 h 264531"/>
                <a:gd name="csX1050" fmla="*/ 169105 w 349895"/>
                <a:gd name="csY1050" fmla="*/ 246350 h 264531"/>
                <a:gd name="csX1051" fmla="*/ 168978 w 349895"/>
                <a:gd name="csY1051" fmla="*/ 245646 h 264531"/>
                <a:gd name="csX1052" fmla="*/ 167101 w 349895"/>
                <a:gd name="csY1052" fmla="*/ 246111 h 264531"/>
                <a:gd name="csX1053" fmla="*/ 166724 w 349895"/>
                <a:gd name="csY1053" fmla="*/ 246945 h 264531"/>
                <a:gd name="csX1054" fmla="*/ 165270 w 349895"/>
                <a:gd name="csY1054" fmla="*/ 243786 h 264531"/>
                <a:gd name="csX1055" fmla="*/ 166773 w 349895"/>
                <a:gd name="csY1055" fmla="*/ 247142 h 264531"/>
                <a:gd name="csX1056" fmla="*/ 163813 w 349895"/>
                <a:gd name="csY1056" fmla="*/ 250083 h 264531"/>
                <a:gd name="csX1057" fmla="*/ 163826 w 349895"/>
                <a:gd name="csY1057" fmla="*/ 250052 h 264531"/>
                <a:gd name="csX1058" fmla="*/ 163786 w 349895"/>
                <a:gd name="csY1058" fmla="*/ 250099 h 264531"/>
                <a:gd name="csX1059" fmla="*/ 163800 w 349895"/>
                <a:gd name="csY1059" fmla="*/ 250097 h 264531"/>
                <a:gd name="csX1060" fmla="*/ 163403 w 349895"/>
                <a:gd name="csY1060" fmla="*/ 250490 h 264531"/>
                <a:gd name="csX1061" fmla="*/ 163415 w 349895"/>
                <a:gd name="csY1061" fmla="*/ 250458 h 264531"/>
                <a:gd name="csX1062" fmla="*/ 163198 w 349895"/>
                <a:gd name="csY1062" fmla="*/ 250623 h 264531"/>
                <a:gd name="csX1063" fmla="*/ 163249 w 349895"/>
                <a:gd name="csY1063" fmla="*/ 250644 h 264531"/>
                <a:gd name="csX1064" fmla="*/ 162521 w 349895"/>
                <a:gd name="csY1064" fmla="*/ 251367 h 264531"/>
                <a:gd name="csX1065" fmla="*/ 163109 w 349895"/>
                <a:gd name="csY1065" fmla="*/ 253445 h 264531"/>
                <a:gd name="csX1066" fmla="*/ 160674 w 349895"/>
                <a:gd name="csY1066" fmla="*/ 253922 h 264531"/>
                <a:gd name="csX1067" fmla="*/ 160332 w 349895"/>
                <a:gd name="csY1067" fmla="*/ 253737 h 264531"/>
                <a:gd name="csX1068" fmla="*/ 160390 w 349895"/>
                <a:gd name="csY1068" fmla="*/ 253978 h 264531"/>
                <a:gd name="csX1069" fmla="*/ 159994 w 349895"/>
                <a:gd name="csY1069" fmla="*/ 254056 h 264531"/>
                <a:gd name="csX1070" fmla="*/ 159834 w 349895"/>
                <a:gd name="csY1070" fmla="*/ 253942 h 264531"/>
                <a:gd name="csX1071" fmla="*/ 159708 w 349895"/>
                <a:gd name="csY1071" fmla="*/ 254112 h 264531"/>
                <a:gd name="csX1072" fmla="*/ 159135 w 349895"/>
                <a:gd name="csY1072" fmla="*/ 254224 h 264531"/>
                <a:gd name="csX1073" fmla="*/ 159412 w 349895"/>
                <a:gd name="csY1073" fmla="*/ 252347 h 264531"/>
                <a:gd name="csX1074" fmla="*/ 159825 w 349895"/>
                <a:gd name="csY1074" fmla="*/ 251029 h 264531"/>
                <a:gd name="csX1075" fmla="*/ 159542 w 349895"/>
                <a:gd name="csY1075" fmla="*/ 251462 h 264531"/>
                <a:gd name="csX1076" fmla="*/ 160273 w 349895"/>
                <a:gd name="csY1076" fmla="*/ 246507 h 264531"/>
                <a:gd name="csX1077" fmla="*/ 138356 w 349895"/>
                <a:gd name="csY1077" fmla="*/ 233448 h 264531"/>
                <a:gd name="csX1078" fmla="*/ 137209 w 349895"/>
                <a:gd name="csY1078" fmla="*/ 230781 h 264531"/>
                <a:gd name="csX1079" fmla="*/ 132963 w 349895"/>
                <a:gd name="csY1079" fmla="*/ 230480 h 264531"/>
                <a:gd name="csX1080" fmla="*/ 132453 w 349895"/>
                <a:gd name="csY1080" fmla="*/ 229143 h 264531"/>
                <a:gd name="csX1081" fmla="*/ 130520 w 349895"/>
                <a:gd name="csY1081" fmla="*/ 228951 h 264531"/>
                <a:gd name="csX1082" fmla="*/ 128025 w 349895"/>
                <a:gd name="csY1082" fmla="*/ 224400 h 264531"/>
                <a:gd name="csX1083" fmla="*/ 128857 w 349895"/>
                <a:gd name="csY1083" fmla="*/ 223951 h 264531"/>
                <a:gd name="csX1084" fmla="*/ 128606 w 349895"/>
                <a:gd name="csY1084" fmla="*/ 219034 h 264531"/>
                <a:gd name="csX1085" fmla="*/ 127206 w 349895"/>
                <a:gd name="csY1085" fmla="*/ 218240 h 264531"/>
                <a:gd name="csX1086" fmla="*/ 128093 w 349895"/>
                <a:gd name="csY1086" fmla="*/ 216795 h 264531"/>
                <a:gd name="csX1087" fmla="*/ 125406 w 349895"/>
                <a:gd name="csY1087" fmla="*/ 214673 h 264531"/>
                <a:gd name="csX1088" fmla="*/ 122948 w 349895"/>
                <a:gd name="csY1088" fmla="*/ 214959 h 264531"/>
                <a:gd name="csX1089" fmla="*/ 122440 w 349895"/>
                <a:gd name="csY1089" fmla="*/ 212204 h 264531"/>
                <a:gd name="csX1090" fmla="*/ 120245 w 349895"/>
                <a:gd name="csY1090" fmla="*/ 209984 h 264531"/>
                <a:gd name="csX1091" fmla="*/ 21 w 349895"/>
                <a:gd name="csY1091" fmla="*/ 209996 h 264531"/>
                <a:gd name="csX1092" fmla="*/ 0 w 349895"/>
                <a:gd name="csY1092" fmla="*/ 201018 h 264531"/>
                <a:gd name="csX1093" fmla="*/ 6 w 349895"/>
                <a:gd name="csY1093" fmla="*/ 200030 h 264531"/>
                <a:gd name="csX1094" fmla="*/ 8429 w 349895"/>
                <a:gd name="csY1094" fmla="*/ 194813 h 264531"/>
                <a:gd name="csX1095" fmla="*/ 11132 w 349895"/>
                <a:gd name="csY1095" fmla="*/ 191745 h 264531"/>
                <a:gd name="csX1096" fmla="*/ 16753 w 349895"/>
                <a:gd name="csY1096" fmla="*/ 189537 h 264531"/>
                <a:gd name="csX1097" fmla="*/ 19484 w 349895"/>
                <a:gd name="csY1097" fmla="*/ 184512 h 264531"/>
                <a:gd name="csX1098" fmla="*/ 24818 w 349895"/>
                <a:gd name="csY1098" fmla="*/ 180988 h 264531"/>
                <a:gd name="csX1099" fmla="*/ 23033 w 349895"/>
                <a:gd name="csY1099" fmla="*/ 174921 h 264531"/>
                <a:gd name="csX1100" fmla="*/ 20272 w 349895"/>
                <a:gd name="csY1100" fmla="*/ 173134 h 264531"/>
                <a:gd name="csX1101" fmla="*/ 20529 w 349895"/>
                <a:gd name="csY1101" fmla="*/ 170532 h 264531"/>
                <a:gd name="csX1102" fmla="*/ 18782 w 349895"/>
                <a:gd name="csY1102" fmla="*/ 170030 h 264531"/>
                <a:gd name="csX1103" fmla="*/ 19660 w 349895"/>
                <a:gd name="csY1103" fmla="*/ 167570 h 264531"/>
                <a:gd name="csX1104" fmla="*/ 18893 w 349895"/>
                <a:gd name="csY1104" fmla="*/ 163119 h 264531"/>
                <a:gd name="csX1105" fmla="*/ 34778 w 349895"/>
                <a:gd name="csY1105" fmla="*/ 158907 h 264531"/>
                <a:gd name="csX1106" fmla="*/ 45275 w 349895"/>
                <a:gd name="csY1106" fmla="*/ 158872 h 264531"/>
                <a:gd name="csX1107" fmla="*/ 54676 w 349895"/>
                <a:gd name="csY1107" fmla="*/ 160166 h 264531"/>
                <a:gd name="csX1108" fmla="*/ 60851 w 349895"/>
                <a:gd name="csY1108" fmla="*/ 164164 h 264531"/>
                <a:gd name="csX1109" fmla="*/ 64762 w 349895"/>
                <a:gd name="csY1109" fmla="*/ 162598 h 264531"/>
                <a:gd name="csX1110" fmla="*/ 76578 w 349895"/>
                <a:gd name="csY1110" fmla="*/ 162837 h 264531"/>
                <a:gd name="csX1111" fmla="*/ 81049 w 349895"/>
                <a:gd name="csY1111" fmla="*/ 161351 h 264531"/>
                <a:gd name="csX1112" fmla="*/ 91349 w 349895"/>
                <a:gd name="csY1112" fmla="*/ 153395 h 264531"/>
                <a:gd name="csX1113" fmla="*/ 94639 w 349895"/>
                <a:gd name="csY1113" fmla="*/ 153714 h 264531"/>
                <a:gd name="csX1114" fmla="*/ 97020 w 349895"/>
                <a:gd name="csY1114" fmla="*/ 151934 h 264531"/>
                <a:gd name="csX1115" fmla="*/ 96930 w 349895"/>
                <a:gd name="csY1115" fmla="*/ 144635 h 264531"/>
                <a:gd name="csX1116" fmla="*/ 94982 w 349895"/>
                <a:gd name="csY1116" fmla="*/ 140951 h 264531"/>
                <a:gd name="csX1117" fmla="*/ 99113 w 349895"/>
                <a:gd name="csY1117" fmla="*/ 139359 h 264531"/>
                <a:gd name="csX1118" fmla="*/ 99086 w 349895"/>
                <a:gd name="csY1118" fmla="*/ 137017 h 264531"/>
                <a:gd name="csX1119" fmla="*/ 95415 w 349895"/>
                <a:gd name="csY1119" fmla="*/ 136028 h 264531"/>
                <a:gd name="csX1120" fmla="*/ 94543 w 349895"/>
                <a:gd name="csY1120" fmla="*/ 133128 h 264531"/>
                <a:gd name="csX1121" fmla="*/ 92913 w 349895"/>
                <a:gd name="csY1121" fmla="*/ 132607 h 264531"/>
                <a:gd name="csX1122" fmla="*/ 92815 w 349895"/>
                <a:gd name="csY1122" fmla="*/ 131056 h 264531"/>
                <a:gd name="csX1123" fmla="*/ 98275 w 349895"/>
                <a:gd name="csY1123" fmla="*/ 126995 h 264531"/>
                <a:gd name="csX1124" fmla="*/ 98334 w 349895"/>
                <a:gd name="csY1124" fmla="*/ 124620 h 264531"/>
                <a:gd name="csX1125" fmla="*/ 106262 w 349895"/>
                <a:gd name="csY1125" fmla="*/ 120265 h 264531"/>
                <a:gd name="csX1126" fmla="*/ 109138 w 349895"/>
                <a:gd name="csY1126" fmla="*/ 115637 h 264531"/>
                <a:gd name="csX1127" fmla="*/ 122332 w 349895"/>
                <a:gd name="csY1127" fmla="*/ 102836 h 264531"/>
                <a:gd name="csX1128" fmla="*/ 130264 w 349895"/>
                <a:gd name="csY1128" fmla="*/ 97889 h 264531"/>
                <a:gd name="csX1129" fmla="*/ 134800 w 349895"/>
                <a:gd name="csY1129" fmla="*/ 96406 h 264531"/>
                <a:gd name="csX1130" fmla="*/ 137404 w 349895"/>
                <a:gd name="csY1130" fmla="*/ 97389 h 264531"/>
                <a:gd name="csX1131" fmla="*/ 175317 w 349895"/>
                <a:gd name="csY1131" fmla="*/ 96601 h 264531"/>
                <a:gd name="csX1132" fmla="*/ 175317 w 349895"/>
                <a:gd name="csY1132" fmla="*/ 96603 h 264531"/>
                <a:gd name="csX1133" fmla="*/ 225577 w 349895"/>
                <a:gd name="csY1133" fmla="*/ 96506 h 264531"/>
                <a:gd name="csX1134" fmla="*/ 225701 w 349895"/>
                <a:gd name="csY1134" fmla="*/ 94295 h 264531"/>
                <a:gd name="csX1135" fmla="*/ 227587 w 349895"/>
                <a:gd name="csY1135" fmla="*/ 92232 h 264531"/>
                <a:gd name="csX1136" fmla="*/ 228434 w 349895"/>
                <a:gd name="csY1136" fmla="*/ 89149 h 264531"/>
                <a:gd name="csX1137" fmla="*/ 227176 w 349895"/>
                <a:gd name="csY1137" fmla="*/ 87849 h 264531"/>
                <a:gd name="csX1138" fmla="*/ 228787 w 349895"/>
                <a:gd name="csY1138" fmla="*/ 87992 h 264531"/>
                <a:gd name="csX1139" fmla="*/ 231202 w 349895"/>
                <a:gd name="csY1139" fmla="*/ 85439 h 264531"/>
                <a:gd name="csX1140" fmla="*/ 232989 w 349895"/>
                <a:gd name="csY1140" fmla="*/ 87359 h 264531"/>
                <a:gd name="csX1141" fmla="*/ 235491 w 349895"/>
                <a:gd name="csY1141" fmla="*/ 87620 h 264531"/>
                <a:gd name="csX1142" fmla="*/ 236628 w 349895"/>
                <a:gd name="csY1142" fmla="*/ 85334 h 264531"/>
                <a:gd name="csX1143" fmla="*/ 239053 w 349895"/>
                <a:gd name="csY1143" fmla="*/ 84670 h 264531"/>
                <a:gd name="csX1144" fmla="*/ 239006 w 349895"/>
                <a:gd name="csY1144" fmla="*/ 83572 h 264531"/>
                <a:gd name="csX1145" fmla="*/ 241542 w 349895"/>
                <a:gd name="csY1145" fmla="*/ 84943 h 264531"/>
                <a:gd name="csX1146" fmla="*/ 242228 w 349895"/>
                <a:gd name="csY1146" fmla="*/ 87769 h 264531"/>
                <a:gd name="csX1147" fmla="*/ 243704 w 349895"/>
                <a:gd name="csY1147" fmla="*/ 87831 h 264531"/>
                <a:gd name="csX1148" fmla="*/ 244817 w 349895"/>
                <a:gd name="csY1148" fmla="*/ 80483 h 264531"/>
                <a:gd name="csX1149" fmla="*/ 249279 w 349895"/>
                <a:gd name="csY1149" fmla="*/ 82158 h 264531"/>
                <a:gd name="csX1150" fmla="*/ 249257 w 349895"/>
                <a:gd name="csY1150" fmla="*/ 80439 h 264531"/>
                <a:gd name="csX1151" fmla="*/ 246864 w 349895"/>
                <a:gd name="csY1151" fmla="*/ 77334 h 264531"/>
                <a:gd name="csX1152" fmla="*/ 247816 w 349895"/>
                <a:gd name="csY1152" fmla="*/ 75135 h 264531"/>
                <a:gd name="csX1153" fmla="*/ 251363 w 349895"/>
                <a:gd name="csY1153" fmla="*/ 71128 h 264531"/>
                <a:gd name="csX1154" fmla="*/ 255676 w 349895"/>
                <a:gd name="csY1154" fmla="*/ 69049 h 264531"/>
                <a:gd name="csX1155" fmla="*/ 255206 w 349895"/>
                <a:gd name="csY1155" fmla="*/ 66121 h 264531"/>
                <a:gd name="csX1156" fmla="*/ 259535 w 349895"/>
                <a:gd name="csY1156" fmla="*/ 62353 h 264531"/>
                <a:gd name="csX1157" fmla="*/ 260055 w 349895"/>
                <a:gd name="csY1157" fmla="*/ 60275 h 264531"/>
                <a:gd name="csX1158" fmla="*/ 257958 w 349895"/>
                <a:gd name="csY1158" fmla="*/ 59499 h 264531"/>
                <a:gd name="csX1159" fmla="*/ 258843 w 349895"/>
                <a:gd name="csY1159" fmla="*/ 58243 h 264531"/>
                <a:gd name="csX1160" fmla="*/ 257940 w 349895"/>
                <a:gd name="csY1160" fmla="*/ 57297 h 264531"/>
                <a:gd name="csX1161" fmla="*/ 260114 w 349895"/>
                <a:gd name="csY1161" fmla="*/ 52260 h 264531"/>
                <a:gd name="csX1162" fmla="*/ 258617 w 349895"/>
                <a:gd name="csY1162" fmla="*/ 50516 h 264531"/>
                <a:gd name="csX1163" fmla="*/ 261384 w 349895"/>
                <a:gd name="csY1163" fmla="*/ 44335 h 264531"/>
                <a:gd name="csX1164" fmla="*/ 265073 w 349895"/>
                <a:gd name="csY1164" fmla="*/ 41664 h 264531"/>
                <a:gd name="csX1165" fmla="*/ 266694 w 349895"/>
                <a:gd name="csY1165" fmla="*/ 30557 h 264531"/>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 ang="0">
                  <a:pos x="csX39" y="csY39"/>
                </a:cxn>
                <a:cxn ang="0">
                  <a:pos x="csX40" y="csY40"/>
                </a:cxn>
                <a:cxn ang="0">
                  <a:pos x="csX41" y="csY41"/>
                </a:cxn>
                <a:cxn ang="0">
                  <a:pos x="csX42" y="csY42"/>
                </a:cxn>
                <a:cxn ang="0">
                  <a:pos x="csX43" y="csY43"/>
                </a:cxn>
                <a:cxn ang="0">
                  <a:pos x="csX44" y="csY44"/>
                </a:cxn>
                <a:cxn ang="0">
                  <a:pos x="csX45" y="csY45"/>
                </a:cxn>
                <a:cxn ang="0">
                  <a:pos x="csX46" y="csY46"/>
                </a:cxn>
                <a:cxn ang="0">
                  <a:pos x="csX47" y="csY47"/>
                </a:cxn>
                <a:cxn ang="0">
                  <a:pos x="csX48" y="csY48"/>
                </a:cxn>
                <a:cxn ang="0">
                  <a:pos x="csX49" y="csY49"/>
                </a:cxn>
                <a:cxn ang="0">
                  <a:pos x="csX50" y="csY50"/>
                </a:cxn>
                <a:cxn ang="0">
                  <a:pos x="csX51" y="csY51"/>
                </a:cxn>
                <a:cxn ang="0">
                  <a:pos x="csX52" y="csY52"/>
                </a:cxn>
                <a:cxn ang="0">
                  <a:pos x="csX53" y="csY53"/>
                </a:cxn>
                <a:cxn ang="0">
                  <a:pos x="csX54" y="csY54"/>
                </a:cxn>
                <a:cxn ang="0">
                  <a:pos x="csX55" y="csY55"/>
                </a:cxn>
                <a:cxn ang="0">
                  <a:pos x="csX56" y="csY56"/>
                </a:cxn>
                <a:cxn ang="0">
                  <a:pos x="csX57" y="csY57"/>
                </a:cxn>
                <a:cxn ang="0">
                  <a:pos x="csX58" y="csY58"/>
                </a:cxn>
                <a:cxn ang="0">
                  <a:pos x="csX59" y="csY59"/>
                </a:cxn>
                <a:cxn ang="0">
                  <a:pos x="csX60" y="csY60"/>
                </a:cxn>
                <a:cxn ang="0">
                  <a:pos x="csX61" y="csY61"/>
                </a:cxn>
                <a:cxn ang="0">
                  <a:pos x="csX62" y="csY62"/>
                </a:cxn>
                <a:cxn ang="0">
                  <a:pos x="csX63" y="csY63"/>
                </a:cxn>
                <a:cxn ang="0">
                  <a:pos x="csX64" y="csY64"/>
                </a:cxn>
                <a:cxn ang="0">
                  <a:pos x="csX65" y="csY65"/>
                </a:cxn>
                <a:cxn ang="0">
                  <a:pos x="csX66" y="csY66"/>
                </a:cxn>
                <a:cxn ang="0">
                  <a:pos x="csX67" y="csY67"/>
                </a:cxn>
                <a:cxn ang="0">
                  <a:pos x="csX68" y="csY68"/>
                </a:cxn>
                <a:cxn ang="0">
                  <a:pos x="csX69" y="csY69"/>
                </a:cxn>
                <a:cxn ang="0">
                  <a:pos x="csX70" y="csY70"/>
                </a:cxn>
                <a:cxn ang="0">
                  <a:pos x="csX71" y="csY71"/>
                </a:cxn>
                <a:cxn ang="0">
                  <a:pos x="csX72" y="csY72"/>
                </a:cxn>
                <a:cxn ang="0">
                  <a:pos x="csX73" y="csY73"/>
                </a:cxn>
                <a:cxn ang="0">
                  <a:pos x="csX74" y="csY74"/>
                </a:cxn>
                <a:cxn ang="0">
                  <a:pos x="csX75" y="csY75"/>
                </a:cxn>
                <a:cxn ang="0">
                  <a:pos x="csX76" y="csY76"/>
                </a:cxn>
                <a:cxn ang="0">
                  <a:pos x="csX77" y="csY77"/>
                </a:cxn>
                <a:cxn ang="0">
                  <a:pos x="csX78" y="csY78"/>
                </a:cxn>
                <a:cxn ang="0">
                  <a:pos x="csX79" y="csY79"/>
                </a:cxn>
                <a:cxn ang="0">
                  <a:pos x="csX80" y="csY80"/>
                </a:cxn>
                <a:cxn ang="0">
                  <a:pos x="csX81" y="csY81"/>
                </a:cxn>
                <a:cxn ang="0">
                  <a:pos x="csX82" y="csY82"/>
                </a:cxn>
                <a:cxn ang="0">
                  <a:pos x="csX83" y="csY83"/>
                </a:cxn>
                <a:cxn ang="0">
                  <a:pos x="csX84" y="csY84"/>
                </a:cxn>
                <a:cxn ang="0">
                  <a:pos x="csX85" y="csY85"/>
                </a:cxn>
                <a:cxn ang="0">
                  <a:pos x="csX86" y="csY86"/>
                </a:cxn>
                <a:cxn ang="0">
                  <a:pos x="csX87" y="csY87"/>
                </a:cxn>
                <a:cxn ang="0">
                  <a:pos x="csX88" y="csY88"/>
                </a:cxn>
                <a:cxn ang="0">
                  <a:pos x="csX89" y="csY89"/>
                </a:cxn>
                <a:cxn ang="0">
                  <a:pos x="csX90" y="csY90"/>
                </a:cxn>
                <a:cxn ang="0">
                  <a:pos x="csX91" y="csY91"/>
                </a:cxn>
                <a:cxn ang="0">
                  <a:pos x="csX92" y="csY92"/>
                </a:cxn>
                <a:cxn ang="0">
                  <a:pos x="csX93" y="csY93"/>
                </a:cxn>
                <a:cxn ang="0">
                  <a:pos x="csX94" y="csY94"/>
                </a:cxn>
                <a:cxn ang="0">
                  <a:pos x="csX95" y="csY95"/>
                </a:cxn>
                <a:cxn ang="0">
                  <a:pos x="csX96" y="csY96"/>
                </a:cxn>
                <a:cxn ang="0">
                  <a:pos x="csX97" y="csY97"/>
                </a:cxn>
                <a:cxn ang="0">
                  <a:pos x="csX98" y="csY98"/>
                </a:cxn>
                <a:cxn ang="0">
                  <a:pos x="csX99" y="csY99"/>
                </a:cxn>
                <a:cxn ang="0">
                  <a:pos x="csX100" y="csY100"/>
                </a:cxn>
                <a:cxn ang="0">
                  <a:pos x="csX101" y="csY101"/>
                </a:cxn>
                <a:cxn ang="0">
                  <a:pos x="csX102" y="csY102"/>
                </a:cxn>
                <a:cxn ang="0">
                  <a:pos x="csX103" y="csY103"/>
                </a:cxn>
                <a:cxn ang="0">
                  <a:pos x="csX104" y="csY104"/>
                </a:cxn>
                <a:cxn ang="0">
                  <a:pos x="csX105" y="csY105"/>
                </a:cxn>
                <a:cxn ang="0">
                  <a:pos x="csX106" y="csY106"/>
                </a:cxn>
                <a:cxn ang="0">
                  <a:pos x="csX107" y="csY107"/>
                </a:cxn>
                <a:cxn ang="0">
                  <a:pos x="csX108" y="csY108"/>
                </a:cxn>
                <a:cxn ang="0">
                  <a:pos x="csX109" y="csY109"/>
                </a:cxn>
                <a:cxn ang="0">
                  <a:pos x="csX110" y="csY110"/>
                </a:cxn>
                <a:cxn ang="0">
                  <a:pos x="csX111" y="csY111"/>
                </a:cxn>
                <a:cxn ang="0">
                  <a:pos x="csX112" y="csY112"/>
                </a:cxn>
                <a:cxn ang="0">
                  <a:pos x="csX113" y="csY113"/>
                </a:cxn>
                <a:cxn ang="0">
                  <a:pos x="csX114" y="csY114"/>
                </a:cxn>
                <a:cxn ang="0">
                  <a:pos x="csX115" y="csY115"/>
                </a:cxn>
                <a:cxn ang="0">
                  <a:pos x="csX116" y="csY116"/>
                </a:cxn>
                <a:cxn ang="0">
                  <a:pos x="csX117" y="csY117"/>
                </a:cxn>
                <a:cxn ang="0">
                  <a:pos x="csX118" y="csY118"/>
                </a:cxn>
                <a:cxn ang="0">
                  <a:pos x="csX119" y="csY119"/>
                </a:cxn>
                <a:cxn ang="0">
                  <a:pos x="csX120" y="csY120"/>
                </a:cxn>
                <a:cxn ang="0">
                  <a:pos x="csX121" y="csY121"/>
                </a:cxn>
                <a:cxn ang="0">
                  <a:pos x="csX122" y="csY122"/>
                </a:cxn>
                <a:cxn ang="0">
                  <a:pos x="csX123" y="csY123"/>
                </a:cxn>
                <a:cxn ang="0">
                  <a:pos x="csX124" y="csY124"/>
                </a:cxn>
                <a:cxn ang="0">
                  <a:pos x="csX125" y="csY125"/>
                </a:cxn>
                <a:cxn ang="0">
                  <a:pos x="csX126" y="csY126"/>
                </a:cxn>
                <a:cxn ang="0">
                  <a:pos x="csX127" y="csY127"/>
                </a:cxn>
                <a:cxn ang="0">
                  <a:pos x="csX128" y="csY128"/>
                </a:cxn>
                <a:cxn ang="0">
                  <a:pos x="csX129" y="csY129"/>
                </a:cxn>
                <a:cxn ang="0">
                  <a:pos x="csX130" y="csY130"/>
                </a:cxn>
                <a:cxn ang="0">
                  <a:pos x="csX131" y="csY131"/>
                </a:cxn>
                <a:cxn ang="0">
                  <a:pos x="csX132" y="csY132"/>
                </a:cxn>
                <a:cxn ang="0">
                  <a:pos x="csX133" y="csY133"/>
                </a:cxn>
                <a:cxn ang="0">
                  <a:pos x="csX134" y="csY134"/>
                </a:cxn>
                <a:cxn ang="0">
                  <a:pos x="csX135" y="csY135"/>
                </a:cxn>
                <a:cxn ang="0">
                  <a:pos x="csX136" y="csY136"/>
                </a:cxn>
                <a:cxn ang="0">
                  <a:pos x="csX137" y="csY137"/>
                </a:cxn>
                <a:cxn ang="0">
                  <a:pos x="csX138" y="csY138"/>
                </a:cxn>
                <a:cxn ang="0">
                  <a:pos x="csX139" y="csY139"/>
                </a:cxn>
                <a:cxn ang="0">
                  <a:pos x="csX140" y="csY140"/>
                </a:cxn>
                <a:cxn ang="0">
                  <a:pos x="csX141" y="csY141"/>
                </a:cxn>
                <a:cxn ang="0">
                  <a:pos x="csX142" y="csY142"/>
                </a:cxn>
                <a:cxn ang="0">
                  <a:pos x="csX143" y="csY143"/>
                </a:cxn>
                <a:cxn ang="0">
                  <a:pos x="csX144" y="csY144"/>
                </a:cxn>
                <a:cxn ang="0">
                  <a:pos x="csX145" y="csY145"/>
                </a:cxn>
                <a:cxn ang="0">
                  <a:pos x="csX146" y="csY146"/>
                </a:cxn>
                <a:cxn ang="0">
                  <a:pos x="csX147" y="csY147"/>
                </a:cxn>
                <a:cxn ang="0">
                  <a:pos x="csX148" y="csY148"/>
                </a:cxn>
                <a:cxn ang="0">
                  <a:pos x="csX149" y="csY149"/>
                </a:cxn>
                <a:cxn ang="0">
                  <a:pos x="csX150" y="csY150"/>
                </a:cxn>
                <a:cxn ang="0">
                  <a:pos x="csX151" y="csY151"/>
                </a:cxn>
                <a:cxn ang="0">
                  <a:pos x="csX152" y="csY152"/>
                </a:cxn>
                <a:cxn ang="0">
                  <a:pos x="csX153" y="csY153"/>
                </a:cxn>
                <a:cxn ang="0">
                  <a:pos x="csX154" y="csY154"/>
                </a:cxn>
                <a:cxn ang="0">
                  <a:pos x="csX155" y="csY155"/>
                </a:cxn>
                <a:cxn ang="0">
                  <a:pos x="csX156" y="csY156"/>
                </a:cxn>
                <a:cxn ang="0">
                  <a:pos x="csX157" y="csY157"/>
                </a:cxn>
                <a:cxn ang="0">
                  <a:pos x="csX158" y="csY158"/>
                </a:cxn>
                <a:cxn ang="0">
                  <a:pos x="csX159" y="csY159"/>
                </a:cxn>
                <a:cxn ang="0">
                  <a:pos x="csX160" y="csY160"/>
                </a:cxn>
                <a:cxn ang="0">
                  <a:pos x="csX161" y="csY161"/>
                </a:cxn>
                <a:cxn ang="0">
                  <a:pos x="csX162" y="csY162"/>
                </a:cxn>
                <a:cxn ang="0">
                  <a:pos x="csX163" y="csY163"/>
                </a:cxn>
                <a:cxn ang="0">
                  <a:pos x="csX164" y="csY164"/>
                </a:cxn>
                <a:cxn ang="0">
                  <a:pos x="csX165" y="csY165"/>
                </a:cxn>
                <a:cxn ang="0">
                  <a:pos x="csX166" y="csY166"/>
                </a:cxn>
                <a:cxn ang="0">
                  <a:pos x="csX167" y="csY167"/>
                </a:cxn>
                <a:cxn ang="0">
                  <a:pos x="csX168" y="csY168"/>
                </a:cxn>
                <a:cxn ang="0">
                  <a:pos x="csX169" y="csY169"/>
                </a:cxn>
                <a:cxn ang="0">
                  <a:pos x="csX170" y="csY170"/>
                </a:cxn>
                <a:cxn ang="0">
                  <a:pos x="csX171" y="csY171"/>
                </a:cxn>
                <a:cxn ang="0">
                  <a:pos x="csX172" y="csY172"/>
                </a:cxn>
                <a:cxn ang="0">
                  <a:pos x="csX173" y="csY173"/>
                </a:cxn>
                <a:cxn ang="0">
                  <a:pos x="csX174" y="csY174"/>
                </a:cxn>
                <a:cxn ang="0">
                  <a:pos x="csX175" y="csY175"/>
                </a:cxn>
                <a:cxn ang="0">
                  <a:pos x="csX176" y="csY176"/>
                </a:cxn>
                <a:cxn ang="0">
                  <a:pos x="csX177" y="csY177"/>
                </a:cxn>
                <a:cxn ang="0">
                  <a:pos x="csX178" y="csY178"/>
                </a:cxn>
                <a:cxn ang="0">
                  <a:pos x="csX179" y="csY179"/>
                </a:cxn>
                <a:cxn ang="0">
                  <a:pos x="csX180" y="csY180"/>
                </a:cxn>
                <a:cxn ang="0">
                  <a:pos x="csX181" y="csY181"/>
                </a:cxn>
                <a:cxn ang="0">
                  <a:pos x="csX182" y="csY182"/>
                </a:cxn>
                <a:cxn ang="0">
                  <a:pos x="csX183" y="csY183"/>
                </a:cxn>
                <a:cxn ang="0">
                  <a:pos x="csX184" y="csY184"/>
                </a:cxn>
                <a:cxn ang="0">
                  <a:pos x="csX185" y="csY185"/>
                </a:cxn>
                <a:cxn ang="0">
                  <a:pos x="csX186" y="csY186"/>
                </a:cxn>
                <a:cxn ang="0">
                  <a:pos x="csX187" y="csY187"/>
                </a:cxn>
                <a:cxn ang="0">
                  <a:pos x="csX188" y="csY188"/>
                </a:cxn>
                <a:cxn ang="0">
                  <a:pos x="csX189" y="csY189"/>
                </a:cxn>
                <a:cxn ang="0">
                  <a:pos x="csX190" y="csY190"/>
                </a:cxn>
                <a:cxn ang="0">
                  <a:pos x="csX191" y="csY191"/>
                </a:cxn>
                <a:cxn ang="0">
                  <a:pos x="csX192" y="csY192"/>
                </a:cxn>
                <a:cxn ang="0">
                  <a:pos x="csX193" y="csY193"/>
                </a:cxn>
                <a:cxn ang="0">
                  <a:pos x="csX194" y="csY194"/>
                </a:cxn>
                <a:cxn ang="0">
                  <a:pos x="csX195" y="csY195"/>
                </a:cxn>
                <a:cxn ang="0">
                  <a:pos x="csX196" y="csY196"/>
                </a:cxn>
                <a:cxn ang="0">
                  <a:pos x="csX197" y="csY197"/>
                </a:cxn>
                <a:cxn ang="0">
                  <a:pos x="csX198" y="csY198"/>
                </a:cxn>
                <a:cxn ang="0">
                  <a:pos x="csX199" y="csY199"/>
                </a:cxn>
                <a:cxn ang="0">
                  <a:pos x="csX200" y="csY200"/>
                </a:cxn>
                <a:cxn ang="0">
                  <a:pos x="csX201" y="csY201"/>
                </a:cxn>
                <a:cxn ang="0">
                  <a:pos x="csX202" y="csY202"/>
                </a:cxn>
                <a:cxn ang="0">
                  <a:pos x="csX203" y="csY203"/>
                </a:cxn>
                <a:cxn ang="0">
                  <a:pos x="csX204" y="csY204"/>
                </a:cxn>
                <a:cxn ang="0">
                  <a:pos x="csX205" y="csY205"/>
                </a:cxn>
                <a:cxn ang="0">
                  <a:pos x="csX206" y="csY206"/>
                </a:cxn>
                <a:cxn ang="0">
                  <a:pos x="csX207" y="csY207"/>
                </a:cxn>
                <a:cxn ang="0">
                  <a:pos x="csX208" y="csY208"/>
                </a:cxn>
                <a:cxn ang="0">
                  <a:pos x="csX209" y="csY209"/>
                </a:cxn>
                <a:cxn ang="0">
                  <a:pos x="csX210" y="csY210"/>
                </a:cxn>
                <a:cxn ang="0">
                  <a:pos x="csX211" y="csY211"/>
                </a:cxn>
                <a:cxn ang="0">
                  <a:pos x="csX212" y="csY212"/>
                </a:cxn>
                <a:cxn ang="0">
                  <a:pos x="csX213" y="csY213"/>
                </a:cxn>
                <a:cxn ang="0">
                  <a:pos x="csX214" y="csY214"/>
                </a:cxn>
                <a:cxn ang="0">
                  <a:pos x="csX215" y="csY215"/>
                </a:cxn>
                <a:cxn ang="0">
                  <a:pos x="csX216" y="csY216"/>
                </a:cxn>
                <a:cxn ang="0">
                  <a:pos x="csX217" y="csY217"/>
                </a:cxn>
                <a:cxn ang="0">
                  <a:pos x="csX218" y="csY218"/>
                </a:cxn>
                <a:cxn ang="0">
                  <a:pos x="csX219" y="csY219"/>
                </a:cxn>
                <a:cxn ang="0">
                  <a:pos x="csX220" y="csY220"/>
                </a:cxn>
                <a:cxn ang="0">
                  <a:pos x="csX221" y="csY221"/>
                </a:cxn>
                <a:cxn ang="0">
                  <a:pos x="csX222" y="csY222"/>
                </a:cxn>
                <a:cxn ang="0">
                  <a:pos x="csX223" y="csY223"/>
                </a:cxn>
                <a:cxn ang="0">
                  <a:pos x="csX224" y="csY224"/>
                </a:cxn>
                <a:cxn ang="0">
                  <a:pos x="csX225" y="csY225"/>
                </a:cxn>
                <a:cxn ang="0">
                  <a:pos x="csX226" y="csY226"/>
                </a:cxn>
                <a:cxn ang="0">
                  <a:pos x="csX227" y="csY227"/>
                </a:cxn>
                <a:cxn ang="0">
                  <a:pos x="csX228" y="csY228"/>
                </a:cxn>
                <a:cxn ang="0">
                  <a:pos x="csX229" y="csY229"/>
                </a:cxn>
                <a:cxn ang="0">
                  <a:pos x="csX230" y="csY230"/>
                </a:cxn>
                <a:cxn ang="0">
                  <a:pos x="csX231" y="csY231"/>
                </a:cxn>
                <a:cxn ang="0">
                  <a:pos x="csX232" y="csY232"/>
                </a:cxn>
                <a:cxn ang="0">
                  <a:pos x="csX233" y="csY233"/>
                </a:cxn>
                <a:cxn ang="0">
                  <a:pos x="csX234" y="csY234"/>
                </a:cxn>
                <a:cxn ang="0">
                  <a:pos x="csX235" y="csY235"/>
                </a:cxn>
                <a:cxn ang="0">
                  <a:pos x="csX236" y="csY236"/>
                </a:cxn>
                <a:cxn ang="0">
                  <a:pos x="csX237" y="csY237"/>
                </a:cxn>
                <a:cxn ang="0">
                  <a:pos x="csX238" y="csY238"/>
                </a:cxn>
                <a:cxn ang="0">
                  <a:pos x="csX239" y="csY239"/>
                </a:cxn>
                <a:cxn ang="0">
                  <a:pos x="csX240" y="csY240"/>
                </a:cxn>
                <a:cxn ang="0">
                  <a:pos x="csX241" y="csY241"/>
                </a:cxn>
                <a:cxn ang="0">
                  <a:pos x="csX242" y="csY242"/>
                </a:cxn>
                <a:cxn ang="0">
                  <a:pos x="csX243" y="csY243"/>
                </a:cxn>
                <a:cxn ang="0">
                  <a:pos x="csX244" y="csY244"/>
                </a:cxn>
                <a:cxn ang="0">
                  <a:pos x="csX245" y="csY245"/>
                </a:cxn>
                <a:cxn ang="0">
                  <a:pos x="csX246" y="csY246"/>
                </a:cxn>
                <a:cxn ang="0">
                  <a:pos x="csX247" y="csY247"/>
                </a:cxn>
                <a:cxn ang="0">
                  <a:pos x="csX248" y="csY248"/>
                </a:cxn>
                <a:cxn ang="0">
                  <a:pos x="csX249" y="csY249"/>
                </a:cxn>
                <a:cxn ang="0">
                  <a:pos x="csX250" y="csY250"/>
                </a:cxn>
                <a:cxn ang="0">
                  <a:pos x="csX251" y="csY251"/>
                </a:cxn>
                <a:cxn ang="0">
                  <a:pos x="csX252" y="csY252"/>
                </a:cxn>
                <a:cxn ang="0">
                  <a:pos x="csX253" y="csY253"/>
                </a:cxn>
                <a:cxn ang="0">
                  <a:pos x="csX254" y="csY254"/>
                </a:cxn>
                <a:cxn ang="0">
                  <a:pos x="csX255" y="csY255"/>
                </a:cxn>
                <a:cxn ang="0">
                  <a:pos x="csX256" y="csY256"/>
                </a:cxn>
                <a:cxn ang="0">
                  <a:pos x="csX257" y="csY257"/>
                </a:cxn>
                <a:cxn ang="0">
                  <a:pos x="csX258" y="csY258"/>
                </a:cxn>
                <a:cxn ang="0">
                  <a:pos x="csX259" y="csY259"/>
                </a:cxn>
                <a:cxn ang="0">
                  <a:pos x="csX260" y="csY260"/>
                </a:cxn>
                <a:cxn ang="0">
                  <a:pos x="csX261" y="csY261"/>
                </a:cxn>
                <a:cxn ang="0">
                  <a:pos x="csX262" y="csY262"/>
                </a:cxn>
                <a:cxn ang="0">
                  <a:pos x="csX263" y="csY263"/>
                </a:cxn>
                <a:cxn ang="0">
                  <a:pos x="csX264" y="csY264"/>
                </a:cxn>
                <a:cxn ang="0">
                  <a:pos x="csX265" y="csY265"/>
                </a:cxn>
                <a:cxn ang="0">
                  <a:pos x="csX266" y="csY266"/>
                </a:cxn>
                <a:cxn ang="0">
                  <a:pos x="csX267" y="csY267"/>
                </a:cxn>
                <a:cxn ang="0">
                  <a:pos x="csX268" y="csY268"/>
                </a:cxn>
                <a:cxn ang="0">
                  <a:pos x="csX269" y="csY269"/>
                </a:cxn>
                <a:cxn ang="0">
                  <a:pos x="csX270" y="csY270"/>
                </a:cxn>
                <a:cxn ang="0">
                  <a:pos x="csX271" y="csY271"/>
                </a:cxn>
                <a:cxn ang="0">
                  <a:pos x="csX272" y="csY272"/>
                </a:cxn>
                <a:cxn ang="0">
                  <a:pos x="csX273" y="csY273"/>
                </a:cxn>
                <a:cxn ang="0">
                  <a:pos x="csX274" y="csY274"/>
                </a:cxn>
                <a:cxn ang="0">
                  <a:pos x="csX275" y="csY275"/>
                </a:cxn>
                <a:cxn ang="0">
                  <a:pos x="csX276" y="csY276"/>
                </a:cxn>
                <a:cxn ang="0">
                  <a:pos x="csX277" y="csY277"/>
                </a:cxn>
                <a:cxn ang="0">
                  <a:pos x="csX278" y="csY278"/>
                </a:cxn>
                <a:cxn ang="0">
                  <a:pos x="csX279" y="csY279"/>
                </a:cxn>
                <a:cxn ang="0">
                  <a:pos x="csX280" y="csY280"/>
                </a:cxn>
                <a:cxn ang="0">
                  <a:pos x="csX281" y="csY281"/>
                </a:cxn>
                <a:cxn ang="0">
                  <a:pos x="csX282" y="csY282"/>
                </a:cxn>
                <a:cxn ang="0">
                  <a:pos x="csX283" y="csY283"/>
                </a:cxn>
                <a:cxn ang="0">
                  <a:pos x="csX284" y="csY284"/>
                </a:cxn>
                <a:cxn ang="0">
                  <a:pos x="csX285" y="csY285"/>
                </a:cxn>
                <a:cxn ang="0">
                  <a:pos x="csX286" y="csY286"/>
                </a:cxn>
                <a:cxn ang="0">
                  <a:pos x="csX287" y="csY287"/>
                </a:cxn>
                <a:cxn ang="0">
                  <a:pos x="csX288" y="csY288"/>
                </a:cxn>
                <a:cxn ang="0">
                  <a:pos x="csX289" y="csY289"/>
                </a:cxn>
                <a:cxn ang="0">
                  <a:pos x="csX290" y="csY290"/>
                </a:cxn>
                <a:cxn ang="0">
                  <a:pos x="csX291" y="csY291"/>
                </a:cxn>
                <a:cxn ang="0">
                  <a:pos x="csX292" y="csY292"/>
                </a:cxn>
                <a:cxn ang="0">
                  <a:pos x="csX293" y="csY293"/>
                </a:cxn>
                <a:cxn ang="0">
                  <a:pos x="csX294" y="csY294"/>
                </a:cxn>
                <a:cxn ang="0">
                  <a:pos x="csX295" y="csY295"/>
                </a:cxn>
                <a:cxn ang="0">
                  <a:pos x="csX296" y="csY296"/>
                </a:cxn>
                <a:cxn ang="0">
                  <a:pos x="csX297" y="csY297"/>
                </a:cxn>
                <a:cxn ang="0">
                  <a:pos x="csX298" y="csY298"/>
                </a:cxn>
                <a:cxn ang="0">
                  <a:pos x="csX299" y="csY299"/>
                </a:cxn>
                <a:cxn ang="0">
                  <a:pos x="csX300" y="csY300"/>
                </a:cxn>
                <a:cxn ang="0">
                  <a:pos x="csX301" y="csY301"/>
                </a:cxn>
                <a:cxn ang="0">
                  <a:pos x="csX302" y="csY302"/>
                </a:cxn>
                <a:cxn ang="0">
                  <a:pos x="csX303" y="csY303"/>
                </a:cxn>
                <a:cxn ang="0">
                  <a:pos x="csX304" y="csY304"/>
                </a:cxn>
                <a:cxn ang="0">
                  <a:pos x="csX305" y="csY305"/>
                </a:cxn>
                <a:cxn ang="0">
                  <a:pos x="csX306" y="csY306"/>
                </a:cxn>
                <a:cxn ang="0">
                  <a:pos x="csX307" y="csY307"/>
                </a:cxn>
                <a:cxn ang="0">
                  <a:pos x="csX308" y="csY308"/>
                </a:cxn>
                <a:cxn ang="0">
                  <a:pos x="csX309" y="csY309"/>
                </a:cxn>
                <a:cxn ang="0">
                  <a:pos x="csX310" y="csY310"/>
                </a:cxn>
                <a:cxn ang="0">
                  <a:pos x="csX311" y="csY311"/>
                </a:cxn>
                <a:cxn ang="0">
                  <a:pos x="csX312" y="csY312"/>
                </a:cxn>
                <a:cxn ang="0">
                  <a:pos x="csX313" y="csY313"/>
                </a:cxn>
                <a:cxn ang="0">
                  <a:pos x="csX314" y="csY314"/>
                </a:cxn>
                <a:cxn ang="0">
                  <a:pos x="csX315" y="csY315"/>
                </a:cxn>
                <a:cxn ang="0">
                  <a:pos x="csX316" y="csY316"/>
                </a:cxn>
                <a:cxn ang="0">
                  <a:pos x="csX317" y="csY317"/>
                </a:cxn>
                <a:cxn ang="0">
                  <a:pos x="csX318" y="csY318"/>
                </a:cxn>
                <a:cxn ang="0">
                  <a:pos x="csX319" y="csY319"/>
                </a:cxn>
                <a:cxn ang="0">
                  <a:pos x="csX320" y="csY320"/>
                </a:cxn>
                <a:cxn ang="0">
                  <a:pos x="csX321" y="csY321"/>
                </a:cxn>
                <a:cxn ang="0">
                  <a:pos x="csX322" y="csY322"/>
                </a:cxn>
                <a:cxn ang="0">
                  <a:pos x="csX323" y="csY323"/>
                </a:cxn>
                <a:cxn ang="0">
                  <a:pos x="csX324" y="csY324"/>
                </a:cxn>
                <a:cxn ang="0">
                  <a:pos x="csX325" y="csY325"/>
                </a:cxn>
                <a:cxn ang="0">
                  <a:pos x="csX326" y="csY326"/>
                </a:cxn>
                <a:cxn ang="0">
                  <a:pos x="csX327" y="csY327"/>
                </a:cxn>
                <a:cxn ang="0">
                  <a:pos x="csX328" y="csY328"/>
                </a:cxn>
                <a:cxn ang="0">
                  <a:pos x="csX329" y="csY329"/>
                </a:cxn>
                <a:cxn ang="0">
                  <a:pos x="csX330" y="csY330"/>
                </a:cxn>
                <a:cxn ang="0">
                  <a:pos x="csX331" y="csY331"/>
                </a:cxn>
                <a:cxn ang="0">
                  <a:pos x="csX332" y="csY332"/>
                </a:cxn>
                <a:cxn ang="0">
                  <a:pos x="csX333" y="csY333"/>
                </a:cxn>
                <a:cxn ang="0">
                  <a:pos x="csX334" y="csY334"/>
                </a:cxn>
                <a:cxn ang="0">
                  <a:pos x="csX335" y="csY335"/>
                </a:cxn>
                <a:cxn ang="0">
                  <a:pos x="csX336" y="csY336"/>
                </a:cxn>
                <a:cxn ang="0">
                  <a:pos x="csX337" y="csY337"/>
                </a:cxn>
                <a:cxn ang="0">
                  <a:pos x="csX338" y="csY338"/>
                </a:cxn>
                <a:cxn ang="0">
                  <a:pos x="csX339" y="csY339"/>
                </a:cxn>
                <a:cxn ang="0">
                  <a:pos x="csX340" y="csY340"/>
                </a:cxn>
                <a:cxn ang="0">
                  <a:pos x="csX341" y="csY341"/>
                </a:cxn>
                <a:cxn ang="0">
                  <a:pos x="csX342" y="csY342"/>
                </a:cxn>
                <a:cxn ang="0">
                  <a:pos x="csX343" y="csY343"/>
                </a:cxn>
                <a:cxn ang="0">
                  <a:pos x="csX344" y="csY344"/>
                </a:cxn>
                <a:cxn ang="0">
                  <a:pos x="csX345" y="csY345"/>
                </a:cxn>
                <a:cxn ang="0">
                  <a:pos x="csX346" y="csY346"/>
                </a:cxn>
                <a:cxn ang="0">
                  <a:pos x="csX347" y="csY347"/>
                </a:cxn>
                <a:cxn ang="0">
                  <a:pos x="csX348" y="csY348"/>
                </a:cxn>
                <a:cxn ang="0">
                  <a:pos x="csX349" y="csY349"/>
                </a:cxn>
                <a:cxn ang="0">
                  <a:pos x="csX350" y="csY350"/>
                </a:cxn>
                <a:cxn ang="0">
                  <a:pos x="csX351" y="csY351"/>
                </a:cxn>
                <a:cxn ang="0">
                  <a:pos x="csX352" y="csY352"/>
                </a:cxn>
                <a:cxn ang="0">
                  <a:pos x="csX353" y="csY353"/>
                </a:cxn>
                <a:cxn ang="0">
                  <a:pos x="csX354" y="csY354"/>
                </a:cxn>
                <a:cxn ang="0">
                  <a:pos x="csX355" y="csY355"/>
                </a:cxn>
                <a:cxn ang="0">
                  <a:pos x="csX356" y="csY356"/>
                </a:cxn>
                <a:cxn ang="0">
                  <a:pos x="csX357" y="csY357"/>
                </a:cxn>
                <a:cxn ang="0">
                  <a:pos x="csX358" y="csY358"/>
                </a:cxn>
                <a:cxn ang="0">
                  <a:pos x="csX359" y="csY359"/>
                </a:cxn>
                <a:cxn ang="0">
                  <a:pos x="csX360" y="csY360"/>
                </a:cxn>
                <a:cxn ang="0">
                  <a:pos x="csX361" y="csY361"/>
                </a:cxn>
                <a:cxn ang="0">
                  <a:pos x="csX362" y="csY362"/>
                </a:cxn>
                <a:cxn ang="0">
                  <a:pos x="csX363" y="csY363"/>
                </a:cxn>
                <a:cxn ang="0">
                  <a:pos x="csX364" y="csY364"/>
                </a:cxn>
                <a:cxn ang="0">
                  <a:pos x="csX365" y="csY365"/>
                </a:cxn>
                <a:cxn ang="0">
                  <a:pos x="csX366" y="csY366"/>
                </a:cxn>
                <a:cxn ang="0">
                  <a:pos x="csX367" y="csY367"/>
                </a:cxn>
                <a:cxn ang="0">
                  <a:pos x="csX368" y="csY368"/>
                </a:cxn>
                <a:cxn ang="0">
                  <a:pos x="csX369" y="csY369"/>
                </a:cxn>
                <a:cxn ang="0">
                  <a:pos x="csX370" y="csY370"/>
                </a:cxn>
                <a:cxn ang="0">
                  <a:pos x="csX371" y="csY371"/>
                </a:cxn>
                <a:cxn ang="0">
                  <a:pos x="csX372" y="csY372"/>
                </a:cxn>
                <a:cxn ang="0">
                  <a:pos x="csX373" y="csY373"/>
                </a:cxn>
                <a:cxn ang="0">
                  <a:pos x="csX374" y="csY374"/>
                </a:cxn>
                <a:cxn ang="0">
                  <a:pos x="csX375" y="csY375"/>
                </a:cxn>
                <a:cxn ang="0">
                  <a:pos x="csX376" y="csY376"/>
                </a:cxn>
                <a:cxn ang="0">
                  <a:pos x="csX377" y="csY377"/>
                </a:cxn>
                <a:cxn ang="0">
                  <a:pos x="csX378" y="csY378"/>
                </a:cxn>
                <a:cxn ang="0">
                  <a:pos x="csX379" y="csY379"/>
                </a:cxn>
                <a:cxn ang="0">
                  <a:pos x="csX380" y="csY380"/>
                </a:cxn>
                <a:cxn ang="0">
                  <a:pos x="csX381" y="csY381"/>
                </a:cxn>
                <a:cxn ang="0">
                  <a:pos x="csX382" y="csY382"/>
                </a:cxn>
                <a:cxn ang="0">
                  <a:pos x="csX383" y="csY383"/>
                </a:cxn>
                <a:cxn ang="0">
                  <a:pos x="csX384" y="csY384"/>
                </a:cxn>
                <a:cxn ang="0">
                  <a:pos x="csX385" y="csY385"/>
                </a:cxn>
                <a:cxn ang="0">
                  <a:pos x="csX386" y="csY386"/>
                </a:cxn>
                <a:cxn ang="0">
                  <a:pos x="csX387" y="csY387"/>
                </a:cxn>
                <a:cxn ang="0">
                  <a:pos x="csX388" y="csY388"/>
                </a:cxn>
                <a:cxn ang="0">
                  <a:pos x="csX389" y="csY389"/>
                </a:cxn>
                <a:cxn ang="0">
                  <a:pos x="csX390" y="csY390"/>
                </a:cxn>
                <a:cxn ang="0">
                  <a:pos x="csX391" y="csY391"/>
                </a:cxn>
                <a:cxn ang="0">
                  <a:pos x="csX392" y="csY392"/>
                </a:cxn>
                <a:cxn ang="0">
                  <a:pos x="csX393" y="csY393"/>
                </a:cxn>
                <a:cxn ang="0">
                  <a:pos x="csX394" y="csY394"/>
                </a:cxn>
                <a:cxn ang="0">
                  <a:pos x="csX395" y="csY395"/>
                </a:cxn>
                <a:cxn ang="0">
                  <a:pos x="csX396" y="csY396"/>
                </a:cxn>
                <a:cxn ang="0">
                  <a:pos x="csX397" y="csY397"/>
                </a:cxn>
                <a:cxn ang="0">
                  <a:pos x="csX398" y="csY398"/>
                </a:cxn>
                <a:cxn ang="0">
                  <a:pos x="csX399" y="csY399"/>
                </a:cxn>
                <a:cxn ang="0">
                  <a:pos x="csX400" y="csY400"/>
                </a:cxn>
                <a:cxn ang="0">
                  <a:pos x="csX401" y="csY401"/>
                </a:cxn>
                <a:cxn ang="0">
                  <a:pos x="csX402" y="csY402"/>
                </a:cxn>
                <a:cxn ang="0">
                  <a:pos x="csX403" y="csY403"/>
                </a:cxn>
                <a:cxn ang="0">
                  <a:pos x="csX404" y="csY404"/>
                </a:cxn>
                <a:cxn ang="0">
                  <a:pos x="csX405" y="csY405"/>
                </a:cxn>
                <a:cxn ang="0">
                  <a:pos x="csX406" y="csY406"/>
                </a:cxn>
                <a:cxn ang="0">
                  <a:pos x="csX407" y="csY407"/>
                </a:cxn>
                <a:cxn ang="0">
                  <a:pos x="csX408" y="csY408"/>
                </a:cxn>
                <a:cxn ang="0">
                  <a:pos x="csX409" y="csY409"/>
                </a:cxn>
                <a:cxn ang="0">
                  <a:pos x="csX410" y="csY410"/>
                </a:cxn>
                <a:cxn ang="0">
                  <a:pos x="csX411" y="csY411"/>
                </a:cxn>
                <a:cxn ang="0">
                  <a:pos x="csX412" y="csY412"/>
                </a:cxn>
                <a:cxn ang="0">
                  <a:pos x="csX413" y="csY413"/>
                </a:cxn>
                <a:cxn ang="0">
                  <a:pos x="csX414" y="csY414"/>
                </a:cxn>
                <a:cxn ang="0">
                  <a:pos x="csX415" y="csY415"/>
                </a:cxn>
                <a:cxn ang="0">
                  <a:pos x="csX416" y="csY416"/>
                </a:cxn>
                <a:cxn ang="0">
                  <a:pos x="csX417" y="csY417"/>
                </a:cxn>
                <a:cxn ang="0">
                  <a:pos x="csX418" y="csY418"/>
                </a:cxn>
                <a:cxn ang="0">
                  <a:pos x="csX419" y="csY419"/>
                </a:cxn>
                <a:cxn ang="0">
                  <a:pos x="csX420" y="csY420"/>
                </a:cxn>
                <a:cxn ang="0">
                  <a:pos x="csX421" y="csY421"/>
                </a:cxn>
                <a:cxn ang="0">
                  <a:pos x="csX422" y="csY422"/>
                </a:cxn>
                <a:cxn ang="0">
                  <a:pos x="csX423" y="csY423"/>
                </a:cxn>
                <a:cxn ang="0">
                  <a:pos x="csX424" y="csY424"/>
                </a:cxn>
                <a:cxn ang="0">
                  <a:pos x="csX425" y="csY425"/>
                </a:cxn>
                <a:cxn ang="0">
                  <a:pos x="csX426" y="csY426"/>
                </a:cxn>
                <a:cxn ang="0">
                  <a:pos x="csX427" y="csY427"/>
                </a:cxn>
                <a:cxn ang="0">
                  <a:pos x="csX428" y="csY428"/>
                </a:cxn>
                <a:cxn ang="0">
                  <a:pos x="csX429" y="csY429"/>
                </a:cxn>
                <a:cxn ang="0">
                  <a:pos x="csX430" y="csY430"/>
                </a:cxn>
                <a:cxn ang="0">
                  <a:pos x="csX431" y="csY431"/>
                </a:cxn>
                <a:cxn ang="0">
                  <a:pos x="csX432" y="csY432"/>
                </a:cxn>
                <a:cxn ang="0">
                  <a:pos x="csX433" y="csY433"/>
                </a:cxn>
                <a:cxn ang="0">
                  <a:pos x="csX434" y="csY434"/>
                </a:cxn>
                <a:cxn ang="0">
                  <a:pos x="csX435" y="csY435"/>
                </a:cxn>
                <a:cxn ang="0">
                  <a:pos x="csX436" y="csY436"/>
                </a:cxn>
                <a:cxn ang="0">
                  <a:pos x="csX437" y="csY437"/>
                </a:cxn>
                <a:cxn ang="0">
                  <a:pos x="csX438" y="csY438"/>
                </a:cxn>
                <a:cxn ang="0">
                  <a:pos x="csX439" y="csY439"/>
                </a:cxn>
                <a:cxn ang="0">
                  <a:pos x="csX440" y="csY440"/>
                </a:cxn>
                <a:cxn ang="0">
                  <a:pos x="csX441" y="csY441"/>
                </a:cxn>
                <a:cxn ang="0">
                  <a:pos x="csX442" y="csY442"/>
                </a:cxn>
                <a:cxn ang="0">
                  <a:pos x="csX443" y="csY443"/>
                </a:cxn>
                <a:cxn ang="0">
                  <a:pos x="csX444" y="csY444"/>
                </a:cxn>
                <a:cxn ang="0">
                  <a:pos x="csX445" y="csY445"/>
                </a:cxn>
                <a:cxn ang="0">
                  <a:pos x="csX446" y="csY446"/>
                </a:cxn>
                <a:cxn ang="0">
                  <a:pos x="csX447" y="csY447"/>
                </a:cxn>
                <a:cxn ang="0">
                  <a:pos x="csX448" y="csY448"/>
                </a:cxn>
                <a:cxn ang="0">
                  <a:pos x="csX449" y="csY449"/>
                </a:cxn>
                <a:cxn ang="0">
                  <a:pos x="csX450" y="csY450"/>
                </a:cxn>
                <a:cxn ang="0">
                  <a:pos x="csX451" y="csY451"/>
                </a:cxn>
                <a:cxn ang="0">
                  <a:pos x="csX452" y="csY452"/>
                </a:cxn>
                <a:cxn ang="0">
                  <a:pos x="csX453" y="csY453"/>
                </a:cxn>
                <a:cxn ang="0">
                  <a:pos x="csX454" y="csY454"/>
                </a:cxn>
                <a:cxn ang="0">
                  <a:pos x="csX455" y="csY455"/>
                </a:cxn>
                <a:cxn ang="0">
                  <a:pos x="csX456" y="csY456"/>
                </a:cxn>
                <a:cxn ang="0">
                  <a:pos x="csX457" y="csY457"/>
                </a:cxn>
                <a:cxn ang="0">
                  <a:pos x="csX458" y="csY458"/>
                </a:cxn>
                <a:cxn ang="0">
                  <a:pos x="csX459" y="csY459"/>
                </a:cxn>
                <a:cxn ang="0">
                  <a:pos x="csX460" y="csY460"/>
                </a:cxn>
                <a:cxn ang="0">
                  <a:pos x="csX461" y="csY461"/>
                </a:cxn>
                <a:cxn ang="0">
                  <a:pos x="csX462" y="csY462"/>
                </a:cxn>
                <a:cxn ang="0">
                  <a:pos x="csX463" y="csY463"/>
                </a:cxn>
                <a:cxn ang="0">
                  <a:pos x="csX464" y="csY464"/>
                </a:cxn>
                <a:cxn ang="0">
                  <a:pos x="csX465" y="csY465"/>
                </a:cxn>
                <a:cxn ang="0">
                  <a:pos x="csX466" y="csY466"/>
                </a:cxn>
                <a:cxn ang="0">
                  <a:pos x="csX467" y="csY467"/>
                </a:cxn>
                <a:cxn ang="0">
                  <a:pos x="csX468" y="csY468"/>
                </a:cxn>
                <a:cxn ang="0">
                  <a:pos x="csX469" y="csY469"/>
                </a:cxn>
                <a:cxn ang="0">
                  <a:pos x="csX470" y="csY470"/>
                </a:cxn>
                <a:cxn ang="0">
                  <a:pos x="csX471" y="csY471"/>
                </a:cxn>
                <a:cxn ang="0">
                  <a:pos x="csX472" y="csY472"/>
                </a:cxn>
                <a:cxn ang="0">
                  <a:pos x="csX473" y="csY473"/>
                </a:cxn>
                <a:cxn ang="0">
                  <a:pos x="csX474" y="csY474"/>
                </a:cxn>
                <a:cxn ang="0">
                  <a:pos x="csX475" y="csY475"/>
                </a:cxn>
                <a:cxn ang="0">
                  <a:pos x="csX476" y="csY476"/>
                </a:cxn>
                <a:cxn ang="0">
                  <a:pos x="csX477" y="csY477"/>
                </a:cxn>
                <a:cxn ang="0">
                  <a:pos x="csX478" y="csY478"/>
                </a:cxn>
                <a:cxn ang="0">
                  <a:pos x="csX479" y="csY479"/>
                </a:cxn>
                <a:cxn ang="0">
                  <a:pos x="csX480" y="csY480"/>
                </a:cxn>
                <a:cxn ang="0">
                  <a:pos x="csX481" y="csY481"/>
                </a:cxn>
                <a:cxn ang="0">
                  <a:pos x="csX482" y="csY482"/>
                </a:cxn>
                <a:cxn ang="0">
                  <a:pos x="csX483" y="csY483"/>
                </a:cxn>
                <a:cxn ang="0">
                  <a:pos x="csX484" y="csY484"/>
                </a:cxn>
                <a:cxn ang="0">
                  <a:pos x="csX485" y="csY485"/>
                </a:cxn>
                <a:cxn ang="0">
                  <a:pos x="csX486" y="csY486"/>
                </a:cxn>
                <a:cxn ang="0">
                  <a:pos x="csX487" y="csY487"/>
                </a:cxn>
                <a:cxn ang="0">
                  <a:pos x="csX488" y="csY488"/>
                </a:cxn>
                <a:cxn ang="0">
                  <a:pos x="csX489" y="csY489"/>
                </a:cxn>
                <a:cxn ang="0">
                  <a:pos x="csX490" y="csY490"/>
                </a:cxn>
                <a:cxn ang="0">
                  <a:pos x="csX491" y="csY491"/>
                </a:cxn>
                <a:cxn ang="0">
                  <a:pos x="csX492" y="csY492"/>
                </a:cxn>
                <a:cxn ang="0">
                  <a:pos x="csX493" y="csY493"/>
                </a:cxn>
                <a:cxn ang="0">
                  <a:pos x="csX494" y="csY494"/>
                </a:cxn>
                <a:cxn ang="0">
                  <a:pos x="csX495" y="csY495"/>
                </a:cxn>
                <a:cxn ang="0">
                  <a:pos x="csX496" y="csY496"/>
                </a:cxn>
                <a:cxn ang="0">
                  <a:pos x="csX497" y="csY497"/>
                </a:cxn>
                <a:cxn ang="0">
                  <a:pos x="csX498" y="csY498"/>
                </a:cxn>
                <a:cxn ang="0">
                  <a:pos x="csX499" y="csY499"/>
                </a:cxn>
                <a:cxn ang="0">
                  <a:pos x="csX500" y="csY500"/>
                </a:cxn>
                <a:cxn ang="0">
                  <a:pos x="csX501" y="csY501"/>
                </a:cxn>
                <a:cxn ang="0">
                  <a:pos x="csX502" y="csY502"/>
                </a:cxn>
                <a:cxn ang="0">
                  <a:pos x="csX503" y="csY503"/>
                </a:cxn>
                <a:cxn ang="0">
                  <a:pos x="csX504" y="csY504"/>
                </a:cxn>
                <a:cxn ang="0">
                  <a:pos x="csX505" y="csY505"/>
                </a:cxn>
                <a:cxn ang="0">
                  <a:pos x="csX506" y="csY506"/>
                </a:cxn>
                <a:cxn ang="0">
                  <a:pos x="csX507" y="csY507"/>
                </a:cxn>
                <a:cxn ang="0">
                  <a:pos x="csX508" y="csY508"/>
                </a:cxn>
                <a:cxn ang="0">
                  <a:pos x="csX509" y="csY509"/>
                </a:cxn>
                <a:cxn ang="0">
                  <a:pos x="csX510" y="csY510"/>
                </a:cxn>
                <a:cxn ang="0">
                  <a:pos x="csX511" y="csY511"/>
                </a:cxn>
                <a:cxn ang="0">
                  <a:pos x="csX512" y="csY512"/>
                </a:cxn>
                <a:cxn ang="0">
                  <a:pos x="csX513" y="csY513"/>
                </a:cxn>
                <a:cxn ang="0">
                  <a:pos x="csX514" y="csY514"/>
                </a:cxn>
                <a:cxn ang="0">
                  <a:pos x="csX515" y="csY515"/>
                </a:cxn>
                <a:cxn ang="0">
                  <a:pos x="csX516" y="csY516"/>
                </a:cxn>
                <a:cxn ang="0">
                  <a:pos x="csX517" y="csY517"/>
                </a:cxn>
                <a:cxn ang="0">
                  <a:pos x="csX518" y="csY518"/>
                </a:cxn>
                <a:cxn ang="0">
                  <a:pos x="csX519" y="csY519"/>
                </a:cxn>
                <a:cxn ang="0">
                  <a:pos x="csX520" y="csY520"/>
                </a:cxn>
                <a:cxn ang="0">
                  <a:pos x="csX521" y="csY521"/>
                </a:cxn>
                <a:cxn ang="0">
                  <a:pos x="csX522" y="csY522"/>
                </a:cxn>
                <a:cxn ang="0">
                  <a:pos x="csX523" y="csY523"/>
                </a:cxn>
                <a:cxn ang="0">
                  <a:pos x="csX524" y="csY524"/>
                </a:cxn>
                <a:cxn ang="0">
                  <a:pos x="csX525" y="csY525"/>
                </a:cxn>
                <a:cxn ang="0">
                  <a:pos x="csX526" y="csY526"/>
                </a:cxn>
                <a:cxn ang="0">
                  <a:pos x="csX527" y="csY527"/>
                </a:cxn>
                <a:cxn ang="0">
                  <a:pos x="csX528" y="csY528"/>
                </a:cxn>
                <a:cxn ang="0">
                  <a:pos x="csX529" y="csY529"/>
                </a:cxn>
                <a:cxn ang="0">
                  <a:pos x="csX530" y="csY530"/>
                </a:cxn>
                <a:cxn ang="0">
                  <a:pos x="csX531" y="csY531"/>
                </a:cxn>
                <a:cxn ang="0">
                  <a:pos x="csX532" y="csY532"/>
                </a:cxn>
                <a:cxn ang="0">
                  <a:pos x="csX533" y="csY533"/>
                </a:cxn>
                <a:cxn ang="0">
                  <a:pos x="csX534" y="csY534"/>
                </a:cxn>
                <a:cxn ang="0">
                  <a:pos x="csX535" y="csY535"/>
                </a:cxn>
                <a:cxn ang="0">
                  <a:pos x="csX536" y="csY536"/>
                </a:cxn>
                <a:cxn ang="0">
                  <a:pos x="csX537" y="csY537"/>
                </a:cxn>
                <a:cxn ang="0">
                  <a:pos x="csX538" y="csY538"/>
                </a:cxn>
                <a:cxn ang="0">
                  <a:pos x="csX539" y="csY539"/>
                </a:cxn>
                <a:cxn ang="0">
                  <a:pos x="csX540" y="csY540"/>
                </a:cxn>
                <a:cxn ang="0">
                  <a:pos x="csX541" y="csY541"/>
                </a:cxn>
                <a:cxn ang="0">
                  <a:pos x="csX542" y="csY542"/>
                </a:cxn>
                <a:cxn ang="0">
                  <a:pos x="csX543" y="csY543"/>
                </a:cxn>
                <a:cxn ang="0">
                  <a:pos x="csX544" y="csY544"/>
                </a:cxn>
                <a:cxn ang="0">
                  <a:pos x="csX545" y="csY545"/>
                </a:cxn>
                <a:cxn ang="0">
                  <a:pos x="csX546" y="csY546"/>
                </a:cxn>
                <a:cxn ang="0">
                  <a:pos x="csX547" y="csY547"/>
                </a:cxn>
                <a:cxn ang="0">
                  <a:pos x="csX548" y="csY548"/>
                </a:cxn>
                <a:cxn ang="0">
                  <a:pos x="csX549" y="csY549"/>
                </a:cxn>
                <a:cxn ang="0">
                  <a:pos x="csX550" y="csY550"/>
                </a:cxn>
                <a:cxn ang="0">
                  <a:pos x="csX551" y="csY551"/>
                </a:cxn>
                <a:cxn ang="0">
                  <a:pos x="csX552" y="csY552"/>
                </a:cxn>
                <a:cxn ang="0">
                  <a:pos x="csX553" y="csY553"/>
                </a:cxn>
                <a:cxn ang="0">
                  <a:pos x="csX554" y="csY554"/>
                </a:cxn>
                <a:cxn ang="0">
                  <a:pos x="csX555" y="csY555"/>
                </a:cxn>
                <a:cxn ang="0">
                  <a:pos x="csX556" y="csY556"/>
                </a:cxn>
                <a:cxn ang="0">
                  <a:pos x="csX557" y="csY557"/>
                </a:cxn>
                <a:cxn ang="0">
                  <a:pos x="csX558" y="csY558"/>
                </a:cxn>
                <a:cxn ang="0">
                  <a:pos x="csX559" y="csY559"/>
                </a:cxn>
                <a:cxn ang="0">
                  <a:pos x="csX560" y="csY560"/>
                </a:cxn>
                <a:cxn ang="0">
                  <a:pos x="csX561" y="csY561"/>
                </a:cxn>
                <a:cxn ang="0">
                  <a:pos x="csX562" y="csY562"/>
                </a:cxn>
                <a:cxn ang="0">
                  <a:pos x="csX563" y="csY563"/>
                </a:cxn>
                <a:cxn ang="0">
                  <a:pos x="csX564" y="csY564"/>
                </a:cxn>
                <a:cxn ang="0">
                  <a:pos x="csX565" y="csY565"/>
                </a:cxn>
                <a:cxn ang="0">
                  <a:pos x="csX566" y="csY566"/>
                </a:cxn>
                <a:cxn ang="0">
                  <a:pos x="csX567" y="csY567"/>
                </a:cxn>
                <a:cxn ang="0">
                  <a:pos x="csX568" y="csY568"/>
                </a:cxn>
                <a:cxn ang="0">
                  <a:pos x="csX569" y="csY569"/>
                </a:cxn>
                <a:cxn ang="0">
                  <a:pos x="csX570" y="csY570"/>
                </a:cxn>
                <a:cxn ang="0">
                  <a:pos x="csX571" y="csY571"/>
                </a:cxn>
                <a:cxn ang="0">
                  <a:pos x="csX572" y="csY572"/>
                </a:cxn>
                <a:cxn ang="0">
                  <a:pos x="csX573" y="csY573"/>
                </a:cxn>
                <a:cxn ang="0">
                  <a:pos x="csX574" y="csY574"/>
                </a:cxn>
                <a:cxn ang="0">
                  <a:pos x="csX575" y="csY575"/>
                </a:cxn>
                <a:cxn ang="0">
                  <a:pos x="csX576" y="csY576"/>
                </a:cxn>
                <a:cxn ang="0">
                  <a:pos x="csX577" y="csY577"/>
                </a:cxn>
                <a:cxn ang="0">
                  <a:pos x="csX578" y="csY578"/>
                </a:cxn>
                <a:cxn ang="0">
                  <a:pos x="csX579" y="csY579"/>
                </a:cxn>
                <a:cxn ang="0">
                  <a:pos x="csX580" y="csY580"/>
                </a:cxn>
                <a:cxn ang="0">
                  <a:pos x="csX581" y="csY581"/>
                </a:cxn>
                <a:cxn ang="0">
                  <a:pos x="csX582" y="csY582"/>
                </a:cxn>
                <a:cxn ang="0">
                  <a:pos x="csX583" y="csY583"/>
                </a:cxn>
                <a:cxn ang="0">
                  <a:pos x="csX584" y="csY584"/>
                </a:cxn>
                <a:cxn ang="0">
                  <a:pos x="csX585" y="csY585"/>
                </a:cxn>
                <a:cxn ang="0">
                  <a:pos x="csX586" y="csY586"/>
                </a:cxn>
                <a:cxn ang="0">
                  <a:pos x="csX587" y="csY587"/>
                </a:cxn>
                <a:cxn ang="0">
                  <a:pos x="csX588" y="csY588"/>
                </a:cxn>
                <a:cxn ang="0">
                  <a:pos x="csX589" y="csY589"/>
                </a:cxn>
                <a:cxn ang="0">
                  <a:pos x="csX590" y="csY590"/>
                </a:cxn>
                <a:cxn ang="0">
                  <a:pos x="csX591" y="csY591"/>
                </a:cxn>
                <a:cxn ang="0">
                  <a:pos x="csX592" y="csY592"/>
                </a:cxn>
                <a:cxn ang="0">
                  <a:pos x="csX593" y="csY593"/>
                </a:cxn>
                <a:cxn ang="0">
                  <a:pos x="csX594" y="csY594"/>
                </a:cxn>
                <a:cxn ang="0">
                  <a:pos x="csX595" y="csY595"/>
                </a:cxn>
                <a:cxn ang="0">
                  <a:pos x="csX596" y="csY596"/>
                </a:cxn>
                <a:cxn ang="0">
                  <a:pos x="csX597" y="csY597"/>
                </a:cxn>
                <a:cxn ang="0">
                  <a:pos x="csX598" y="csY598"/>
                </a:cxn>
                <a:cxn ang="0">
                  <a:pos x="csX599" y="csY599"/>
                </a:cxn>
                <a:cxn ang="0">
                  <a:pos x="csX600" y="csY600"/>
                </a:cxn>
                <a:cxn ang="0">
                  <a:pos x="csX601" y="csY601"/>
                </a:cxn>
                <a:cxn ang="0">
                  <a:pos x="csX602" y="csY602"/>
                </a:cxn>
                <a:cxn ang="0">
                  <a:pos x="csX603" y="csY603"/>
                </a:cxn>
                <a:cxn ang="0">
                  <a:pos x="csX604" y="csY604"/>
                </a:cxn>
                <a:cxn ang="0">
                  <a:pos x="csX605" y="csY605"/>
                </a:cxn>
                <a:cxn ang="0">
                  <a:pos x="csX606" y="csY606"/>
                </a:cxn>
                <a:cxn ang="0">
                  <a:pos x="csX607" y="csY607"/>
                </a:cxn>
                <a:cxn ang="0">
                  <a:pos x="csX608" y="csY608"/>
                </a:cxn>
                <a:cxn ang="0">
                  <a:pos x="csX609" y="csY609"/>
                </a:cxn>
                <a:cxn ang="0">
                  <a:pos x="csX610" y="csY610"/>
                </a:cxn>
                <a:cxn ang="0">
                  <a:pos x="csX611" y="csY611"/>
                </a:cxn>
                <a:cxn ang="0">
                  <a:pos x="csX612" y="csY612"/>
                </a:cxn>
                <a:cxn ang="0">
                  <a:pos x="csX613" y="csY613"/>
                </a:cxn>
                <a:cxn ang="0">
                  <a:pos x="csX614" y="csY614"/>
                </a:cxn>
                <a:cxn ang="0">
                  <a:pos x="csX615" y="csY615"/>
                </a:cxn>
                <a:cxn ang="0">
                  <a:pos x="csX616" y="csY616"/>
                </a:cxn>
                <a:cxn ang="0">
                  <a:pos x="csX617" y="csY617"/>
                </a:cxn>
                <a:cxn ang="0">
                  <a:pos x="csX618" y="csY618"/>
                </a:cxn>
                <a:cxn ang="0">
                  <a:pos x="csX619" y="csY619"/>
                </a:cxn>
                <a:cxn ang="0">
                  <a:pos x="csX620" y="csY620"/>
                </a:cxn>
                <a:cxn ang="0">
                  <a:pos x="csX621" y="csY621"/>
                </a:cxn>
                <a:cxn ang="0">
                  <a:pos x="csX622" y="csY622"/>
                </a:cxn>
                <a:cxn ang="0">
                  <a:pos x="csX623" y="csY623"/>
                </a:cxn>
                <a:cxn ang="0">
                  <a:pos x="csX624" y="csY624"/>
                </a:cxn>
                <a:cxn ang="0">
                  <a:pos x="csX625" y="csY625"/>
                </a:cxn>
                <a:cxn ang="0">
                  <a:pos x="csX626" y="csY626"/>
                </a:cxn>
                <a:cxn ang="0">
                  <a:pos x="csX627" y="csY627"/>
                </a:cxn>
                <a:cxn ang="0">
                  <a:pos x="csX628" y="csY628"/>
                </a:cxn>
                <a:cxn ang="0">
                  <a:pos x="csX629" y="csY629"/>
                </a:cxn>
                <a:cxn ang="0">
                  <a:pos x="csX630" y="csY630"/>
                </a:cxn>
                <a:cxn ang="0">
                  <a:pos x="csX631" y="csY631"/>
                </a:cxn>
                <a:cxn ang="0">
                  <a:pos x="csX632" y="csY632"/>
                </a:cxn>
                <a:cxn ang="0">
                  <a:pos x="csX633" y="csY633"/>
                </a:cxn>
                <a:cxn ang="0">
                  <a:pos x="csX634" y="csY634"/>
                </a:cxn>
                <a:cxn ang="0">
                  <a:pos x="csX635" y="csY635"/>
                </a:cxn>
                <a:cxn ang="0">
                  <a:pos x="csX636" y="csY636"/>
                </a:cxn>
                <a:cxn ang="0">
                  <a:pos x="csX637" y="csY637"/>
                </a:cxn>
                <a:cxn ang="0">
                  <a:pos x="csX638" y="csY638"/>
                </a:cxn>
                <a:cxn ang="0">
                  <a:pos x="csX639" y="csY639"/>
                </a:cxn>
                <a:cxn ang="0">
                  <a:pos x="csX640" y="csY640"/>
                </a:cxn>
                <a:cxn ang="0">
                  <a:pos x="csX641" y="csY641"/>
                </a:cxn>
                <a:cxn ang="0">
                  <a:pos x="csX642" y="csY642"/>
                </a:cxn>
                <a:cxn ang="0">
                  <a:pos x="csX643" y="csY643"/>
                </a:cxn>
                <a:cxn ang="0">
                  <a:pos x="csX644" y="csY644"/>
                </a:cxn>
                <a:cxn ang="0">
                  <a:pos x="csX645" y="csY645"/>
                </a:cxn>
                <a:cxn ang="0">
                  <a:pos x="csX646" y="csY646"/>
                </a:cxn>
                <a:cxn ang="0">
                  <a:pos x="csX647" y="csY647"/>
                </a:cxn>
                <a:cxn ang="0">
                  <a:pos x="csX648" y="csY648"/>
                </a:cxn>
                <a:cxn ang="0">
                  <a:pos x="csX649" y="csY649"/>
                </a:cxn>
                <a:cxn ang="0">
                  <a:pos x="csX650" y="csY650"/>
                </a:cxn>
                <a:cxn ang="0">
                  <a:pos x="csX651" y="csY651"/>
                </a:cxn>
                <a:cxn ang="0">
                  <a:pos x="csX652" y="csY652"/>
                </a:cxn>
                <a:cxn ang="0">
                  <a:pos x="csX653" y="csY653"/>
                </a:cxn>
                <a:cxn ang="0">
                  <a:pos x="csX654" y="csY654"/>
                </a:cxn>
                <a:cxn ang="0">
                  <a:pos x="csX655" y="csY655"/>
                </a:cxn>
                <a:cxn ang="0">
                  <a:pos x="csX656" y="csY656"/>
                </a:cxn>
                <a:cxn ang="0">
                  <a:pos x="csX657" y="csY657"/>
                </a:cxn>
                <a:cxn ang="0">
                  <a:pos x="csX658" y="csY658"/>
                </a:cxn>
                <a:cxn ang="0">
                  <a:pos x="csX659" y="csY659"/>
                </a:cxn>
                <a:cxn ang="0">
                  <a:pos x="csX660" y="csY660"/>
                </a:cxn>
                <a:cxn ang="0">
                  <a:pos x="csX661" y="csY661"/>
                </a:cxn>
                <a:cxn ang="0">
                  <a:pos x="csX662" y="csY662"/>
                </a:cxn>
                <a:cxn ang="0">
                  <a:pos x="csX663" y="csY663"/>
                </a:cxn>
                <a:cxn ang="0">
                  <a:pos x="csX664" y="csY664"/>
                </a:cxn>
                <a:cxn ang="0">
                  <a:pos x="csX665" y="csY665"/>
                </a:cxn>
                <a:cxn ang="0">
                  <a:pos x="csX666" y="csY666"/>
                </a:cxn>
                <a:cxn ang="0">
                  <a:pos x="csX667" y="csY667"/>
                </a:cxn>
                <a:cxn ang="0">
                  <a:pos x="csX668" y="csY668"/>
                </a:cxn>
                <a:cxn ang="0">
                  <a:pos x="csX669" y="csY669"/>
                </a:cxn>
                <a:cxn ang="0">
                  <a:pos x="csX670" y="csY670"/>
                </a:cxn>
                <a:cxn ang="0">
                  <a:pos x="csX671" y="csY671"/>
                </a:cxn>
                <a:cxn ang="0">
                  <a:pos x="csX672" y="csY672"/>
                </a:cxn>
                <a:cxn ang="0">
                  <a:pos x="csX673" y="csY673"/>
                </a:cxn>
                <a:cxn ang="0">
                  <a:pos x="csX674" y="csY674"/>
                </a:cxn>
                <a:cxn ang="0">
                  <a:pos x="csX675" y="csY675"/>
                </a:cxn>
                <a:cxn ang="0">
                  <a:pos x="csX676" y="csY676"/>
                </a:cxn>
                <a:cxn ang="0">
                  <a:pos x="csX677" y="csY677"/>
                </a:cxn>
                <a:cxn ang="0">
                  <a:pos x="csX678" y="csY678"/>
                </a:cxn>
                <a:cxn ang="0">
                  <a:pos x="csX679" y="csY679"/>
                </a:cxn>
                <a:cxn ang="0">
                  <a:pos x="csX680" y="csY680"/>
                </a:cxn>
                <a:cxn ang="0">
                  <a:pos x="csX681" y="csY681"/>
                </a:cxn>
                <a:cxn ang="0">
                  <a:pos x="csX682" y="csY682"/>
                </a:cxn>
                <a:cxn ang="0">
                  <a:pos x="csX683" y="csY683"/>
                </a:cxn>
                <a:cxn ang="0">
                  <a:pos x="csX684" y="csY684"/>
                </a:cxn>
                <a:cxn ang="0">
                  <a:pos x="csX685" y="csY685"/>
                </a:cxn>
                <a:cxn ang="0">
                  <a:pos x="csX686" y="csY686"/>
                </a:cxn>
                <a:cxn ang="0">
                  <a:pos x="csX687" y="csY687"/>
                </a:cxn>
                <a:cxn ang="0">
                  <a:pos x="csX688" y="csY688"/>
                </a:cxn>
                <a:cxn ang="0">
                  <a:pos x="csX689" y="csY689"/>
                </a:cxn>
                <a:cxn ang="0">
                  <a:pos x="csX690" y="csY690"/>
                </a:cxn>
                <a:cxn ang="0">
                  <a:pos x="csX691" y="csY691"/>
                </a:cxn>
                <a:cxn ang="0">
                  <a:pos x="csX692" y="csY692"/>
                </a:cxn>
                <a:cxn ang="0">
                  <a:pos x="csX693" y="csY693"/>
                </a:cxn>
                <a:cxn ang="0">
                  <a:pos x="csX694" y="csY694"/>
                </a:cxn>
                <a:cxn ang="0">
                  <a:pos x="csX695" y="csY695"/>
                </a:cxn>
                <a:cxn ang="0">
                  <a:pos x="csX696" y="csY696"/>
                </a:cxn>
                <a:cxn ang="0">
                  <a:pos x="csX697" y="csY697"/>
                </a:cxn>
                <a:cxn ang="0">
                  <a:pos x="csX698" y="csY698"/>
                </a:cxn>
                <a:cxn ang="0">
                  <a:pos x="csX699" y="csY699"/>
                </a:cxn>
                <a:cxn ang="0">
                  <a:pos x="csX700" y="csY700"/>
                </a:cxn>
                <a:cxn ang="0">
                  <a:pos x="csX701" y="csY701"/>
                </a:cxn>
                <a:cxn ang="0">
                  <a:pos x="csX702" y="csY702"/>
                </a:cxn>
                <a:cxn ang="0">
                  <a:pos x="csX703" y="csY703"/>
                </a:cxn>
                <a:cxn ang="0">
                  <a:pos x="csX704" y="csY704"/>
                </a:cxn>
                <a:cxn ang="0">
                  <a:pos x="csX705" y="csY705"/>
                </a:cxn>
                <a:cxn ang="0">
                  <a:pos x="csX706" y="csY706"/>
                </a:cxn>
                <a:cxn ang="0">
                  <a:pos x="csX707" y="csY707"/>
                </a:cxn>
                <a:cxn ang="0">
                  <a:pos x="csX708" y="csY708"/>
                </a:cxn>
                <a:cxn ang="0">
                  <a:pos x="csX709" y="csY709"/>
                </a:cxn>
                <a:cxn ang="0">
                  <a:pos x="csX710" y="csY710"/>
                </a:cxn>
                <a:cxn ang="0">
                  <a:pos x="csX711" y="csY711"/>
                </a:cxn>
                <a:cxn ang="0">
                  <a:pos x="csX712" y="csY712"/>
                </a:cxn>
                <a:cxn ang="0">
                  <a:pos x="csX713" y="csY713"/>
                </a:cxn>
                <a:cxn ang="0">
                  <a:pos x="csX714" y="csY714"/>
                </a:cxn>
                <a:cxn ang="0">
                  <a:pos x="csX715" y="csY715"/>
                </a:cxn>
                <a:cxn ang="0">
                  <a:pos x="csX716" y="csY716"/>
                </a:cxn>
                <a:cxn ang="0">
                  <a:pos x="csX717" y="csY717"/>
                </a:cxn>
                <a:cxn ang="0">
                  <a:pos x="csX718" y="csY718"/>
                </a:cxn>
                <a:cxn ang="0">
                  <a:pos x="csX719" y="csY719"/>
                </a:cxn>
                <a:cxn ang="0">
                  <a:pos x="csX720" y="csY720"/>
                </a:cxn>
                <a:cxn ang="0">
                  <a:pos x="csX721" y="csY721"/>
                </a:cxn>
                <a:cxn ang="0">
                  <a:pos x="csX722" y="csY722"/>
                </a:cxn>
                <a:cxn ang="0">
                  <a:pos x="csX723" y="csY723"/>
                </a:cxn>
                <a:cxn ang="0">
                  <a:pos x="csX724" y="csY724"/>
                </a:cxn>
                <a:cxn ang="0">
                  <a:pos x="csX725" y="csY725"/>
                </a:cxn>
                <a:cxn ang="0">
                  <a:pos x="csX726" y="csY726"/>
                </a:cxn>
                <a:cxn ang="0">
                  <a:pos x="csX727" y="csY727"/>
                </a:cxn>
                <a:cxn ang="0">
                  <a:pos x="csX728" y="csY728"/>
                </a:cxn>
                <a:cxn ang="0">
                  <a:pos x="csX729" y="csY729"/>
                </a:cxn>
                <a:cxn ang="0">
                  <a:pos x="csX730" y="csY730"/>
                </a:cxn>
                <a:cxn ang="0">
                  <a:pos x="csX731" y="csY731"/>
                </a:cxn>
                <a:cxn ang="0">
                  <a:pos x="csX732" y="csY732"/>
                </a:cxn>
                <a:cxn ang="0">
                  <a:pos x="csX733" y="csY733"/>
                </a:cxn>
                <a:cxn ang="0">
                  <a:pos x="csX734" y="csY734"/>
                </a:cxn>
                <a:cxn ang="0">
                  <a:pos x="csX735" y="csY735"/>
                </a:cxn>
                <a:cxn ang="0">
                  <a:pos x="csX736" y="csY736"/>
                </a:cxn>
                <a:cxn ang="0">
                  <a:pos x="csX737" y="csY737"/>
                </a:cxn>
                <a:cxn ang="0">
                  <a:pos x="csX738" y="csY738"/>
                </a:cxn>
                <a:cxn ang="0">
                  <a:pos x="csX739" y="csY739"/>
                </a:cxn>
                <a:cxn ang="0">
                  <a:pos x="csX740" y="csY740"/>
                </a:cxn>
                <a:cxn ang="0">
                  <a:pos x="csX741" y="csY741"/>
                </a:cxn>
                <a:cxn ang="0">
                  <a:pos x="csX742" y="csY742"/>
                </a:cxn>
                <a:cxn ang="0">
                  <a:pos x="csX743" y="csY743"/>
                </a:cxn>
                <a:cxn ang="0">
                  <a:pos x="csX744" y="csY744"/>
                </a:cxn>
                <a:cxn ang="0">
                  <a:pos x="csX745" y="csY745"/>
                </a:cxn>
                <a:cxn ang="0">
                  <a:pos x="csX746" y="csY746"/>
                </a:cxn>
                <a:cxn ang="0">
                  <a:pos x="csX747" y="csY747"/>
                </a:cxn>
                <a:cxn ang="0">
                  <a:pos x="csX748" y="csY748"/>
                </a:cxn>
                <a:cxn ang="0">
                  <a:pos x="csX749" y="csY749"/>
                </a:cxn>
                <a:cxn ang="0">
                  <a:pos x="csX750" y="csY750"/>
                </a:cxn>
                <a:cxn ang="0">
                  <a:pos x="csX751" y="csY751"/>
                </a:cxn>
                <a:cxn ang="0">
                  <a:pos x="csX752" y="csY752"/>
                </a:cxn>
                <a:cxn ang="0">
                  <a:pos x="csX753" y="csY753"/>
                </a:cxn>
                <a:cxn ang="0">
                  <a:pos x="csX754" y="csY754"/>
                </a:cxn>
                <a:cxn ang="0">
                  <a:pos x="csX755" y="csY755"/>
                </a:cxn>
                <a:cxn ang="0">
                  <a:pos x="csX756" y="csY756"/>
                </a:cxn>
                <a:cxn ang="0">
                  <a:pos x="csX757" y="csY757"/>
                </a:cxn>
                <a:cxn ang="0">
                  <a:pos x="csX758" y="csY758"/>
                </a:cxn>
                <a:cxn ang="0">
                  <a:pos x="csX759" y="csY759"/>
                </a:cxn>
                <a:cxn ang="0">
                  <a:pos x="csX760" y="csY760"/>
                </a:cxn>
                <a:cxn ang="0">
                  <a:pos x="csX761" y="csY761"/>
                </a:cxn>
                <a:cxn ang="0">
                  <a:pos x="csX762" y="csY762"/>
                </a:cxn>
                <a:cxn ang="0">
                  <a:pos x="csX763" y="csY763"/>
                </a:cxn>
                <a:cxn ang="0">
                  <a:pos x="csX764" y="csY764"/>
                </a:cxn>
                <a:cxn ang="0">
                  <a:pos x="csX765" y="csY765"/>
                </a:cxn>
                <a:cxn ang="0">
                  <a:pos x="csX766" y="csY766"/>
                </a:cxn>
                <a:cxn ang="0">
                  <a:pos x="csX767" y="csY767"/>
                </a:cxn>
                <a:cxn ang="0">
                  <a:pos x="csX768" y="csY768"/>
                </a:cxn>
                <a:cxn ang="0">
                  <a:pos x="csX769" y="csY769"/>
                </a:cxn>
                <a:cxn ang="0">
                  <a:pos x="csX770" y="csY770"/>
                </a:cxn>
                <a:cxn ang="0">
                  <a:pos x="csX771" y="csY771"/>
                </a:cxn>
                <a:cxn ang="0">
                  <a:pos x="csX772" y="csY772"/>
                </a:cxn>
                <a:cxn ang="0">
                  <a:pos x="csX773" y="csY773"/>
                </a:cxn>
                <a:cxn ang="0">
                  <a:pos x="csX774" y="csY774"/>
                </a:cxn>
                <a:cxn ang="0">
                  <a:pos x="csX775" y="csY775"/>
                </a:cxn>
                <a:cxn ang="0">
                  <a:pos x="csX776" y="csY776"/>
                </a:cxn>
                <a:cxn ang="0">
                  <a:pos x="csX777" y="csY777"/>
                </a:cxn>
                <a:cxn ang="0">
                  <a:pos x="csX778" y="csY778"/>
                </a:cxn>
                <a:cxn ang="0">
                  <a:pos x="csX779" y="csY779"/>
                </a:cxn>
                <a:cxn ang="0">
                  <a:pos x="csX780" y="csY780"/>
                </a:cxn>
                <a:cxn ang="0">
                  <a:pos x="csX781" y="csY781"/>
                </a:cxn>
                <a:cxn ang="0">
                  <a:pos x="csX782" y="csY782"/>
                </a:cxn>
                <a:cxn ang="0">
                  <a:pos x="csX783" y="csY783"/>
                </a:cxn>
                <a:cxn ang="0">
                  <a:pos x="csX784" y="csY784"/>
                </a:cxn>
                <a:cxn ang="0">
                  <a:pos x="csX785" y="csY785"/>
                </a:cxn>
                <a:cxn ang="0">
                  <a:pos x="csX786" y="csY786"/>
                </a:cxn>
                <a:cxn ang="0">
                  <a:pos x="csX787" y="csY787"/>
                </a:cxn>
                <a:cxn ang="0">
                  <a:pos x="csX788" y="csY788"/>
                </a:cxn>
                <a:cxn ang="0">
                  <a:pos x="csX789" y="csY789"/>
                </a:cxn>
                <a:cxn ang="0">
                  <a:pos x="csX790" y="csY790"/>
                </a:cxn>
                <a:cxn ang="0">
                  <a:pos x="csX791" y="csY791"/>
                </a:cxn>
                <a:cxn ang="0">
                  <a:pos x="csX792" y="csY792"/>
                </a:cxn>
                <a:cxn ang="0">
                  <a:pos x="csX793" y="csY793"/>
                </a:cxn>
                <a:cxn ang="0">
                  <a:pos x="csX794" y="csY794"/>
                </a:cxn>
                <a:cxn ang="0">
                  <a:pos x="csX795" y="csY795"/>
                </a:cxn>
                <a:cxn ang="0">
                  <a:pos x="csX796" y="csY796"/>
                </a:cxn>
                <a:cxn ang="0">
                  <a:pos x="csX797" y="csY797"/>
                </a:cxn>
                <a:cxn ang="0">
                  <a:pos x="csX798" y="csY798"/>
                </a:cxn>
                <a:cxn ang="0">
                  <a:pos x="csX799" y="csY799"/>
                </a:cxn>
                <a:cxn ang="0">
                  <a:pos x="csX800" y="csY800"/>
                </a:cxn>
                <a:cxn ang="0">
                  <a:pos x="csX801" y="csY801"/>
                </a:cxn>
                <a:cxn ang="0">
                  <a:pos x="csX802" y="csY802"/>
                </a:cxn>
                <a:cxn ang="0">
                  <a:pos x="csX803" y="csY803"/>
                </a:cxn>
                <a:cxn ang="0">
                  <a:pos x="csX804" y="csY804"/>
                </a:cxn>
                <a:cxn ang="0">
                  <a:pos x="csX805" y="csY805"/>
                </a:cxn>
                <a:cxn ang="0">
                  <a:pos x="csX806" y="csY806"/>
                </a:cxn>
                <a:cxn ang="0">
                  <a:pos x="csX807" y="csY807"/>
                </a:cxn>
                <a:cxn ang="0">
                  <a:pos x="csX808" y="csY808"/>
                </a:cxn>
                <a:cxn ang="0">
                  <a:pos x="csX809" y="csY809"/>
                </a:cxn>
                <a:cxn ang="0">
                  <a:pos x="csX810" y="csY810"/>
                </a:cxn>
                <a:cxn ang="0">
                  <a:pos x="csX811" y="csY811"/>
                </a:cxn>
                <a:cxn ang="0">
                  <a:pos x="csX812" y="csY812"/>
                </a:cxn>
                <a:cxn ang="0">
                  <a:pos x="csX813" y="csY813"/>
                </a:cxn>
                <a:cxn ang="0">
                  <a:pos x="csX814" y="csY814"/>
                </a:cxn>
                <a:cxn ang="0">
                  <a:pos x="csX815" y="csY815"/>
                </a:cxn>
                <a:cxn ang="0">
                  <a:pos x="csX816" y="csY816"/>
                </a:cxn>
                <a:cxn ang="0">
                  <a:pos x="csX817" y="csY817"/>
                </a:cxn>
                <a:cxn ang="0">
                  <a:pos x="csX818" y="csY818"/>
                </a:cxn>
                <a:cxn ang="0">
                  <a:pos x="csX819" y="csY819"/>
                </a:cxn>
                <a:cxn ang="0">
                  <a:pos x="csX820" y="csY820"/>
                </a:cxn>
                <a:cxn ang="0">
                  <a:pos x="csX821" y="csY821"/>
                </a:cxn>
                <a:cxn ang="0">
                  <a:pos x="csX822" y="csY822"/>
                </a:cxn>
                <a:cxn ang="0">
                  <a:pos x="csX823" y="csY823"/>
                </a:cxn>
                <a:cxn ang="0">
                  <a:pos x="csX824" y="csY824"/>
                </a:cxn>
                <a:cxn ang="0">
                  <a:pos x="csX825" y="csY825"/>
                </a:cxn>
                <a:cxn ang="0">
                  <a:pos x="csX826" y="csY826"/>
                </a:cxn>
                <a:cxn ang="0">
                  <a:pos x="csX827" y="csY827"/>
                </a:cxn>
                <a:cxn ang="0">
                  <a:pos x="csX828" y="csY828"/>
                </a:cxn>
                <a:cxn ang="0">
                  <a:pos x="csX829" y="csY829"/>
                </a:cxn>
                <a:cxn ang="0">
                  <a:pos x="csX830" y="csY830"/>
                </a:cxn>
                <a:cxn ang="0">
                  <a:pos x="csX831" y="csY831"/>
                </a:cxn>
                <a:cxn ang="0">
                  <a:pos x="csX832" y="csY832"/>
                </a:cxn>
                <a:cxn ang="0">
                  <a:pos x="csX833" y="csY833"/>
                </a:cxn>
                <a:cxn ang="0">
                  <a:pos x="csX834" y="csY834"/>
                </a:cxn>
                <a:cxn ang="0">
                  <a:pos x="csX835" y="csY835"/>
                </a:cxn>
                <a:cxn ang="0">
                  <a:pos x="csX836" y="csY836"/>
                </a:cxn>
                <a:cxn ang="0">
                  <a:pos x="csX837" y="csY837"/>
                </a:cxn>
                <a:cxn ang="0">
                  <a:pos x="csX838" y="csY838"/>
                </a:cxn>
                <a:cxn ang="0">
                  <a:pos x="csX839" y="csY839"/>
                </a:cxn>
                <a:cxn ang="0">
                  <a:pos x="csX840" y="csY840"/>
                </a:cxn>
                <a:cxn ang="0">
                  <a:pos x="csX841" y="csY841"/>
                </a:cxn>
                <a:cxn ang="0">
                  <a:pos x="csX842" y="csY842"/>
                </a:cxn>
                <a:cxn ang="0">
                  <a:pos x="csX843" y="csY843"/>
                </a:cxn>
                <a:cxn ang="0">
                  <a:pos x="csX844" y="csY844"/>
                </a:cxn>
                <a:cxn ang="0">
                  <a:pos x="csX845" y="csY845"/>
                </a:cxn>
                <a:cxn ang="0">
                  <a:pos x="csX846" y="csY846"/>
                </a:cxn>
                <a:cxn ang="0">
                  <a:pos x="csX847" y="csY847"/>
                </a:cxn>
                <a:cxn ang="0">
                  <a:pos x="csX848" y="csY848"/>
                </a:cxn>
                <a:cxn ang="0">
                  <a:pos x="csX849" y="csY849"/>
                </a:cxn>
                <a:cxn ang="0">
                  <a:pos x="csX850" y="csY850"/>
                </a:cxn>
                <a:cxn ang="0">
                  <a:pos x="csX851" y="csY851"/>
                </a:cxn>
                <a:cxn ang="0">
                  <a:pos x="csX852" y="csY852"/>
                </a:cxn>
                <a:cxn ang="0">
                  <a:pos x="csX853" y="csY853"/>
                </a:cxn>
                <a:cxn ang="0">
                  <a:pos x="csX854" y="csY854"/>
                </a:cxn>
                <a:cxn ang="0">
                  <a:pos x="csX855" y="csY855"/>
                </a:cxn>
                <a:cxn ang="0">
                  <a:pos x="csX856" y="csY856"/>
                </a:cxn>
                <a:cxn ang="0">
                  <a:pos x="csX857" y="csY857"/>
                </a:cxn>
                <a:cxn ang="0">
                  <a:pos x="csX858" y="csY858"/>
                </a:cxn>
                <a:cxn ang="0">
                  <a:pos x="csX859" y="csY859"/>
                </a:cxn>
                <a:cxn ang="0">
                  <a:pos x="csX860" y="csY860"/>
                </a:cxn>
                <a:cxn ang="0">
                  <a:pos x="csX861" y="csY861"/>
                </a:cxn>
                <a:cxn ang="0">
                  <a:pos x="csX862" y="csY862"/>
                </a:cxn>
                <a:cxn ang="0">
                  <a:pos x="csX863" y="csY863"/>
                </a:cxn>
                <a:cxn ang="0">
                  <a:pos x="csX864" y="csY864"/>
                </a:cxn>
                <a:cxn ang="0">
                  <a:pos x="csX865" y="csY865"/>
                </a:cxn>
                <a:cxn ang="0">
                  <a:pos x="csX866" y="csY866"/>
                </a:cxn>
                <a:cxn ang="0">
                  <a:pos x="csX867" y="csY867"/>
                </a:cxn>
                <a:cxn ang="0">
                  <a:pos x="csX868" y="csY868"/>
                </a:cxn>
                <a:cxn ang="0">
                  <a:pos x="csX869" y="csY869"/>
                </a:cxn>
                <a:cxn ang="0">
                  <a:pos x="csX870" y="csY870"/>
                </a:cxn>
                <a:cxn ang="0">
                  <a:pos x="csX871" y="csY871"/>
                </a:cxn>
                <a:cxn ang="0">
                  <a:pos x="csX872" y="csY872"/>
                </a:cxn>
                <a:cxn ang="0">
                  <a:pos x="csX873" y="csY873"/>
                </a:cxn>
                <a:cxn ang="0">
                  <a:pos x="csX874" y="csY874"/>
                </a:cxn>
                <a:cxn ang="0">
                  <a:pos x="csX875" y="csY875"/>
                </a:cxn>
                <a:cxn ang="0">
                  <a:pos x="csX876" y="csY876"/>
                </a:cxn>
                <a:cxn ang="0">
                  <a:pos x="csX877" y="csY877"/>
                </a:cxn>
                <a:cxn ang="0">
                  <a:pos x="csX878" y="csY878"/>
                </a:cxn>
                <a:cxn ang="0">
                  <a:pos x="csX879" y="csY879"/>
                </a:cxn>
                <a:cxn ang="0">
                  <a:pos x="csX880" y="csY880"/>
                </a:cxn>
                <a:cxn ang="0">
                  <a:pos x="csX881" y="csY881"/>
                </a:cxn>
                <a:cxn ang="0">
                  <a:pos x="csX882" y="csY882"/>
                </a:cxn>
                <a:cxn ang="0">
                  <a:pos x="csX883" y="csY883"/>
                </a:cxn>
                <a:cxn ang="0">
                  <a:pos x="csX884" y="csY884"/>
                </a:cxn>
                <a:cxn ang="0">
                  <a:pos x="csX885" y="csY885"/>
                </a:cxn>
                <a:cxn ang="0">
                  <a:pos x="csX886" y="csY886"/>
                </a:cxn>
                <a:cxn ang="0">
                  <a:pos x="csX887" y="csY887"/>
                </a:cxn>
                <a:cxn ang="0">
                  <a:pos x="csX888" y="csY888"/>
                </a:cxn>
                <a:cxn ang="0">
                  <a:pos x="csX889" y="csY889"/>
                </a:cxn>
                <a:cxn ang="0">
                  <a:pos x="csX890" y="csY890"/>
                </a:cxn>
                <a:cxn ang="0">
                  <a:pos x="csX891" y="csY891"/>
                </a:cxn>
                <a:cxn ang="0">
                  <a:pos x="csX892" y="csY892"/>
                </a:cxn>
                <a:cxn ang="0">
                  <a:pos x="csX893" y="csY893"/>
                </a:cxn>
                <a:cxn ang="0">
                  <a:pos x="csX894" y="csY894"/>
                </a:cxn>
                <a:cxn ang="0">
                  <a:pos x="csX895" y="csY895"/>
                </a:cxn>
                <a:cxn ang="0">
                  <a:pos x="csX896" y="csY896"/>
                </a:cxn>
                <a:cxn ang="0">
                  <a:pos x="csX897" y="csY897"/>
                </a:cxn>
                <a:cxn ang="0">
                  <a:pos x="csX898" y="csY898"/>
                </a:cxn>
                <a:cxn ang="0">
                  <a:pos x="csX899" y="csY899"/>
                </a:cxn>
                <a:cxn ang="0">
                  <a:pos x="csX900" y="csY900"/>
                </a:cxn>
                <a:cxn ang="0">
                  <a:pos x="csX901" y="csY901"/>
                </a:cxn>
                <a:cxn ang="0">
                  <a:pos x="csX902" y="csY902"/>
                </a:cxn>
                <a:cxn ang="0">
                  <a:pos x="csX903" y="csY903"/>
                </a:cxn>
                <a:cxn ang="0">
                  <a:pos x="csX904" y="csY904"/>
                </a:cxn>
                <a:cxn ang="0">
                  <a:pos x="csX905" y="csY905"/>
                </a:cxn>
                <a:cxn ang="0">
                  <a:pos x="csX906" y="csY906"/>
                </a:cxn>
                <a:cxn ang="0">
                  <a:pos x="csX907" y="csY907"/>
                </a:cxn>
                <a:cxn ang="0">
                  <a:pos x="csX908" y="csY908"/>
                </a:cxn>
                <a:cxn ang="0">
                  <a:pos x="csX909" y="csY909"/>
                </a:cxn>
                <a:cxn ang="0">
                  <a:pos x="csX910" y="csY910"/>
                </a:cxn>
                <a:cxn ang="0">
                  <a:pos x="csX911" y="csY911"/>
                </a:cxn>
                <a:cxn ang="0">
                  <a:pos x="csX912" y="csY912"/>
                </a:cxn>
                <a:cxn ang="0">
                  <a:pos x="csX913" y="csY913"/>
                </a:cxn>
                <a:cxn ang="0">
                  <a:pos x="csX914" y="csY914"/>
                </a:cxn>
                <a:cxn ang="0">
                  <a:pos x="csX915" y="csY915"/>
                </a:cxn>
                <a:cxn ang="0">
                  <a:pos x="csX916" y="csY916"/>
                </a:cxn>
                <a:cxn ang="0">
                  <a:pos x="csX917" y="csY917"/>
                </a:cxn>
                <a:cxn ang="0">
                  <a:pos x="csX918" y="csY918"/>
                </a:cxn>
                <a:cxn ang="0">
                  <a:pos x="csX919" y="csY919"/>
                </a:cxn>
                <a:cxn ang="0">
                  <a:pos x="csX920" y="csY920"/>
                </a:cxn>
                <a:cxn ang="0">
                  <a:pos x="csX921" y="csY921"/>
                </a:cxn>
                <a:cxn ang="0">
                  <a:pos x="csX922" y="csY922"/>
                </a:cxn>
                <a:cxn ang="0">
                  <a:pos x="csX923" y="csY923"/>
                </a:cxn>
                <a:cxn ang="0">
                  <a:pos x="csX924" y="csY924"/>
                </a:cxn>
                <a:cxn ang="0">
                  <a:pos x="csX925" y="csY925"/>
                </a:cxn>
                <a:cxn ang="0">
                  <a:pos x="csX926" y="csY926"/>
                </a:cxn>
                <a:cxn ang="0">
                  <a:pos x="csX927" y="csY927"/>
                </a:cxn>
                <a:cxn ang="0">
                  <a:pos x="csX928" y="csY928"/>
                </a:cxn>
                <a:cxn ang="0">
                  <a:pos x="csX929" y="csY929"/>
                </a:cxn>
                <a:cxn ang="0">
                  <a:pos x="csX930" y="csY930"/>
                </a:cxn>
                <a:cxn ang="0">
                  <a:pos x="csX931" y="csY931"/>
                </a:cxn>
                <a:cxn ang="0">
                  <a:pos x="csX932" y="csY932"/>
                </a:cxn>
                <a:cxn ang="0">
                  <a:pos x="csX933" y="csY933"/>
                </a:cxn>
                <a:cxn ang="0">
                  <a:pos x="csX934" y="csY934"/>
                </a:cxn>
                <a:cxn ang="0">
                  <a:pos x="csX935" y="csY935"/>
                </a:cxn>
                <a:cxn ang="0">
                  <a:pos x="csX936" y="csY936"/>
                </a:cxn>
                <a:cxn ang="0">
                  <a:pos x="csX937" y="csY937"/>
                </a:cxn>
                <a:cxn ang="0">
                  <a:pos x="csX938" y="csY938"/>
                </a:cxn>
                <a:cxn ang="0">
                  <a:pos x="csX939" y="csY939"/>
                </a:cxn>
                <a:cxn ang="0">
                  <a:pos x="csX940" y="csY940"/>
                </a:cxn>
                <a:cxn ang="0">
                  <a:pos x="csX941" y="csY941"/>
                </a:cxn>
                <a:cxn ang="0">
                  <a:pos x="csX942" y="csY942"/>
                </a:cxn>
                <a:cxn ang="0">
                  <a:pos x="csX943" y="csY943"/>
                </a:cxn>
                <a:cxn ang="0">
                  <a:pos x="csX944" y="csY944"/>
                </a:cxn>
                <a:cxn ang="0">
                  <a:pos x="csX945" y="csY945"/>
                </a:cxn>
                <a:cxn ang="0">
                  <a:pos x="csX946" y="csY946"/>
                </a:cxn>
                <a:cxn ang="0">
                  <a:pos x="csX947" y="csY947"/>
                </a:cxn>
                <a:cxn ang="0">
                  <a:pos x="csX948" y="csY948"/>
                </a:cxn>
                <a:cxn ang="0">
                  <a:pos x="csX949" y="csY949"/>
                </a:cxn>
                <a:cxn ang="0">
                  <a:pos x="csX950" y="csY950"/>
                </a:cxn>
                <a:cxn ang="0">
                  <a:pos x="csX951" y="csY951"/>
                </a:cxn>
                <a:cxn ang="0">
                  <a:pos x="csX952" y="csY952"/>
                </a:cxn>
                <a:cxn ang="0">
                  <a:pos x="csX953" y="csY953"/>
                </a:cxn>
                <a:cxn ang="0">
                  <a:pos x="csX954" y="csY954"/>
                </a:cxn>
                <a:cxn ang="0">
                  <a:pos x="csX955" y="csY955"/>
                </a:cxn>
                <a:cxn ang="0">
                  <a:pos x="csX956" y="csY956"/>
                </a:cxn>
                <a:cxn ang="0">
                  <a:pos x="csX957" y="csY957"/>
                </a:cxn>
                <a:cxn ang="0">
                  <a:pos x="csX958" y="csY958"/>
                </a:cxn>
                <a:cxn ang="0">
                  <a:pos x="csX959" y="csY959"/>
                </a:cxn>
                <a:cxn ang="0">
                  <a:pos x="csX960" y="csY960"/>
                </a:cxn>
                <a:cxn ang="0">
                  <a:pos x="csX961" y="csY961"/>
                </a:cxn>
                <a:cxn ang="0">
                  <a:pos x="csX962" y="csY962"/>
                </a:cxn>
                <a:cxn ang="0">
                  <a:pos x="csX963" y="csY963"/>
                </a:cxn>
                <a:cxn ang="0">
                  <a:pos x="csX964" y="csY964"/>
                </a:cxn>
                <a:cxn ang="0">
                  <a:pos x="csX965" y="csY965"/>
                </a:cxn>
                <a:cxn ang="0">
                  <a:pos x="csX966" y="csY966"/>
                </a:cxn>
                <a:cxn ang="0">
                  <a:pos x="csX967" y="csY967"/>
                </a:cxn>
                <a:cxn ang="0">
                  <a:pos x="csX968" y="csY968"/>
                </a:cxn>
                <a:cxn ang="0">
                  <a:pos x="csX969" y="csY969"/>
                </a:cxn>
                <a:cxn ang="0">
                  <a:pos x="csX970" y="csY970"/>
                </a:cxn>
                <a:cxn ang="0">
                  <a:pos x="csX971" y="csY971"/>
                </a:cxn>
                <a:cxn ang="0">
                  <a:pos x="csX972" y="csY972"/>
                </a:cxn>
                <a:cxn ang="0">
                  <a:pos x="csX973" y="csY973"/>
                </a:cxn>
                <a:cxn ang="0">
                  <a:pos x="csX974" y="csY974"/>
                </a:cxn>
                <a:cxn ang="0">
                  <a:pos x="csX975" y="csY975"/>
                </a:cxn>
                <a:cxn ang="0">
                  <a:pos x="csX976" y="csY976"/>
                </a:cxn>
                <a:cxn ang="0">
                  <a:pos x="csX977" y="csY977"/>
                </a:cxn>
                <a:cxn ang="0">
                  <a:pos x="csX978" y="csY978"/>
                </a:cxn>
                <a:cxn ang="0">
                  <a:pos x="csX979" y="csY979"/>
                </a:cxn>
                <a:cxn ang="0">
                  <a:pos x="csX980" y="csY980"/>
                </a:cxn>
                <a:cxn ang="0">
                  <a:pos x="csX981" y="csY981"/>
                </a:cxn>
                <a:cxn ang="0">
                  <a:pos x="csX982" y="csY982"/>
                </a:cxn>
                <a:cxn ang="0">
                  <a:pos x="csX983" y="csY983"/>
                </a:cxn>
                <a:cxn ang="0">
                  <a:pos x="csX984" y="csY984"/>
                </a:cxn>
                <a:cxn ang="0">
                  <a:pos x="csX985" y="csY985"/>
                </a:cxn>
                <a:cxn ang="0">
                  <a:pos x="csX986" y="csY986"/>
                </a:cxn>
                <a:cxn ang="0">
                  <a:pos x="csX987" y="csY987"/>
                </a:cxn>
                <a:cxn ang="0">
                  <a:pos x="csX988" y="csY988"/>
                </a:cxn>
                <a:cxn ang="0">
                  <a:pos x="csX989" y="csY989"/>
                </a:cxn>
                <a:cxn ang="0">
                  <a:pos x="csX990" y="csY990"/>
                </a:cxn>
                <a:cxn ang="0">
                  <a:pos x="csX991" y="csY991"/>
                </a:cxn>
                <a:cxn ang="0">
                  <a:pos x="csX992" y="csY992"/>
                </a:cxn>
                <a:cxn ang="0">
                  <a:pos x="csX993" y="csY993"/>
                </a:cxn>
                <a:cxn ang="0">
                  <a:pos x="csX994" y="csY994"/>
                </a:cxn>
                <a:cxn ang="0">
                  <a:pos x="csX995" y="csY995"/>
                </a:cxn>
                <a:cxn ang="0">
                  <a:pos x="csX996" y="csY996"/>
                </a:cxn>
                <a:cxn ang="0">
                  <a:pos x="csX997" y="csY997"/>
                </a:cxn>
                <a:cxn ang="0">
                  <a:pos x="csX998" y="csY998"/>
                </a:cxn>
                <a:cxn ang="0">
                  <a:pos x="csX999" y="csY999"/>
                </a:cxn>
                <a:cxn ang="0">
                  <a:pos x="csX1000" y="csY1000"/>
                </a:cxn>
                <a:cxn ang="0">
                  <a:pos x="csX1001" y="csY1001"/>
                </a:cxn>
                <a:cxn ang="0">
                  <a:pos x="csX1002" y="csY1002"/>
                </a:cxn>
                <a:cxn ang="0">
                  <a:pos x="csX1003" y="csY1003"/>
                </a:cxn>
                <a:cxn ang="0">
                  <a:pos x="csX1004" y="csY1004"/>
                </a:cxn>
                <a:cxn ang="0">
                  <a:pos x="csX1005" y="csY1005"/>
                </a:cxn>
                <a:cxn ang="0">
                  <a:pos x="csX1006" y="csY1006"/>
                </a:cxn>
                <a:cxn ang="0">
                  <a:pos x="csX1007" y="csY1007"/>
                </a:cxn>
                <a:cxn ang="0">
                  <a:pos x="csX1008" y="csY1008"/>
                </a:cxn>
                <a:cxn ang="0">
                  <a:pos x="csX1009" y="csY1009"/>
                </a:cxn>
                <a:cxn ang="0">
                  <a:pos x="csX1010" y="csY1010"/>
                </a:cxn>
                <a:cxn ang="0">
                  <a:pos x="csX1011" y="csY1011"/>
                </a:cxn>
                <a:cxn ang="0">
                  <a:pos x="csX1012" y="csY1012"/>
                </a:cxn>
                <a:cxn ang="0">
                  <a:pos x="csX1013" y="csY1013"/>
                </a:cxn>
                <a:cxn ang="0">
                  <a:pos x="csX1014" y="csY1014"/>
                </a:cxn>
                <a:cxn ang="0">
                  <a:pos x="csX1015" y="csY1015"/>
                </a:cxn>
                <a:cxn ang="0">
                  <a:pos x="csX1016" y="csY1016"/>
                </a:cxn>
                <a:cxn ang="0">
                  <a:pos x="csX1017" y="csY1017"/>
                </a:cxn>
                <a:cxn ang="0">
                  <a:pos x="csX1018" y="csY1018"/>
                </a:cxn>
                <a:cxn ang="0">
                  <a:pos x="csX1019" y="csY1019"/>
                </a:cxn>
                <a:cxn ang="0">
                  <a:pos x="csX1020" y="csY1020"/>
                </a:cxn>
                <a:cxn ang="0">
                  <a:pos x="csX1021" y="csY1021"/>
                </a:cxn>
                <a:cxn ang="0">
                  <a:pos x="csX1022" y="csY1022"/>
                </a:cxn>
                <a:cxn ang="0">
                  <a:pos x="csX1023" y="csY1023"/>
                </a:cxn>
                <a:cxn ang="0">
                  <a:pos x="csX1024" y="csY1024"/>
                </a:cxn>
                <a:cxn ang="0">
                  <a:pos x="csX1025" y="csY1025"/>
                </a:cxn>
                <a:cxn ang="0">
                  <a:pos x="csX1026" y="csY1026"/>
                </a:cxn>
                <a:cxn ang="0">
                  <a:pos x="csX1027" y="csY1027"/>
                </a:cxn>
                <a:cxn ang="0">
                  <a:pos x="csX1028" y="csY1028"/>
                </a:cxn>
                <a:cxn ang="0">
                  <a:pos x="csX1029" y="csY1029"/>
                </a:cxn>
                <a:cxn ang="0">
                  <a:pos x="csX1030" y="csY1030"/>
                </a:cxn>
                <a:cxn ang="0">
                  <a:pos x="csX1031" y="csY1031"/>
                </a:cxn>
                <a:cxn ang="0">
                  <a:pos x="csX1032" y="csY1032"/>
                </a:cxn>
                <a:cxn ang="0">
                  <a:pos x="csX1033" y="csY1033"/>
                </a:cxn>
                <a:cxn ang="0">
                  <a:pos x="csX1034" y="csY1034"/>
                </a:cxn>
                <a:cxn ang="0">
                  <a:pos x="csX1035" y="csY1035"/>
                </a:cxn>
                <a:cxn ang="0">
                  <a:pos x="csX1036" y="csY1036"/>
                </a:cxn>
                <a:cxn ang="0">
                  <a:pos x="csX1037" y="csY1037"/>
                </a:cxn>
                <a:cxn ang="0">
                  <a:pos x="csX1038" y="csY1038"/>
                </a:cxn>
                <a:cxn ang="0">
                  <a:pos x="csX1039" y="csY1039"/>
                </a:cxn>
                <a:cxn ang="0">
                  <a:pos x="csX1040" y="csY1040"/>
                </a:cxn>
                <a:cxn ang="0">
                  <a:pos x="csX1041" y="csY1041"/>
                </a:cxn>
                <a:cxn ang="0">
                  <a:pos x="csX1042" y="csY1042"/>
                </a:cxn>
                <a:cxn ang="0">
                  <a:pos x="csX1043" y="csY1043"/>
                </a:cxn>
                <a:cxn ang="0">
                  <a:pos x="csX1044" y="csY1044"/>
                </a:cxn>
                <a:cxn ang="0">
                  <a:pos x="csX1045" y="csY1045"/>
                </a:cxn>
                <a:cxn ang="0">
                  <a:pos x="csX1046" y="csY1046"/>
                </a:cxn>
                <a:cxn ang="0">
                  <a:pos x="csX1047" y="csY1047"/>
                </a:cxn>
                <a:cxn ang="0">
                  <a:pos x="csX1048" y="csY1048"/>
                </a:cxn>
                <a:cxn ang="0">
                  <a:pos x="csX1049" y="csY1049"/>
                </a:cxn>
                <a:cxn ang="0">
                  <a:pos x="csX1050" y="csY1050"/>
                </a:cxn>
                <a:cxn ang="0">
                  <a:pos x="csX1051" y="csY1051"/>
                </a:cxn>
                <a:cxn ang="0">
                  <a:pos x="csX1052" y="csY1052"/>
                </a:cxn>
                <a:cxn ang="0">
                  <a:pos x="csX1053" y="csY1053"/>
                </a:cxn>
                <a:cxn ang="0">
                  <a:pos x="csX1054" y="csY1054"/>
                </a:cxn>
                <a:cxn ang="0">
                  <a:pos x="csX1055" y="csY1055"/>
                </a:cxn>
                <a:cxn ang="0">
                  <a:pos x="csX1056" y="csY1056"/>
                </a:cxn>
                <a:cxn ang="0">
                  <a:pos x="csX1057" y="csY1057"/>
                </a:cxn>
                <a:cxn ang="0">
                  <a:pos x="csX1058" y="csY1058"/>
                </a:cxn>
                <a:cxn ang="0">
                  <a:pos x="csX1059" y="csY1059"/>
                </a:cxn>
                <a:cxn ang="0">
                  <a:pos x="csX1060" y="csY1060"/>
                </a:cxn>
                <a:cxn ang="0">
                  <a:pos x="csX1061" y="csY1061"/>
                </a:cxn>
                <a:cxn ang="0">
                  <a:pos x="csX1062" y="csY1062"/>
                </a:cxn>
                <a:cxn ang="0">
                  <a:pos x="csX1063" y="csY1063"/>
                </a:cxn>
                <a:cxn ang="0">
                  <a:pos x="csX1064" y="csY1064"/>
                </a:cxn>
                <a:cxn ang="0">
                  <a:pos x="csX1065" y="csY1065"/>
                </a:cxn>
                <a:cxn ang="0">
                  <a:pos x="csX1066" y="csY1066"/>
                </a:cxn>
                <a:cxn ang="0">
                  <a:pos x="csX1067" y="csY1067"/>
                </a:cxn>
                <a:cxn ang="0">
                  <a:pos x="csX1068" y="csY1068"/>
                </a:cxn>
                <a:cxn ang="0">
                  <a:pos x="csX1069" y="csY1069"/>
                </a:cxn>
                <a:cxn ang="0">
                  <a:pos x="csX1070" y="csY1070"/>
                </a:cxn>
                <a:cxn ang="0">
                  <a:pos x="csX1071" y="csY1071"/>
                </a:cxn>
                <a:cxn ang="0">
                  <a:pos x="csX1072" y="csY1072"/>
                </a:cxn>
                <a:cxn ang="0">
                  <a:pos x="csX1073" y="csY1073"/>
                </a:cxn>
                <a:cxn ang="0">
                  <a:pos x="csX1074" y="csY1074"/>
                </a:cxn>
                <a:cxn ang="0">
                  <a:pos x="csX1075" y="csY1075"/>
                </a:cxn>
                <a:cxn ang="0">
                  <a:pos x="csX1076" y="csY1076"/>
                </a:cxn>
                <a:cxn ang="0">
                  <a:pos x="csX1077" y="csY1077"/>
                </a:cxn>
                <a:cxn ang="0">
                  <a:pos x="csX1078" y="csY1078"/>
                </a:cxn>
                <a:cxn ang="0">
                  <a:pos x="csX1079" y="csY1079"/>
                </a:cxn>
                <a:cxn ang="0">
                  <a:pos x="csX1080" y="csY1080"/>
                </a:cxn>
                <a:cxn ang="0">
                  <a:pos x="csX1081" y="csY1081"/>
                </a:cxn>
                <a:cxn ang="0">
                  <a:pos x="csX1082" y="csY1082"/>
                </a:cxn>
                <a:cxn ang="0">
                  <a:pos x="csX1083" y="csY1083"/>
                </a:cxn>
                <a:cxn ang="0">
                  <a:pos x="csX1084" y="csY1084"/>
                </a:cxn>
                <a:cxn ang="0">
                  <a:pos x="csX1085" y="csY1085"/>
                </a:cxn>
                <a:cxn ang="0">
                  <a:pos x="csX1086" y="csY1086"/>
                </a:cxn>
                <a:cxn ang="0">
                  <a:pos x="csX1087" y="csY1087"/>
                </a:cxn>
                <a:cxn ang="0">
                  <a:pos x="csX1088" y="csY1088"/>
                </a:cxn>
                <a:cxn ang="0">
                  <a:pos x="csX1089" y="csY1089"/>
                </a:cxn>
                <a:cxn ang="0">
                  <a:pos x="csX1090" y="csY1090"/>
                </a:cxn>
                <a:cxn ang="0">
                  <a:pos x="csX1091" y="csY1091"/>
                </a:cxn>
                <a:cxn ang="0">
                  <a:pos x="csX1092" y="csY1092"/>
                </a:cxn>
                <a:cxn ang="0">
                  <a:pos x="csX1093" y="csY1093"/>
                </a:cxn>
                <a:cxn ang="0">
                  <a:pos x="csX1094" y="csY1094"/>
                </a:cxn>
                <a:cxn ang="0">
                  <a:pos x="csX1095" y="csY1095"/>
                </a:cxn>
                <a:cxn ang="0">
                  <a:pos x="csX1096" y="csY1096"/>
                </a:cxn>
                <a:cxn ang="0">
                  <a:pos x="csX1097" y="csY1097"/>
                </a:cxn>
                <a:cxn ang="0">
                  <a:pos x="csX1098" y="csY1098"/>
                </a:cxn>
                <a:cxn ang="0">
                  <a:pos x="csX1099" y="csY1099"/>
                </a:cxn>
                <a:cxn ang="0">
                  <a:pos x="csX1100" y="csY1100"/>
                </a:cxn>
                <a:cxn ang="0">
                  <a:pos x="csX1101" y="csY1101"/>
                </a:cxn>
                <a:cxn ang="0">
                  <a:pos x="csX1102" y="csY1102"/>
                </a:cxn>
                <a:cxn ang="0">
                  <a:pos x="csX1103" y="csY1103"/>
                </a:cxn>
                <a:cxn ang="0">
                  <a:pos x="csX1104" y="csY1104"/>
                </a:cxn>
                <a:cxn ang="0">
                  <a:pos x="csX1105" y="csY1105"/>
                </a:cxn>
                <a:cxn ang="0">
                  <a:pos x="csX1106" y="csY1106"/>
                </a:cxn>
                <a:cxn ang="0">
                  <a:pos x="csX1107" y="csY1107"/>
                </a:cxn>
                <a:cxn ang="0">
                  <a:pos x="csX1108" y="csY1108"/>
                </a:cxn>
                <a:cxn ang="0">
                  <a:pos x="csX1109" y="csY1109"/>
                </a:cxn>
                <a:cxn ang="0">
                  <a:pos x="csX1110" y="csY1110"/>
                </a:cxn>
                <a:cxn ang="0">
                  <a:pos x="csX1111" y="csY1111"/>
                </a:cxn>
                <a:cxn ang="0">
                  <a:pos x="csX1112" y="csY1112"/>
                </a:cxn>
                <a:cxn ang="0">
                  <a:pos x="csX1113" y="csY1113"/>
                </a:cxn>
                <a:cxn ang="0">
                  <a:pos x="csX1114" y="csY1114"/>
                </a:cxn>
                <a:cxn ang="0">
                  <a:pos x="csX1115" y="csY1115"/>
                </a:cxn>
                <a:cxn ang="0">
                  <a:pos x="csX1116" y="csY1116"/>
                </a:cxn>
                <a:cxn ang="0">
                  <a:pos x="csX1117" y="csY1117"/>
                </a:cxn>
                <a:cxn ang="0">
                  <a:pos x="csX1118" y="csY1118"/>
                </a:cxn>
                <a:cxn ang="0">
                  <a:pos x="csX1119" y="csY1119"/>
                </a:cxn>
                <a:cxn ang="0">
                  <a:pos x="csX1120" y="csY1120"/>
                </a:cxn>
                <a:cxn ang="0">
                  <a:pos x="csX1121" y="csY1121"/>
                </a:cxn>
                <a:cxn ang="0">
                  <a:pos x="csX1122" y="csY1122"/>
                </a:cxn>
                <a:cxn ang="0">
                  <a:pos x="csX1123" y="csY1123"/>
                </a:cxn>
                <a:cxn ang="0">
                  <a:pos x="csX1124" y="csY1124"/>
                </a:cxn>
                <a:cxn ang="0">
                  <a:pos x="csX1125" y="csY1125"/>
                </a:cxn>
                <a:cxn ang="0">
                  <a:pos x="csX1126" y="csY1126"/>
                </a:cxn>
                <a:cxn ang="0">
                  <a:pos x="csX1127" y="csY1127"/>
                </a:cxn>
                <a:cxn ang="0">
                  <a:pos x="csX1128" y="csY1128"/>
                </a:cxn>
                <a:cxn ang="0">
                  <a:pos x="csX1129" y="csY1129"/>
                </a:cxn>
                <a:cxn ang="0">
                  <a:pos x="csX1130" y="csY1130"/>
                </a:cxn>
                <a:cxn ang="0">
                  <a:pos x="csX1131" y="csY1131"/>
                </a:cxn>
                <a:cxn ang="0">
                  <a:pos x="csX1132" y="csY1132"/>
                </a:cxn>
                <a:cxn ang="0">
                  <a:pos x="csX1133" y="csY1133"/>
                </a:cxn>
                <a:cxn ang="0">
                  <a:pos x="csX1134" y="csY1134"/>
                </a:cxn>
                <a:cxn ang="0">
                  <a:pos x="csX1135" y="csY1135"/>
                </a:cxn>
                <a:cxn ang="0">
                  <a:pos x="csX1136" y="csY1136"/>
                </a:cxn>
                <a:cxn ang="0">
                  <a:pos x="csX1137" y="csY1137"/>
                </a:cxn>
                <a:cxn ang="0">
                  <a:pos x="csX1138" y="csY1138"/>
                </a:cxn>
                <a:cxn ang="0">
                  <a:pos x="csX1139" y="csY1139"/>
                </a:cxn>
                <a:cxn ang="0">
                  <a:pos x="csX1140" y="csY1140"/>
                </a:cxn>
                <a:cxn ang="0">
                  <a:pos x="csX1141" y="csY1141"/>
                </a:cxn>
                <a:cxn ang="0">
                  <a:pos x="csX1142" y="csY1142"/>
                </a:cxn>
                <a:cxn ang="0">
                  <a:pos x="csX1143" y="csY1143"/>
                </a:cxn>
                <a:cxn ang="0">
                  <a:pos x="csX1144" y="csY1144"/>
                </a:cxn>
                <a:cxn ang="0">
                  <a:pos x="csX1145" y="csY1145"/>
                </a:cxn>
                <a:cxn ang="0">
                  <a:pos x="csX1146" y="csY1146"/>
                </a:cxn>
                <a:cxn ang="0">
                  <a:pos x="csX1147" y="csY1147"/>
                </a:cxn>
                <a:cxn ang="0">
                  <a:pos x="csX1148" y="csY1148"/>
                </a:cxn>
                <a:cxn ang="0">
                  <a:pos x="csX1149" y="csY1149"/>
                </a:cxn>
                <a:cxn ang="0">
                  <a:pos x="csX1150" y="csY1150"/>
                </a:cxn>
                <a:cxn ang="0">
                  <a:pos x="csX1151" y="csY1151"/>
                </a:cxn>
                <a:cxn ang="0">
                  <a:pos x="csX1152" y="csY1152"/>
                </a:cxn>
                <a:cxn ang="0">
                  <a:pos x="csX1153" y="csY1153"/>
                </a:cxn>
                <a:cxn ang="0">
                  <a:pos x="csX1154" y="csY1154"/>
                </a:cxn>
                <a:cxn ang="0">
                  <a:pos x="csX1155" y="csY1155"/>
                </a:cxn>
                <a:cxn ang="0">
                  <a:pos x="csX1156" y="csY1156"/>
                </a:cxn>
                <a:cxn ang="0">
                  <a:pos x="csX1157" y="csY1157"/>
                </a:cxn>
                <a:cxn ang="0">
                  <a:pos x="csX1158" y="csY1158"/>
                </a:cxn>
                <a:cxn ang="0">
                  <a:pos x="csX1159" y="csY1159"/>
                </a:cxn>
                <a:cxn ang="0">
                  <a:pos x="csX1160" y="csY1160"/>
                </a:cxn>
                <a:cxn ang="0">
                  <a:pos x="csX1161" y="csY1161"/>
                </a:cxn>
                <a:cxn ang="0">
                  <a:pos x="csX1162" y="csY1162"/>
                </a:cxn>
                <a:cxn ang="0">
                  <a:pos x="csX1163" y="csY1163"/>
                </a:cxn>
                <a:cxn ang="0">
                  <a:pos x="csX1164" y="csY1164"/>
                </a:cxn>
                <a:cxn ang="0">
                  <a:pos x="csX1165" y="csY1165"/>
                </a:cxn>
              </a:cxnLst>
              <a:rect l="l" t="t" r="r" b="b"/>
              <a:pathLst>
                <a:path w="349895" h="264531">
                  <a:moveTo>
                    <a:pt x="155981" y="262019"/>
                  </a:moveTo>
                  <a:lnTo>
                    <a:pt x="156031" y="262065"/>
                  </a:lnTo>
                  <a:lnTo>
                    <a:pt x="156012" y="262068"/>
                  </a:lnTo>
                  <a:close/>
                  <a:moveTo>
                    <a:pt x="155929" y="261541"/>
                  </a:moveTo>
                  <a:lnTo>
                    <a:pt x="155901" y="261640"/>
                  </a:lnTo>
                  <a:lnTo>
                    <a:pt x="155883" y="261544"/>
                  </a:lnTo>
                  <a:close/>
                  <a:moveTo>
                    <a:pt x="164939" y="261075"/>
                  </a:moveTo>
                  <a:lnTo>
                    <a:pt x="169027" y="261113"/>
                  </a:lnTo>
                  <a:lnTo>
                    <a:pt x="164061" y="261454"/>
                  </a:lnTo>
                  <a:lnTo>
                    <a:pt x="164197" y="261299"/>
                  </a:lnTo>
                  <a:close/>
                  <a:moveTo>
                    <a:pt x="161816" y="260949"/>
                  </a:moveTo>
                  <a:lnTo>
                    <a:pt x="161955" y="261159"/>
                  </a:lnTo>
                  <a:lnTo>
                    <a:pt x="161646" y="261032"/>
                  </a:lnTo>
                  <a:close/>
                  <a:moveTo>
                    <a:pt x="162033" y="260890"/>
                  </a:moveTo>
                  <a:lnTo>
                    <a:pt x="162098" y="260957"/>
                  </a:lnTo>
                  <a:lnTo>
                    <a:pt x="162101" y="260983"/>
                  </a:lnTo>
                  <a:lnTo>
                    <a:pt x="162109" y="260968"/>
                  </a:lnTo>
                  <a:lnTo>
                    <a:pt x="162138" y="260998"/>
                  </a:lnTo>
                  <a:lnTo>
                    <a:pt x="161881" y="260986"/>
                  </a:lnTo>
                  <a:close/>
                  <a:moveTo>
                    <a:pt x="166080" y="260880"/>
                  </a:moveTo>
                  <a:lnTo>
                    <a:pt x="166179" y="260914"/>
                  </a:lnTo>
                  <a:lnTo>
                    <a:pt x="166183" y="260914"/>
                  </a:lnTo>
                  <a:lnTo>
                    <a:pt x="166111" y="260949"/>
                  </a:lnTo>
                  <a:close/>
                  <a:moveTo>
                    <a:pt x="159504" y="260862"/>
                  </a:moveTo>
                  <a:lnTo>
                    <a:pt x="159766" y="261104"/>
                  </a:lnTo>
                  <a:lnTo>
                    <a:pt x="159667" y="260884"/>
                  </a:lnTo>
                  <a:close/>
                  <a:moveTo>
                    <a:pt x="168094" y="260803"/>
                  </a:moveTo>
                  <a:lnTo>
                    <a:pt x="168409" y="260939"/>
                  </a:lnTo>
                  <a:lnTo>
                    <a:pt x="168096" y="260865"/>
                  </a:lnTo>
                  <a:close/>
                  <a:moveTo>
                    <a:pt x="161099" y="260800"/>
                  </a:moveTo>
                  <a:lnTo>
                    <a:pt x="161482" y="260865"/>
                  </a:lnTo>
                  <a:lnTo>
                    <a:pt x="161244" y="260964"/>
                  </a:lnTo>
                  <a:close/>
                  <a:moveTo>
                    <a:pt x="165944" y="260772"/>
                  </a:moveTo>
                  <a:lnTo>
                    <a:pt x="165876" y="261079"/>
                  </a:lnTo>
                  <a:lnTo>
                    <a:pt x="165125" y="260912"/>
                  </a:lnTo>
                  <a:lnTo>
                    <a:pt x="165142" y="260875"/>
                  </a:lnTo>
                  <a:close/>
                  <a:moveTo>
                    <a:pt x="166362" y="260763"/>
                  </a:moveTo>
                  <a:lnTo>
                    <a:pt x="166501" y="260933"/>
                  </a:lnTo>
                  <a:lnTo>
                    <a:pt x="166393" y="260908"/>
                  </a:lnTo>
                  <a:close/>
                  <a:moveTo>
                    <a:pt x="167707" y="260747"/>
                  </a:moveTo>
                  <a:lnTo>
                    <a:pt x="167855" y="260862"/>
                  </a:lnTo>
                  <a:lnTo>
                    <a:pt x="167633" y="260821"/>
                  </a:lnTo>
                  <a:close/>
                  <a:moveTo>
                    <a:pt x="164652" y="260707"/>
                  </a:moveTo>
                  <a:lnTo>
                    <a:pt x="164621" y="260741"/>
                  </a:lnTo>
                  <a:lnTo>
                    <a:pt x="164646" y="260747"/>
                  </a:lnTo>
                  <a:lnTo>
                    <a:pt x="164652" y="260710"/>
                  </a:lnTo>
                  <a:close/>
                  <a:moveTo>
                    <a:pt x="168124" y="260685"/>
                  </a:moveTo>
                  <a:lnTo>
                    <a:pt x="167967" y="260896"/>
                  </a:lnTo>
                  <a:lnTo>
                    <a:pt x="167834" y="260700"/>
                  </a:lnTo>
                  <a:close/>
                  <a:moveTo>
                    <a:pt x="168242" y="260676"/>
                  </a:moveTo>
                  <a:lnTo>
                    <a:pt x="168464" y="260815"/>
                  </a:lnTo>
                  <a:lnTo>
                    <a:pt x="168523" y="260927"/>
                  </a:lnTo>
                  <a:close/>
                  <a:moveTo>
                    <a:pt x="162428" y="260670"/>
                  </a:moveTo>
                  <a:lnTo>
                    <a:pt x="162574" y="260809"/>
                  </a:lnTo>
                  <a:lnTo>
                    <a:pt x="162503" y="260871"/>
                  </a:lnTo>
                  <a:close/>
                  <a:moveTo>
                    <a:pt x="168839" y="260611"/>
                  </a:moveTo>
                  <a:lnTo>
                    <a:pt x="169105" y="260769"/>
                  </a:lnTo>
                  <a:lnTo>
                    <a:pt x="168557" y="260936"/>
                  </a:lnTo>
                  <a:lnTo>
                    <a:pt x="168823" y="260619"/>
                  </a:lnTo>
                  <a:close/>
                  <a:moveTo>
                    <a:pt x="162058" y="260597"/>
                  </a:moveTo>
                  <a:lnTo>
                    <a:pt x="162058" y="260598"/>
                  </a:lnTo>
                  <a:lnTo>
                    <a:pt x="162058" y="260598"/>
                  </a:lnTo>
                  <a:close/>
                  <a:moveTo>
                    <a:pt x="171387" y="260558"/>
                  </a:moveTo>
                  <a:lnTo>
                    <a:pt x="171322" y="260617"/>
                  </a:lnTo>
                  <a:lnTo>
                    <a:pt x="171458" y="260644"/>
                  </a:lnTo>
                  <a:lnTo>
                    <a:pt x="171461" y="260648"/>
                  </a:lnTo>
                  <a:lnTo>
                    <a:pt x="171461" y="260644"/>
                  </a:lnTo>
                  <a:lnTo>
                    <a:pt x="171458" y="260644"/>
                  </a:lnTo>
                  <a:close/>
                  <a:moveTo>
                    <a:pt x="169185" y="260542"/>
                  </a:moveTo>
                  <a:lnTo>
                    <a:pt x="169633" y="260818"/>
                  </a:lnTo>
                  <a:lnTo>
                    <a:pt x="169324" y="260952"/>
                  </a:lnTo>
                  <a:close/>
                  <a:moveTo>
                    <a:pt x="165467" y="260521"/>
                  </a:moveTo>
                  <a:lnTo>
                    <a:pt x="165301" y="260670"/>
                  </a:lnTo>
                  <a:lnTo>
                    <a:pt x="165293" y="260546"/>
                  </a:lnTo>
                  <a:lnTo>
                    <a:pt x="165297" y="260536"/>
                  </a:lnTo>
                  <a:close/>
                  <a:moveTo>
                    <a:pt x="165471" y="260517"/>
                  </a:moveTo>
                  <a:lnTo>
                    <a:pt x="165471" y="260521"/>
                  </a:lnTo>
                  <a:lnTo>
                    <a:pt x="165467" y="260521"/>
                  </a:lnTo>
                  <a:close/>
                  <a:moveTo>
                    <a:pt x="162796" y="260502"/>
                  </a:moveTo>
                  <a:lnTo>
                    <a:pt x="163007" y="260595"/>
                  </a:lnTo>
                  <a:lnTo>
                    <a:pt x="162732" y="260666"/>
                  </a:lnTo>
                  <a:close/>
                  <a:moveTo>
                    <a:pt x="167673" y="260477"/>
                  </a:moveTo>
                  <a:lnTo>
                    <a:pt x="167382" y="260868"/>
                  </a:lnTo>
                  <a:lnTo>
                    <a:pt x="167484" y="260483"/>
                  </a:lnTo>
                  <a:close/>
                  <a:moveTo>
                    <a:pt x="167258" y="260474"/>
                  </a:moveTo>
                  <a:lnTo>
                    <a:pt x="167376" y="260530"/>
                  </a:lnTo>
                  <a:lnTo>
                    <a:pt x="167373" y="260530"/>
                  </a:lnTo>
                  <a:lnTo>
                    <a:pt x="167095" y="260815"/>
                  </a:lnTo>
                  <a:lnTo>
                    <a:pt x="167114" y="260675"/>
                  </a:lnTo>
                  <a:close/>
                  <a:moveTo>
                    <a:pt x="162073" y="260471"/>
                  </a:moveTo>
                  <a:lnTo>
                    <a:pt x="162089" y="260511"/>
                  </a:lnTo>
                  <a:lnTo>
                    <a:pt x="162107" y="260486"/>
                  </a:lnTo>
                  <a:close/>
                  <a:moveTo>
                    <a:pt x="161955" y="260471"/>
                  </a:moveTo>
                  <a:lnTo>
                    <a:pt x="162023" y="260576"/>
                  </a:lnTo>
                  <a:lnTo>
                    <a:pt x="161866" y="260614"/>
                  </a:lnTo>
                  <a:close/>
                  <a:moveTo>
                    <a:pt x="166318" y="260462"/>
                  </a:moveTo>
                  <a:lnTo>
                    <a:pt x="166424" y="260583"/>
                  </a:lnTo>
                  <a:lnTo>
                    <a:pt x="166173" y="260899"/>
                  </a:lnTo>
                  <a:close/>
                  <a:moveTo>
                    <a:pt x="167957" y="260452"/>
                  </a:moveTo>
                  <a:lnTo>
                    <a:pt x="167954" y="260455"/>
                  </a:lnTo>
                  <a:lnTo>
                    <a:pt x="167914" y="260558"/>
                  </a:lnTo>
                  <a:lnTo>
                    <a:pt x="167920" y="260458"/>
                  </a:lnTo>
                  <a:close/>
                  <a:moveTo>
                    <a:pt x="165694" y="260415"/>
                  </a:moveTo>
                  <a:lnTo>
                    <a:pt x="165787" y="260483"/>
                  </a:lnTo>
                  <a:lnTo>
                    <a:pt x="165462" y="260704"/>
                  </a:lnTo>
                  <a:close/>
                  <a:moveTo>
                    <a:pt x="161492" y="260412"/>
                  </a:moveTo>
                  <a:lnTo>
                    <a:pt x="161334" y="260561"/>
                  </a:lnTo>
                  <a:lnTo>
                    <a:pt x="161288" y="260430"/>
                  </a:lnTo>
                  <a:close/>
                  <a:moveTo>
                    <a:pt x="168363" y="260375"/>
                  </a:moveTo>
                  <a:lnTo>
                    <a:pt x="169034" y="260514"/>
                  </a:lnTo>
                  <a:lnTo>
                    <a:pt x="168839" y="260611"/>
                  </a:lnTo>
                  <a:lnTo>
                    <a:pt x="168833" y="260607"/>
                  </a:lnTo>
                  <a:lnTo>
                    <a:pt x="168823" y="260619"/>
                  </a:lnTo>
                  <a:lnTo>
                    <a:pt x="168597" y="260731"/>
                  </a:lnTo>
                  <a:close/>
                  <a:moveTo>
                    <a:pt x="171313" y="260369"/>
                  </a:moveTo>
                  <a:lnTo>
                    <a:pt x="171294" y="260446"/>
                  </a:lnTo>
                  <a:lnTo>
                    <a:pt x="171408" y="260400"/>
                  </a:lnTo>
                  <a:close/>
                  <a:moveTo>
                    <a:pt x="168016" y="260353"/>
                  </a:moveTo>
                  <a:lnTo>
                    <a:pt x="168094" y="260496"/>
                  </a:lnTo>
                  <a:lnTo>
                    <a:pt x="167886" y="260679"/>
                  </a:lnTo>
                  <a:close/>
                  <a:moveTo>
                    <a:pt x="171776" y="260328"/>
                  </a:moveTo>
                  <a:lnTo>
                    <a:pt x="171513" y="260418"/>
                  </a:lnTo>
                  <a:lnTo>
                    <a:pt x="171455" y="260555"/>
                  </a:lnTo>
                  <a:close/>
                  <a:moveTo>
                    <a:pt x="161594" y="260322"/>
                  </a:moveTo>
                  <a:lnTo>
                    <a:pt x="161813" y="260430"/>
                  </a:lnTo>
                  <a:lnTo>
                    <a:pt x="161482" y="260601"/>
                  </a:lnTo>
                  <a:close/>
                  <a:moveTo>
                    <a:pt x="151872" y="260316"/>
                  </a:moveTo>
                  <a:lnTo>
                    <a:pt x="151968" y="260719"/>
                  </a:lnTo>
                  <a:lnTo>
                    <a:pt x="151857" y="260611"/>
                  </a:lnTo>
                  <a:close/>
                  <a:moveTo>
                    <a:pt x="170363" y="260276"/>
                  </a:moveTo>
                  <a:lnTo>
                    <a:pt x="170187" y="260657"/>
                  </a:lnTo>
                  <a:lnTo>
                    <a:pt x="170038" y="260424"/>
                  </a:lnTo>
                  <a:close/>
                  <a:moveTo>
                    <a:pt x="166594" y="260266"/>
                  </a:moveTo>
                  <a:lnTo>
                    <a:pt x="166723" y="260508"/>
                  </a:lnTo>
                  <a:lnTo>
                    <a:pt x="166723" y="260511"/>
                  </a:lnTo>
                  <a:lnTo>
                    <a:pt x="166510" y="260533"/>
                  </a:lnTo>
                  <a:close/>
                  <a:moveTo>
                    <a:pt x="172914" y="260241"/>
                  </a:moveTo>
                  <a:lnTo>
                    <a:pt x="172759" y="260266"/>
                  </a:lnTo>
                  <a:lnTo>
                    <a:pt x="172784" y="260347"/>
                  </a:lnTo>
                  <a:close/>
                  <a:moveTo>
                    <a:pt x="167729" y="260241"/>
                  </a:moveTo>
                  <a:lnTo>
                    <a:pt x="168028" y="260272"/>
                  </a:lnTo>
                  <a:lnTo>
                    <a:pt x="167691" y="260626"/>
                  </a:lnTo>
                  <a:close/>
                  <a:moveTo>
                    <a:pt x="165678" y="260238"/>
                  </a:moveTo>
                  <a:lnTo>
                    <a:pt x="165761" y="260372"/>
                  </a:lnTo>
                  <a:lnTo>
                    <a:pt x="165766" y="260391"/>
                  </a:lnTo>
                  <a:lnTo>
                    <a:pt x="165641" y="260350"/>
                  </a:lnTo>
                  <a:close/>
                  <a:moveTo>
                    <a:pt x="169612" y="260183"/>
                  </a:moveTo>
                  <a:lnTo>
                    <a:pt x="170150" y="260617"/>
                  </a:lnTo>
                  <a:lnTo>
                    <a:pt x="169754" y="260775"/>
                  </a:lnTo>
                  <a:close/>
                  <a:moveTo>
                    <a:pt x="170632" y="260158"/>
                  </a:moveTo>
                  <a:lnTo>
                    <a:pt x="170901" y="260291"/>
                  </a:lnTo>
                  <a:lnTo>
                    <a:pt x="170400" y="260679"/>
                  </a:lnTo>
                  <a:close/>
                  <a:moveTo>
                    <a:pt x="165675" y="260092"/>
                  </a:moveTo>
                  <a:lnTo>
                    <a:pt x="166229" y="260189"/>
                  </a:lnTo>
                  <a:lnTo>
                    <a:pt x="165846" y="260651"/>
                  </a:lnTo>
                  <a:lnTo>
                    <a:pt x="165766" y="260391"/>
                  </a:lnTo>
                  <a:lnTo>
                    <a:pt x="165774" y="260393"/>
                  </a:lnTo>
                  <a:lnTo>
                    <a:pt x="165761" y="260372"/>
                  </a:lnTo>
                  <a:close/>
                  <a:moveTo>
                    <a:pt x="170740" y="260052"/>
                  </a:moveTo>
                  <a:lnTo>
                    <a:pt x="170740" y="260055"/>
                  </a:lnTo>
                  <a:lnTo>
                    <a:pt x="170734" y="260052"/>
                  </a:lnTo>
                  <a:close/>
                  <a:moveTo>
                    <a:pt x="166504" y="260024"/>
                  </a:moveTo>
                  <a:lnTo>
                    <a:pt x="166631" y="260170"/>
                  </a:lnTo>
                  <a:lnTo>
                    <a:pt x="166309" y="260356"/>
                  </a:lnTo>
                  <a:close/>
                  <a:moveTo>
                    <a:pt x="168928" y="260015"/>
                  </a:moveTo>
                  <a:lnTo>
                    <a:pt x="169429" y="260300"/>
                  </a:lnTo>
                  <a:lnTo>
                    <a:pt x="169151" y="260502"/>
                  </a:lnTo>
                  <a:close/>
                  <a:moveTo>
                    <a:pt x="166668" y="260006"/>
                  </a:moveTo>
                  <a:lnTo>
                    <a:pt x="166820" y="260175"/>
                  </a:lnTo>
                  <a:lnTo>
                    <a:pt x="166828" y="260242"/>
                  </a:lnTo>
                  <a:lnTo>
                    <a:pt x="166742" y="260474"/>
                  </a:lnTo>
                  <a:close/>
                  <a:moveTo>
                    <a:pt x="170985" y="259984"/>
                  </a:moveTo>
                  <a:lnTo>
                    <a:pt x="171084" y="259987"/>
                  </a:lnTo>
                  <a:lnTo>
                    <a:pt x="170920" y="260266"/>
                  </a:lnTo>
                  <a:close/>
                  <a:moveTo>
                    <a:pt x="166025" y="259965"/>
                  </a:moveTo>
                  <a:lnTo>
                    <a:pt x="166485" y="260018"/>
                  </a:lnTo>
                  <a:lnTo>
                    <a:pt x="166272" y="260201"/>
                  </a:lnTo>
                  <a:close/>
                  <a:moveTo>
                    <a:pt x="162897" y="259937"/>
                  </a:moveTo>
                  <a:lnTo>
                    <a:pt x="162901" y="259953"/>
                  </a:lnTo>
                  <a:lnTo>
                    <a:pt x="162750" y="260294"/>
                  </a:lnTo>
                  <a:lnTo>
                    <a:pt x="162664" y="260034"/>
                  </a:lnTo>
                  <a:close/>
                  <a:moveTo>
                    <a:pt x="161575" y="259916"/>
                  </a:moveTo>
                  <a:lnTo>
                    <a:pt x="161674" y="259984"/>
                  </a:lnTo>
                  <a:lnTo>
                    <a:pt x="161677" y="259984"/>
                  </a:lnTo>
                  <a:lnTo>
                    <a:pt x="161603" y="259996"/>
                  </a:lnTo>
                  <a:close/>
                  <a:moveTo>
                    <a:pt x="171247" y="259876"/>
                  </a:moveTo>
                  <a:lnTo>
                    <a:pt x="171860" y="259919"/>
                  </a:lnTo>
                  <a:lnTo>
                    <a:pt x="171108" y="260232"/>
                  </a:lnTo>
                  <a:close/>
                  <a:moveTo>
                    <a:pt x="162500" y="259863"/>
                  </a:moveTo>
                  <a:lnTo>
                    <a:pt x="162524" y="259971"/>
                  </a:lnTo>
                  <a:lnTo>
                    <a:pt x="162441" y="259894"/>
                  </a:lnTo>
                  <a:close/>
                  <a:moveTo>
                    <a:pt x="161457" y="259863"/>
                  </a:moveTo>
                  <a:lnTo>
                    <a:pt x="161523" y="260021"/>
                  </a:lnTo>
                  <a:lnTo>
                    <a:pt x="161263" y="260074"/>
                  </a:lnTo>
                  <a:close/>
                  <a:moveTo>
                    <a:pt x="161071" y="259854"/>
                  </a:moveTo>
                  <a:lnTo>
                    <a:pt x="161015" y="260183"/>
                  </a:lnTo>
                  <a:lnTo>
                    <a:pt x="160674" y="260222"/>
                  </a:lnTo>
                  <a:lnTo>
                    <a:pt x="160677" y="260213"/>
                  </a:lnTo>
                  <a:close/>
                  <a:moveTo>
                    <a:pt x="161773" y="259832"/>
                  </a:moveTo>
                  <a:lnTo>
                    <a:pt x="161736" y="259897"/>
                  </a:lnTo>
                  <a:lnTo>
                    <a:pt x="161671" y="259835"/>
                  </a:lnTo>
                  <a:close/>
                  <a:moveTo>
                    <a:pt x="168614" y="259812"/>
                  </a:moveTo>
                  <a:lnTo>
                    <a:pt x="168650" y="259821"/>
                  </a:lnTo>
                  <a:lnTo>
                    <a:pt x="168969" y="260397"/>
                  </a:lnTo>
                  <a:lnTo>
                    <a:pt x="168539" y="260189"/>
                  </a:lnTo>
                  <a:close/>
                  <a:moveTo>
                    <a:pt x="169129" y="259807"/>
                  </a:moveTo>
                  <a:lnTo>
                    <a:pt x="169544" y="260185"/>
                  </a:lnTo>
                  <a:lnTo>
                    <a:pt x="169024" y="259990"/>
                  </a:lnTo>
                  <a:close/>
                  <a:moveTo>
                    <a:pt x="169980" y="259804"/>
                  </a:moveTo>
                  <a:lnTo>
                    <a:pt x="170153" y="260155"/>
                  </a:lnTo>
                  <a:lnTo>
                    <a:pt x="169596" y="260009"/>
                  </a:lnTo>
                  <a:close/>
                  <a:moveTo>
                    <a:pt x="165805" y="259804"/>
                  </a:moveTo>
                  <a:lnTo>
                    <a:pt x="165914" y="259947"/>
                  </a:lnTo>
                  <a:lnTo>
                    <a:pt x="165728" y="259996"/>
                  </a:lnTo>
                  <a:close/>
                  <a:moveTo>
                    <a:pt x="174197" y="259729"/>
                  </a:moveTo>
                  <a:lnTo>
                    <a:pt x="174281" y="259770"/>
                  </a:lnTo>
                  <a:lnTo>
                    <a:pt x="173968" y="259860"/>
                  </a:lnTo>
                  <a:close/>
                  <a:moveTo>
                    <a:pt x="170113" y="259720"/>
                  </a:moveTo>
                  <a:lnTo>
                    <a:pt x="170734" y="260052"/>
                  </a:lnTo>
                  <a:lnTo>
                    <a:pt x="170193" y="260080"/>
                  </a:lnTo>
                  <a:close/>
                  <a:moveTo>
                    <a:pt x="173316" y="259702"/>
                  </a:moveTo>
                  <a:lnTo>
                    <a:pt x="173309" y="259990"/>
                  </a:lnTo>
                  <a:lnTo>
                    <a:pt x="172390" y="260123"/>
                  </a:lnTo>
                  <a:close/>
                  <a:moveTo>
                    <a:pt x="172954" y="259674"/>
                  </a:moveTo>
                  <a:lnTo>
                    <a:pt x="172911" y="259705"/>
                  </a:lnTo>
                  <a:lnTo>
                    <a:pt x="172874" y="259689"/>
                  </a:lnTo>
                  <a:close/>
                  <a:moveTo>
                    <a:pt x="174510" y="259655"/>
                  </a:moveTo>
                  <a:lnTo>
                    <a:pt x="174510" y="259658"/>
                  </a:lnTo>
                  <a:lnTo>
                    <a:pt x="174509" y="259655"/>
                  </a:lnTo>
                  <a:close/>
                  <a:moveTo>
                    <a:pt x="161424" y="259606"/>
                  </a:moveTo>
                  <a:lnTo>
                    <a:pt x="161424" y="259609"/>
                  </a:lnTo>
                  <a:lnTo>
                    <a:pt x="161411" y="259736"/>
                  </a:lnTo>
                  <a:lnTo>
                    <a:pt x="161250" y="259745"/>
                  </a:lnTo>
                  <a:close/>
                  <a:moveTo>
                    <a:pt x="174479" y="259562"/>
                  </a:moveTo>
                  <a:lnTo>
                    <a:pt x="174509" y="259655"/>
                  </a:lnTo>
                  <a:lnTo>
                    <a:pt x="174438" y="259661"/>
                  </a:lnTo>
                  <a:close/>
                  <a:moveTo>
                    <a:pt x="173384" y="259547"/>
                  </a:moveTo>
                  <a:lnTo>
                    <a:pt x="173832" y="259618"/>
                  </a:lnTo>
                  <a:lnTo>
                    <a:pt x="173338" y="259931"/>
                  </a:lnTo>
                  <a:close/>
                  <a:moveTo>
                    <a:pt x="172784" y="259534"/>
                  </a:moveTo>
                  <a:lnTo>
                    <a:pt x="173069" y="259578"/>
                  </a:lnTo>
                  <a:lnTo>
                    <a:pt x="172701" y="259658"/>
                  </a:lnTo>
                  <a:close/>
                  <a:moveTo>
                    <a:pt x="169559" y="259531"/>
                  </a:moveTo>
                  <a:lnTo>
                    <a:pt x="169844" y="259751"/>
                  </a:lnTo>
                  <a:lnTo>
                    <a:pt x="169420" y="259959"/>
                  </a:lnTo>
                  <a:close/>
                  <a:moveTo>
                    <a:pt x="173217" y="259469"/>
                  </a:moveTo>
                  <a:lnTo>
                    <a:pt x="173304" y="259621"/>
                  </a:lnTo>
                  <a:lnTo>
                    <a:pt x="173097" y="259556"/>
                  </a:lnTo>
                  <a:close/>
                  <a:moveTo>
                    <a:pt x="172602" y="259450"/>
                  </a:moveTo>
                  <a:lnTo>
                    <a:pt x="172676" y="259543"/>
                  </a:lnTo>
                  <a:lnTo>
                    <a:pt x="172490" y="259658"/>
                  </a:lnTo>
                  <a:close/>
                  <a:moveTo>
                    <a:pt x="171436" y="259444"/>
                  </a:moveTo>
                  <a:lnTo>
                    <a:pt x="171792" y="259708"/>
                  </a:lnTo>
                  <a:lnTo>
                    <a:pt x="171281" y="259593"/>
                  </a:lnTo>
                  <a:close/>
                  <a:moveTo>
                    <a:pt x="161635" y="259429"/>
                  </a:moveTo>
                  <a:lnTo>
                    <a:pt x="161479" y="259671"/>
                  </a:lnTo>
                  <a:lnTo>
                    <a:pt x="161532" y="259444"/>
                  </a:lnTo>
                  <a:close/>
                  <a:moveTo>
                    <a:pt x="161928" y="259426"/>
                  </a:moveTo>
                  <a:lnTo>
                    <a:pt x="162450" y="260297"/>
                  </a:lnTo>
                  <a:lnTo>
                    <a:pt x="162109" y="260968"/>
                  </a:lnTo>
                  <a:lnTo>
                    <a:pt x="162098" y="260957"/>
                  </a:lnTo>
                  <a:lnTo>
                    <a:pt x="162058" y="260598"/>
                  </a:lnTo>
                  <a:lnTo>
                    <a:pt x="162116" y="260573"/>
                  </a:lnTo>
                  <a:lnTo>
                    <a:pt x="162070" y="260555"/>
                  </a:lnTo>
                  <a:lnTo>
                    <a:pt x="162058" y="260597"/>
                  </a:lnTo>
                  <a:close/>
                  <a:moveTo>
                    <a:pt x="161637" y="259426"/>
                  </a:moveTo>
                  <a:lnTo>
                    <a:pt x="161637" y="259429"/>
                  </a:lnTo>
                  <a:lnTo>
                    <a:pt x="161635" y="259429"/>
                  </a:lnTo>
                  <a:close/>
                  <a:moveTo>
                    <a:pt x="173922" y="259416"/>
                  </a:moveTo>
                  <a:lnTo>
                    <a:pt x="173863" y="259609"/>
                  </a:lnTo>
                  <a:lnTo>
                    <a:pt x="173693" y="259485"/>
                  </a:lnTo>
                  <a:close/>
                  <a:moveTo>
                    <a:pt x="174281" y="259407"/>
                  </a:moveTo>
                  <a:lnTo>
                    <a:pt x="174340" y="259627"/>
                  </a:lnTo>
                  <a:lnTo>
                    <a:pt x="174058" y="259413"/>
                  </a:lnTo>
                  <a:close/>
                  <a:moveTo>
                    <a:pt x="170680" y="259372"/>
                  </a:moveTo>
                  <a:lnTo>
                    <a:pt x="170756" y="259404"/>
                  </a:lnTo>
                  <a:lnTo>
                    <a:pt x="170573" y="259457"/>
                  </a:lnTo>
                  <a:lnTo>
                    <a:pt x="170601" y="259386"/>
                  </a:lnTo>
                  <a:close/>
                  <a:moveTo>
                    <a:pt x="177846" y="259336"/>
                  </a:moveTo>
                  <a:lnTo>
                    <a:pt x="176259" y="259772"/>
                  </a:lnTo>
                  <a:lnTo>
                    <a:pt x="175954" y="259835"/>
                  </a:lnTo>
                  <a:lnTo>
                    <a:pt x="176183" y="259793"/>
                  </a:lnTo>
                  <a:lnTo>
                    <a:pt x="168956" y="261780"/>
                  </a:lnTo>
                  <a:lnTo>
                    <a:pt x="171031" y="260319"/>
                  </a:lnTo>
                  <a:lnTo>
                    <a:pt x="172390" y="260123"/>
                  </a:lnTo>
                  <a:lnTo>
                    <a:pt x="171925" y="260334"/>
                  </a:lnTo>
                  <a:lnTo>
                    <a:pt x="173307" y="260071"/>
                  </a:lnTo>
                  <a:lnTo>
                    <a:pt x="173309" y="259990"/>
                  </a:lnTo>
                  <a:close/>
                  <a:moveTo>
                    <a:pt x="172964" y="259317"/>
                  </a:moveTo>
                  <a:lnTo>
                    <a:pt x="173124" y="259385"/>
                  </a:lnTo>
                  <a:lnTo>
                    <a:pt x="172803" y="259429"/>
                  </a:lnTo>
                  <a:close/>
                  <a:moveTo>
                    <a:pt x="171323" y="259256"/>
                  </a:moveTo>
                  <a:lnTo>
                    <a:pt x="170969" y="259956"/>
                  </a:lnTo>
                  <a:lnTo>
                    <a:pt x="170824" y="259391"/>
                  </a:lnTo>
                  <a:lnTo>
                    <a:pt x="171077" y="259300"/>
                  </a:lnTo>
                  <a:close/>
                  <a:moveTo>
                    <a:pt x="173786" y="259249"/>
                  </a:moveTo>
                  <a:lnTo>
                    <a:pt x="173786" y="259252"/>
                  </a:lnTo>
                  <a:lnTo>
                    <a:pt x="173779" y="259251"/>
                  </a:lnTo>
                  <a:close/>
                  <a:moveTo>
                    <a:pt x="173882" y="259243"/>
                  </a:moveTo>
                  <a:lnTo>
                    <a:pt x="174256" y="259246"/>
                  </a:lnTo>
                  <a:lnTo>
                    <a:pt x="174036" y="259370"/>
                  </a:lnTo>
                  <a:close/>
                  <a:moveTo>
                    <a:pt x="173638" y="259230"/>
                  </a:moveTo>
                  <a:lnTo>
                    <a:pt x="173779" y="259251"/>
                  </a:lnTo>
                  <a:lnTo>
                    <a:pt x="173629" y="259295"/>
                  </a:lnTo>
                  <a:close/>
                  <a:moveTo>
                    <a:pt x="171570" y="259212"/>
                  </a:moveTo>
                  <a:lnTo>
                    <a:pt x="171631" y="259370"/>
                  </a:lnTo>
                  <a:lnTo>
                    <a:pt x="171415" y="259240"/>
                  </a:lnTo>
                  <a:close/>
                  <a:moveTo>
                    <a:pt x="173406" y="259212"/>
                  </a:moveTo>
                  <a:lnTo>
                    <a:pt x="173610" y="259289"/>
                  </a:lnTo>
                  <a:lnTo>
                    <a:pt x="173384" y="259506"/>
                  </a:lnTo>
                  <a:close/>
                  <a:moveTo>
                    <a:pt x="175682" y="259103"/>
                  </a:moveTo>
                  <a:lnTo>
                    <a:pt x="175682" y="259106"/>
                  </a:lnTo>
                  <a:lnTo>
                    <a:pt x="175676" y="259106"/>
                  </a:lnTo>
                  <a:close/>
                  <a:moveTo>
                    <a:pt x="174976" y="259084"/>
                  </a:moveTo>
                  <a:lnTo>
                    <a:pt x="175676" y="259106"/>
                  </a:lnTo>
                  <a:lnTo>
                    <a:pt x="174534" y="259671"/>
                  </a:lnTo>
                  <a:close/>
                  <a:moveTo>
                    <a:pt x="155153" y="259078"/>
                  </a:moveTo>
                  <a:lnTo>
                    <a:pt x="155957" y="260824"/>
                  </a:lnTo>
                  <a:lnTo>
                    <a:pt x="153628" y="263337"/>
                  </a:lnTo>
                  <a:lnTo>
                    <a:pt x="153789" y="262735"/>
                  </a:lnTo>
                  <a:lnTo>
                    <a:pt x="150610" y="264531"/>
                  </a:lnTo>
                  <a:lnTo>
                    <a:pt x="152011" y="260880"/>
                  </a:lnTo>
                  <a:lnTo>
                    <a:pt x="152397" y="259208"/>
                  </a:lnTo>
                  <a:close/>
                  <a:moveTo>
                    <a:pt x="176680" y="259032"/>
                  </a:moveTo>
                  <a:lnTo>
                    <a:pt x="176798" y="259227"/>
                  </a:lnTo>
                  <a:lnTo>
                    <a:pt x="176319" y="259249"/>
                  </a:lnTo>
                  <a:close/>
                  <a:moveTo>
                    <a:pt x="171476" y="259028"/>
                  </a:moveTo>
                  <a:lnTo>
                    <a:pt x="171433" y="259147"/>
                  </a:lnTo>
                  <a:lnTo>
                    <a:pt x="171556" y="259100"/>
                  </a:lnTo>
                  <a:close/>
                  <a:moveTo>
                    <a:pt x="178381" y="258852"/>
                  </a:moveTo>
                  <a:lnTo>
                    <a:pt x="178554" y="259044"/>
                  </a:lnTo>
                  <a:lnTo>
                    <a:pt x="178254" y="258957"/>
                  </a:lnTo>
                  <a:close/>
                  <a:moveTo>
                    <a:pt x="176597" y="258842"/>
                  </a:moveTo>
                  <a:lnTo>
                    <a:pt x="176671" y="258967"/>
                  </a:lnTo>
                  <a:lnTo>
                    <a:pt x="176479" y="258920"/>
                  </a:lnTo>
                  <a:close/>
                  <a:moveTo>
                    <a:pt x="179108" y="258737"/>
                  </a:moveTo>
                  <a:lnTo>
                    <a:pt x="179414" y="258808"/>
                  </a:lnTo>
                  <a:lnTo>
                    <a:pt x="179265" y="258883"/>
                  </a:lnTo>
                  <a:close/>
                  <a:moveTo>
                    <a:pt x="178062" y="258693"/>
                  </a:moveTo>
                  <a:lnTo>
                    <a:pt x="178208" y="258706"/>
                  </a:lnTo>
                  <a:lnTo>
                    <a:pt x="178137" y="258768"/>
                  </a:lnTo>
                  <a:close/>
                  <a:moveTo>
                    <a:pt x="179451" y="258672"/>
                  </a:moveTo>
                  <a:lnTo>
                    <a:pt x="179890" y="258793"/>
                  </a:lnTo>
                  <a:lnTo>
                    <a:pt x="179803" y="258911"/>
                  </a:lnTo>
                  <a:close/>
                  <a:moveTo>
                    <a:pt x="177444" y="258669"/>
                  </a:moveTo>
                  <a:lnTo>
                    <a:pt x="178053" y="258939"/>
                  </a:lnTo>
                  <a:lnTo>
                    <a:pt x="176792" y="259054"/>
                  </a:lnTo>
                  <a:close/>
                  <a:moveTo>
                    <a:pt x="156838" y="257471"/>
                  </a:moveTo>
                  <a:lnTo>
                    <a:pt x="157039" y="257608"/>
                  </a:lnTo>
                  <a:lnTo>
                    <a:pt x="156649" y="257763"/>
                  </a:lnTo>
                  <a:close/>
                  <a:moveTo>
                    <a:pt x="181000" y="256414"/>
                  </a:moveTo>
                  <a:lnTo>
                    <a:pt x="181096" y="256485"/>
                  </a:lnTo>
                  <a:lnTo>
                    <a:pt x="180898" y="256501"/>
                  </a:lnTo>
                  <a:close/>
                  <a:moveTo>
                    <a:pt x="189136" y="255449"/>
                  </a:moveTo>
                  <a:lnTo>
                    <a:pt x="189247" y="255586"/>
                  </a:lnTo>
                  <a:lnTo>
                    <a:pt x="189000" y="255610"/>
                  </a:lnTo>
                  <a:close/>
                  <a:moveTo>
                    <a:pt x="189995" y="255142"/>
                  </a:moveTo>
                  <a:lnTo>
                    <a:pt x="190026" y="255185"/>
                  </a:lnTo>
                  <a:lnTo>
                    <a:pt x="190029" y="255185"/>
                  </a:lnTo>
                  <a:lnTo>
                    <a:pt x="189977" y="255217"/>
                  </a:lnTo>
                  <a:close/>
                  <a:moveTo>
                    <a:pt x="191393" y="254751"/>
                  </a:moveTo>
                  <a:lnTo>
                    <a:pt x="182735" y="258582"/>
                  </a:lnTo>
                  <a:lnTo>
                    <a:pt x="176183" y="259793"/>
                  </a:lnTo>
                  <a:lnTo>
                    <a:pt x="176259" y="259772"/>
                  </a:lnTo>
                  <a:lnTo>
                    <a:pt x="183199" y="258334"/>
                  </a:lnTo>
                  <a:close/>
                  <a:moveTo>
                    <a:pt x="159012" y="254602"/>
                  </a:moveTo>
                  <a:lnTo>
                    <a:pt x="159015" y="254602"/>
                  </a:lnTo>
                  <a:lnTo>
                    <a:pt x="158987" y="254723"/>
                  </a:lnTo>
                  <a:lnTo>
                    <a:pt x="158453" y="255406"/>
                  </a:lnTo>
                  <a:lnTo>
                    <a:pt x="158455" y="255398"/>
                  </a:lnTo>
                  <a:close/>
                  <a:moveTo>
                    <a:pt x="191291" y="254373"/>
                  </a:moveTo>
                  <a:lnTo>
                    <a:pt x="191603" y="254522"/>
                  </a:lnTo>
                  <a:lnTo>
                    <a:pt x="191433" y="254562"/>
                  </a:lnTo>
                  <a:close/>
                  <a:moveTo>
                    <a:pt x="192123" y="254360"/>
                  </a:moveTo>
                  <a:lnTo>
                    <a:pt x="192206" y="254429"/>
                  </a:lnTo>
                  <a:lnTo>
                    <a:pt x="192256" y="254388"/>
                  </a:lnTo>
                  <a:close/>
                  <a:moveTo>
                    <a:pt x="159058" y="254295"/>
                  </a:moveTo>
                  <a:lnTo>
                    <a:pt x="159080" y="254326"/>
                  </a:lnTo>
                  <a:lnTo>
                    <a:pt x="159083" y="254326"/>
                  </a:lnTo>
                  <a:lnTo>
                    <a:pt x="159027" y="254360"/>
                  </a:lnTo>
                  <a:close/>
                  <a:moveTo>
                    <a:pt x="160674" y="253922"/>
                  </a:moveTo>
                  <a:lnTo>
                    <a:pt x="160904" y="254047"/>
                  </a:lnTo>
                  <a:lnTo>
                    <a:pt x="160416" y="254087"/>
                  </a:lnTo>
                  <a:lnTo>
                    <a:pt x="160390" y="253978"/>
                  </a:lnTo>
                  <a:close/>
                  <a:moveTo>
                    <a:pt x="160131" y="253746"/>
                  </a:moveTo>
                  <a:lnTo>
                    <a:pt x="160165" y="253783"/>
                  </a:lnTo>
                  <a:lnTo>
                    <a:pt x="160202" y="253756"/>
                  </a:lnTo>
                  <a:close/>
                  <a:moveTo>
                    <a:pt x="194568" y="253607"/>
                  </a:moveTo>
                  <a:lnTo>
                    <a:pt x="194575" y="253647"/>
                  </a:lnTo>
                  <a:lnTo>
                    <a:pt x="194643" y="253653"/>
                  </a:lnTo>
                  <a:lnTo>
                    <a:pt x="194640" y="253650"/>
                  </a:lnTo>
                  <a:close/>
                  <a:moveTo>
                    <a:pt x="160131" y="253548"/>
                  </a:moveTo>
                  <a:lnTo>
                    <a:pt x="160106" y="253653"/>
                  </a:lnTo>
                  <a:lnTo>
                    <a:pt x="160202" y="253579"/>
                  </a:lnTo>
                  <a:close/>
                  <a:moveTo>
                    <a:pt x="197924" y="252276"/>
                  </a:moveTo>
                  <a:lnTo>
                    <a:pt x="197772" y="252437"/>
                  </a:lnTo>
                  <a:lnTo>
                    <a:pt x="197667" y="252385"/>
                  </a:lnTo>
                  <a:close/>
                  <a:moveTo>
                    <a:pt x="198950" y="252183"/>
                  </a:moveTo>
                  <a:lnTo>
                    <a:pt x="191415" y="254934"/>
                  </a:lnTo>
                  <a:lnTo>
                    <a:pt x="191786" y="254323"/>
                  </a:lnTo>
                  <a:lnTo>
                    <a:pt x="193851" y="253706"/>
                  </a:lnTo>
                  <a:lnTo>
                    <a:pt x="194380" y="253728"/>
                  </a:lnTo>
                  <a:lnTo>
                    <a:pt x="194519" y="253507"/>
                  </a:lnTo>
                  <a:lnTo>
                    <a:pt x="195942" y="253082"/>
                  </a:lnTo>
                  <a:lnTo>
                    <a:pt x="196009" y="253101"/>
                  </a:lnTo>
                  <a:lnTo>
                    <a:pt x="196039" y="253053"/>
                  </a:lnTo>
                  <a:close/>
                  <a:moveTo>
                    <a:pt x="198511" y="251894"/>
                  </a:moveTo>
                  <a:lnTo>
                    <a:pt x="198601" y="251966"/>
                  </a:lnTo>
                  <a:lnTo>
                    <a:pt x="198564" y="252015"/>
                  </a:lnTo>
                  <a:close/>
                  <a:moveTo>
                    <a:pt x="163112" y="251510"/>
                  </a:moveTo>
                  <a:lnTo>
                    <a:pt x="163356" y="252199"/>
                  </a:lnTo>
                  <a:lnTo>
                    <a:pt x="163078" y="251944"/>
                  </a:lnTo>
                  <a:close/>
                  <a:moveTo>
                    <a:pt x="163594" y="251463"/>
                  </a:moveTo>
                  <a:lnTo>
                    <a:pt x="163786" y="251625"/>
                  </a:lnTo>
                  <a:lnTo>
                    <a:pt x="163687" y="252003"/>
                  </a:lnTo>
                  <a:close/>
                  <a:moveTo>
                    <a:pt x="159542" y="251462"/>
                  </a:moveTo>
                  <a:lnTo>
                    <a:pt x="159412" y="252347"/>
                  </a:lnTo>
                  <a:lnTo>
                    <a:pt x="158455" y="255398"/>
                  </a:lnTo>
                  <a:lnTo>
                    <a:pt x="158424" y="255443"/>
                  </a:lnTo>
                  <a:lnTo>
                    <a:pt x="158453" y="255406"/>
                  </a:lnTo>
                  <a:lnTo>
                    <a:pt x="158240" y="256086"/>
                  </a:lnTo>
                  <a:lnTo>
                    <a:pt x="157584" y="256968"/>
                  </a:lnTo>
                  <a:lnTo>
                    <a:pt x="156992" y="257233"/>
                  </a:lnTo>
                  <a:lnTo>
                    <a:pt x="157190" y="255065"/>
                  </a:lnTo>
                  <a:close/>
                  <a:moveTo>
                    <a:pt x="163264" y="251455"/>
                  </a:moveTo>
                  <a:lnTo>
                    <a:pt x="163242" y="251498"/>
                  </a:lnTo>
                  <a:lnTo>
                    <a:pt x="163180" y="251494"/>
                  </a:lnTo>
                  <a:close/>
                  <a:moveTo>
                    <a:pt x="163266" y="251451"/>
                  </a:moveTo>
                  <a:lnTo>
                    <a:pt x="163266" y="251454"/>
                  </a:lnTo>
                  <a:lnTo>
                    <a:pt x="163264" y="251455"/>
                  </a:lnTo>
                  <a:close/>
                  <a:moveTo>
                    <a:pt x="163805" y="250824"/>
                  </a:moveTo>
                  <a:lnTo>
                    <a:pt x="163805" y="250828"/>
                  </a:lnTo>
                  <a:lnTo>
                    <a:pt x="163802" y="250825"/>
                  </a:lnTo>
                  <a:close/>
                  <a:moveTo>
                    <a:pt x="163882" y="250803"/>
                  </a:moveTo>
                  <a:lnTo>
                    <a:pt x="163931" y="250834"/>
                  </a:lnTo>
                  <a:lnTo>
                    <a:pt x="163931" y="250837"/>
                  </a:lnTo>
                  <a:lnTo>
                    <a:pt x="163836" y="250840"/>
                  </a:lnTo>
                  <a:close/>
                  <a:moveTo>
                    <a:pt x="163783" y="250803"/>
                  </a:moveTo>
                  <a:lnTo>
                    <a:pt x="163802" y="250825"/>
                  </a:lnTo>
                  <a:lnTo>
                    <a:pt x="163755" y="250828"/>
                  </a:lnTo>
                  <a:close/>
                  <a:moveTo>
                    <a:pt x="164534" y="250797"/>
                  </a:moveTo>
                  <a:lnTo>
                    <a:pt x="164547" y="250797"/>
                  </a:lnTo>
                  <a:lnTo>
                    <a:pt x="164522" y="250812"/>
                  </a:lnTo>
                  <a:close/>
                  <a:moveTo>
                    <a:pt x="163403" y="250490"/>
                  </a:moveTo>
                  <a:lnTo>
                    <a:pt x="163335" y="250679"/>
                  </a:lnTo>
                  <a:lnTo>
                    <a:pt x="163249" y="250644"/>
                  </a:lnTo>
                  <a:close/>
                  <a:moveTo>
                    <a:pt x="163644" y="250446"/>
                  </a:moveTo>
                  <a:lnTo>
                    <a:pt x="163743" y="250697"/>
                  </a:lnTo>
                  <a:lnTo>
                    <a:pt x="163532" y="250638"/>
                  </a:lnTo>
                  <a:close/>
                  <a:moveTo>
                    <a:pt x="164049" y="250399"/>
                  </a:moveTo>
                  <a:lnTo>
                    <a:pt x="164101" y="250468"/>
                  </a:lnTo>
                  <a:lnTo>
                    <a:pt x="163944" y="250493"/>
                  </a:lnTo>
                  <a:close/>
                  <a:moveTo>
                    <a:pt x="174896" y="250111"/>
                  </a:moveTo>
                  <a:lnTo>
                    <a:pt x="174822" y="250151"/>
                  </a:lnTo>
                  <a:lnTo>
                    <a:pt x="174828" y="250276"/>
                  </a:lnTo>
                  <a:close/>
                  <a:moveTo>
                    <a:pt x="163813" y="250083"/>
                  </a:moveTo>
                  <a:lnTo>
                    <a:pt x="163808" y="250095"/>
                  </a:lnTo>
                  <a:lnTo>
                    <a:pt x="163800" y="250097"/>
                  </a:lnTo>
                  <a:close/>
                  <a:moveTo>
                    <a:pt x="171698" y="249610"/>
                  </a:moveTo>
                  <a:lnTo>
                    <a:pt x="171733" y="249803"/>
                  </a:lnTo>
                  <a:lnTo>
                    <a:pt x="171461" y="249671"/>
                  </a:lnTo>
                  <a:close/>
                  <a:moveTo>
                    <a:pt x="171458" y="248275"/>
                  </a:moveTo>
                  <a:lnTo>
                    <a:pt x="172976" y="249283"/>
                  </a:lnTo>
                  <a:lnTo>
                    <a:pt x="171698" y="249610"/>
                  </a:lnTo>
                  <a:close/>
                  <a:moveTo>
                    <a:pt x="199142" y="246966"/>
                  </a:moveTo>
                  <a:lnTo>
                    <a:pt x="199658" y="247952"/>
                  </a:lnTo>
                  <a:lnTo>
                    <a:pt x="199231" y="247583"/>
                  </a:lnTo>
                  <a:close/>
                  <a:moveTo>
                    <a:pt x="166736" y="246932"/>
                  </a:moveTo>
                  <a:lnTo>
                    <a:pt x="166761" y="247065"/>
                  </a:lnTo>
                  <a:lnTo>
                    <a:pt x="166773" y="247133"/>
                  </a:lnTo>
                  <a:close/>
                  <a:moveTo>
                    <a:pt x="202973" y="242555"/>
                  </a:moveTo>
                  <a:lnTo>
                    <a:pt x="204436" y="243569"/>
                  </a:lnTo>
                  <a:lnTo>
                    <a:pt x="203158" y="243194"/>
                  </a:lnTo>
                  <a:lnTo>
                    <a:pt x="204631" y="245403"/>
                  </a:lnTo>
                  <a:lnTo>
                    <a:pt x="201498" y="243808"/>
                  </a:lnTo>
                  <a:close/>
                  <a:moveTo>
                    <a:pt x="208536" y="242223"/>
                  </a:moveTo>
                  <a:lnTo>
                    <a:pt x="209779" y="242993"/>
                  </a:lnTo>
                  <a:lnTo>
                    <a:pt x="209383" y="244438"/>
                  </a:lnTo>
                  <a:lnTo>
                    <a:pt x="208094" y="242853"/>
                  </a:lnTo>
                  <a:close/>
                  <a:moveTo>
                    <a:pt x="205233" y="241042"/>
                  </a:moveTo>
                  <a:lnTo>
                    <a:pt x="203628" y="242416"/>
                  </a:lnTo>
                  <a:lnTo>
                    <a:pt x="204527" y="241608"/>
                  </a:lnTo>
                  <a:close/>
                  <a:moveTo>
                    <a:pt x="205657" y="240592"/>
                  </a:moveTo>
                  <a:lnTo>
                    <a:pt x="204527" y="241608"/>
                  </a:lnTo>
                  <a:lnTo>
                    <a:pt x="204262" y="241820"/>
                  </a:lnTo>
                  <a:lnTo>
                    <a:pt x="203350" y="241336"/>
                  </a:lnTo>
                  <a:lnTo>
                    <a:pt x="200404" y="244122"/>
                  </a:lnTo>
                  <a:lnTo>
                    <a:pt x="201514" y="244605"/>
                  </a:lnTo>
                  <a:lnTo>
                    <a:pt x="199813" y="245496"/>
                  </a:lnTo>
                  <a:lnTo>
                    <a:pt x="200150" y="246944"/>
                  </a:lnTo>
                  <a:lnTo>
                    <a:pt x="199442" y="246125"/>
                  </a:lnTo>
                  <a:lnTo>
                    <a:pt x="197942" y="246662"/>
                  </a:lnTo>
                  <a:lnTo>
                    <a:pt x="194531" y="249413"/>
                  </a:lnTo>
                  <a:lnTo>
                    <a:pt x="198502" y="250201"/>
                  </a:lnTo>
                  <a:lnTo>
                    <a:pt x="201034" y="248033"/>
                  </a:lnTo>
                  <a:lnTo>
                    <a:pt x="201711" y="245641"/>
                  </a:lnTo>
                  <a:lnTo>
                    <a:pt x="201993" y="246569"/>
                  </a:lnTo>
                  <a:lnTo>
                    <a:pt x="203158" y="246457"/>
                  </a:lnTo>
                  <a:lnTo>
                    <a:pt x="203453" y="244922"/>
                  </a:lnTo>
                  <a:lnTo>
                    <a:pt x="203833" y="246277"/>
                  </a:lnTo>
                  <a:lnTo>
                    <a:pt x="203081" y="246761"/>
                  </a:lnTo>
                  <a:lnTo>
                    <a:pt x="205100" y="246485"/>
                  </a:lnTo>
                  <a:lnTo>
                    <a:pt x="205404" y="244782"/>
                  </a:lnTo>
                  <a:lnTo>
                    <a:pt x="206854" y="245164"/>
                  </a:lnTo>
                  <a:lnTo>
                    <a:pt x="206987" y="246199"/>
                  </a:lnTo>
                  <a:lnTo>
                    <a:pt x="207602" y="244456"/>
                  </a:lnTo>
                  <a:lnTo>
                    <a:pt x="209371" y="246714"/>
                  </a:lnTo>
                  <a:lnTo>
                    <a:pt x="212989" y="244860"/>
                  </a:lnTo>
                  <a:lnTo>
                    <a:pt x="213177" y="243771"/>
                  </a:lnTo>
                  <a:lnTo>
                    <a:pt x="215929" y="243830"/>
                  </a:lnTo>
                  <a:lnTo>
                    <a:pt x="215929" y="243833"/>
                  </a:lnTo>
                  <a:lnTo>
                    <a:pt x="199034" y="252245"/>
                  </a:lnTo>
                  <a:lnTo>
                    <a:pt x="200197" y="251076"/>
                  </a:lnTo>
                  <a:lnTo>
                    <a:pt x="200366" y="251435"/>
                  </a:lnTo>
                  <a:lnTo>
                    <a:pt x="200536" y="250735"/>
                  </a:lnTo>
                  <a:lnTo>
                    <a:pt x="200197" y="251076"/>
                  </a:lnTo>
                  <a:lnTo>
                    <a:pt x="199949" y="250548"/>
                  </a:lnTo>
                  <a:lnTo>
                    <a:pt x="198310" y="250567"/>
                  </a:lnTo>
                  <a:lnTo>
                    <a:pt x="198319" y="251997"/>
                  </a:lnTo>
                  <a:lnTo>
                    <a:pt x="197219" y="251144"/>
                  </a:lnTo>
                  <a:lnTo>
                    <a:pt x="196039" y="253053"/>
                  </a:lnTo>
                  <a:lnTo>
                    <a:pt x="195942" y="253082"/>
                  </a:lnTo>
                  <a:lnTo>
                    <a:pt x="194964" y="252797"/>
                  </a:lnTo>
                  <a:lnTo>
                    <a:pt x="194519" y="253507"/>
                  </a:lnTo>
                  <a:lnTo>
                    <a:pt x="193851" y="253706"/>
                  </a:lnTo>
                  <a:lnTo>
                    <a:pt x="192605" y="253656"/>
                  </a:lnTo>
                  <a:lnTo>
                    <a:pt x="192114" y="252738"/>
                  </a:lnTo>
                  <a:lnTo>
                    <a:pt x="191405" y="254208"/>
                  </a:lnTo>
                  <a:lnTo>
                    <a:pt x="189989" y="253712"/>
                  </a:lnTo>
                  <a:lnTo>
                    <a:pt x="189930" y="254441"/>
                  </a:lnTo>
                  <a:lnTo>
                    <a:pt x="189269" y="253535"/>
                  </a:lnTo>
                  <a:lnTo>
                    <a:pt x="189844" y="254897"/>
                  </a:lnTo>
                  <a:lnTo>
                    <a:pt x="188121" y="255877"/>
                  </a:lnTo>
                  <a:lnTo>
                    <a:pt x="187880" y="253746"/>
                  </a:lnTo>
                  <a:lnTo>
                    <a:pt x="186192" y="255759"/>
                  </a:lnTo>
                  <a:lnTo>
                    <a:pt x="184831" y="254906"/>
                  </a:lnTo>
                  <a:lnTo>
                    <a:pt x="181804" y="256547"/>
                  </a:lnTo>
                  <a:lnTo>
                    <a:pt x="180614" y="255589"/>
                  </a:lnTo>
                  <a:lnTo>
                    <a:pt x="180620" y="257276"/>
                  </a:lnTo>
                  <a:lnTo>
                    <a:pt x="178347" y="256467"/>
                  </a:lnTo>
                  <a:lnTo>
                    <a:pt x="174324" y="258718"/>
                  </a:lnTo>
                  <a:lnTo>
                    <a:pt x="171570" y="259212"/>
                  </a:lnTo>
                  <a:lnTo>
                    <a:pt x="171560" y="259187"/>
                  </a:lnTo>
                  <a:lnTo>
                    <a:pt x="171399" y="259230"/>
                  </a:lnTo>
                  <a:lnTo>
                    <a:pt x="171415" y="259240"/>
                  </a:lnTo>
                  <a:lnTo>
                    <a:pt x="171323" y="259256"/>
                  </a:lnTo>
                  <a:lnTo>
                    <a:pt x="171350" y="259202"/>
                  </a:lnTo>
                  <a:lnTo>
                    <a:pt x="171077" y="259300"/>
                  </a:lnTo>
                  <a:lnTo>
                    <a:pt x="170680" y="259372"/>
                  </a:lnTo>
                  <a:lnTo>
                    <a:pt x="170617" y="259345"/>
                  </a:lnTo>
                  <a:lnTo>
                    <a:pt x="170601" y="259386"/>
                  </a:lnTo>
                  <a:lnTo>
                    <a:pt x="170465" y="259410"/>
                  </a:lnTo>
                  <a:lnTo>
                    <a:pt x="169967" y="258728"/>
                  </a:lnTo>
                  <a:lnTo>
                    <a:pt x="169386" y="259742"/>
                  </a:lnTo>
                  <a:lnTo>
                    <a:pt x="168975" y="258970"/>
                  </a:lnTo>
                  <a:lnTo>
                    <a:pt x="169061" y="259919"/>
                  </a:lnTo>
                  <a:lnTo>
                    <a:pt x="168650" y="259821"/>
                  </a:lnTo>
                  <a:lnTo>
                    <a:pt x="168622" y="259770"/>
                  </a:lnTo>
                  <a:lnTo>
                    <a:pt x="168614" y="259812"/>
                  </a:lnTo>
                  <a:lnTo>
                    <a:pt x="167861" y="259633"/>
                  </a:lnTo>
                  <a:lnTo>
                    <a:pt x="167258" y="260474"/>
                  </a:lnTo>
                  <a:lnTo>
                    <a:pt x="167147" y="260421"/>
                  </a:lnTo>
                  <a:lnTo>
                    <a:pt x="167114" y="260675"/>
                  </a:lnTo>
                  <a:lnTo>
                    <a:pt x="166906" y="260964"/>
                  </a:lnTo>
                  <a:lnTo>
                    <a:pt x="166828" y="260242"/>
                  </a:lnTo>
                  <a:lnTo>
                    <a:pt x="166844" y="260198"/>
                  </a:lnTo>
                  <a:lnTo>
                    <a:pt x="166841" y="260198"/>
                  </a:lnTo>
                  <a:lnTo>
                    <a:pt x="166820" y="260175"/>
                  </a:lnTo>
                  <a:lnTo>
                    <a:pt x="166751" y="259537"/>
                  </a:lnTo>
                  <a:lnTo>
                    <a:pt x="165787" y="259463"/>
                  </a:lnTo>
                  <a:lnTo>
                    <a:pt x="165297" y="260536"/>
                  </a:lnTo>
                  <a:lnTo>
                    <a:pt x="165292" y="260536"/>
                  </a:lnTo>
                  <a:lnTo>
                    <a:pt x="165293" y="260546"/>
                  </a:lnTo>
                  <a:lnTo>
                    <a:pt x="165142" y="260875"/>
                  </a:lnTo>
                  <a:lnTo>
                    <a:pt x="165026" y="260890"/>
                  </a:lnTo>
                  <a:lnTo>
                    <a:pt x="165125" y="260912"/>
                  </a:lnTo>
                  <a:lnTo>
                    <a:pt x="165069" y="261035"/>
                  </a:lnTo>
                  <a:lnTo>
                    <a:pt x="164939" y="261075"/>
                  </a:lnTo>
                  <a:lnTo>
                    <a:pt x="164398" y="261070"/>
                  </a:lnTo>
                  <a:lnTo>
                    <a:pt x="164197" y="261299"/>
                  </a:lnTo>
                  <a:lnTo>
                    <a:pt x="158996" y="262872"/>
                  </a:lnTo>
                  <a:lnTo>
                    <a:pt x="163709" y="260896"/>
                  </a:lnTo>
                  <a:lnTo>
                    <a:pt x="164949" y="258933"/>
                  </a:lnTo>
                  <a:lnTo>
                    <a:pt x="163069" y="260539"/>
                  </a:lnTo>
                  <a:lnTo>
                    <a:pt x="162901" y="259953"/>
                  </a:lnTo>
                  <a:lnTo>
                    <a:pt x="162911" y="259931"/>
                  </a:lnTo>
                  <a:lnTo>
                    <a:pt x="162897" y="259937"/>
                  </a:lnTo>
                  <a:lnTo>
                    <a:pt x="162524" y="258635"/>
                  </a:lnTo>
                  <a:lnTo>
                    <a:pt x="161121" y="258753"/>
                  </a:lnTo>
                  <a:lnTo>
                    <a:pt x="160677" y="260213"/>
                  </a:lnTo>
                  <a:lnTo>
                    <a:pt x="160666" y="260223"/>
                  </a:lnTo>
                  <a:lnTo>
                    <a:pt x="160674" y="260222"/>
                  </a:lnTo>
                  <a:lnTo>
                    <a:pt x="160239" y="261653"/>
                  </a:lnTo>
                  <a:lnTo>
                    <a:pt x="159305" y="260676"/>
                  </a:lnTo>
                  <a:lnTo>
                    <a:pt x="159794" y="261479"/>
                  </a:lnTo>
                  <a:lnTo>
                    <a:pt x="157317" y="261898"/>
                  </a:lnTo>
                  <a:lnTo>
                    <a:pt x="156260" y="260229"/>
                  </a:lnTo>
                  <a:lnTo>
                    <a:pt x="157385" y="258504"/>
                  </a:lnTo>
                  <a:lnTo>
                    <a:pt x="156838" y="257971"/>
                  </a:lnTo>
                  <a:lnTo>
                    <a:pt x="157584" y="256968"/>
                  </a:lnTo>
                  <a:lnTo>
                    <a:pt x="158025" y="256770"/>
                  </a:lnTo>
                  <a:lnTo>
                    <a:pt x="158240" y="256086"/>
                  </a:lnTo>
                  <a:lnTo>
                    <a:pt x="159708" y="254112"/>
                  </a:lnTo>
                  <a:lnTo>
                    <a:pt x="159994" y="254056"/>
                  </a:lnTo>
                  <a:lnTo>
                    <a:pt x="161427" y="255080"/>
                  </a:lnTo>
                  <a:lnTo>
                    <a:pt x="161368" y="253839"/>
                  </a:lnTo>
                  <a:lnTo>
                    <a:pt x="163434" y="253737"/>
                  </a:lnTo>
                  <a:lnTo>
                    <a:pt x="164083" y="254860"/>
                  </a:lnTo>
                  <a:lnTo>
                    <a:pt x="164120" y="252233"/>
                  </a:lnTo>
                  <a:lnTo>
                    <a:pt x="165307" y="253861"/>
                  </a:lnTo>
                  <a:lnTo>
                    <a:pt x="164738" y="251228"/>
                  </a:lnTo>
                  <a:lnTo>
                    <a:pt x="166238" y="251563"/>
                  </a:lnTo>
                  <a:lnTo>
                    <a:pt x="166884" y="253473"/>
                  </a:lnTo>
                  <a:lnTo>
                    <a:pt x="166804" y="250778"/>
                  </a:lnTo>
                  <a:lnTo>
                    <a:pt x="169120" y="249454"/>
                  </a:lnTo>
                  <a:lnTo>
                    <a:pt x="170428" y="249357"/>
                  </a:lnTo>
                  <a:lnTo>
                    <a:pt x="170484" y="250499"/>
                  </a:lnTo>
                  <a:lnTo>
                    <a:pt x="170286" y="249506"/>
                  </a:lnTo>
                  <a:lnTo>
                    <a:pt x="169083" y="250278"/>
                  </a:lnTo>
                  <a:lnTo>
                    <a:pt x="170845" y="251017"/>
                  </a:lnTo>
                  <a:lnTo>
                    <a:pt x="171161" y="250185"/>
                  </a:lnTo>
                  <a:lnTo>
                    <a:pt x="172033" y="251470"/>
                  </a:lnTo>
                  <a:lnTo>
                    <a:pt x="171733" y="249803"/>
                  </a:lnTo>
                  <a:lnTo>
                    <a:pt x="173236" y="250533"/>
                  </a:lnTo>
                  <a:lnTo>
                    <a:pt x="172877" y="249782"/>
                  </a:lnTo>
                  <a:lnTo>
                    <a:pt x="175045" y="250111"/>
                  </a:lnTo>
                  <a:lnTo>
                    <a:pt x="174268" y="248492"/>
                  </a:lnTo>
                  <a:lnTo>
                    <a:pt x="173582" y="249444"/>
                  </a:lnTo>
                  <a:lnTo>
                    <a:pt x="173767" y="248002"/>
                  </a:lnTo>
                  <a:lnTo>
                    <a:pt x="178480" y="249900"/>
                  </a:lnTo>
                  <a:lnTo>
                    <a:pt x="180660" y="248954"/>
                  </a:lnTo>
                  <a:lnTo>
                    <a:pt x="180351" y="247577"/>
                  </a:lnTo>
                  <a:lnTo>
                    <a:pt x="181452" y="247208"/>
                  </a:lnTo>
                  <a:lnTo>
                    <a:pt x="181884" y="248396"/>
                  </a:lnTo>
                  <a:lnTo>
                    <a:pt x="182846" y="248210"/>
                  </a:lnTo>
                  <a:lnTo>
                    <a:pt x="182181" y="247375"/>
                  </a:lnTo>
                  <a:lnTo>
                    <a:pt x="183814" y="248204"/>
                  </a:lnTo>
                  <a:lnTo>
                    <a:pt x="183520" y="247642"/>
                  </a:lnTo>
                  <a:lnTo>
                    <a:pt x="194606" y="247068"/>
                  </a:lnTo>
                  <a:lnTo>
                    <a:pt x="202333" y="241336"/>
                  </a:lnTo>
                  <a:close/>
                  <a:moveTo>
                    <a:pt x="207584" y="239528"/>
                  </a:moveTo>
                  <a:lnTo>
                    <a:pt x="206585" y="240424"/>
                  </a:lnTo>
                  <a:lnTo>
                    <a:pt x="206198" y="240092"/>
                  </a:lnTo>
                  <a:close/>
                  <a:moveTo>
                    <a:pt x="208793" y="239010"/>
                  </a:moveTo>
                  <a:lnTo>
                    <a:pt x="208864" y="239019"/>
                  </a:lnTo>
                  <a:lnTo>
                    <a:pt x="208653" y="239134"/>
                  </a:lnTo>
                  <a:close/>
                  <a:moveTo>
                    <a:pt x="209058" y="238904"/>
                  </a:moveTo>
                  <a:lnTo>
                    <a:pt x="209090" y="238904"/>
                  </a:lnTo>
                  <a:lnTo>
                    <a:pt x="209058" y="238929"/>
                  </a:lnTo>
                  <a:close/>
                  <a:moveTo>
                    <a:pt x="223629" y="238133"/>
                  </a:moveTo>
                  <a:lnTo>
                    <a:pt x="224226" y="240916"/>
                  </a:lnTo>
                  <a:lnTo>
                    <a:pt x="222593" y="240860"/>
                  </a:lnTo>
                  <a:close/>
                  <a:moveTo>
                    <a:pt x="213997" y="235877"/>
                  </a:moveTo>
                  <a:lnTo>
                    <a:pt x="210991" y="237341"/>
                  </a:lnTo>
                  <a:lnTo>
                    <a:pt x="211479" y="236457"/>
                  </a:lnTo>
                  <a:close/>
                  <a:moveTo>
                    <a:pt x="265271" y="232203"/>
                  </a:moveTo>
                  <a:lnTo>
                    <a:pt x="267297" y="235487"/>
                  </a:lnTo>
                  <a:lnTo>
                    <a:pt x="267547" y="237262"/>
                  </a:lnTo>
                  <a:lnTo>
                    <a:pt x="266196" y="237789"/>
                  </a:lnTo>
                  <a:lnTo>
                    <a:pt x="261950" y="237138"/>
                  </a:lnTo>
                  <a:lnTo>
                    <a:pt x="259087" y="235156"/>
                  </a:lnTo>
                  <a:lnTo>
                    <a:pt x="260342" y="235891"/>
                  </a:lnTo>
                  <a:lnTo>
                    <a:pt x="264368" y="235568"/>
                  </a:lnTo>
                  <a:lnTo>
                    <a:pt x="265757" y="234107"/>
                  </a:lnTo>
                  <a:close/>
                  <a:moveTo>
                    <a:pt x="136773" y="230976"/>
                  </a:moveTo>
                  <a:lnTo>
                    <a:pt x="136773" y="230979"/>
                  </a:lnTo>
                  <a:lnTo>
                    <a:pt x="136766" y="230982"/>
                  </a:lnTo>
                  <a:lnTo>
                    <a:pt x="136748" y="230992"/>
                  </a:lnTo>
                  <a:close/>
                  <a:moveTo>
                    <a:pt x="250327" y="229281"/>
                  </a:moveTo>
                  <a:lnTo>
                    <a:pt x="251227" y="229383"/>
                  </a:lnTo>
                  <a:lnTo>
                    <a:pt x="252983" y="232470"/>
                  </a:lnTo>
                  <a:lnTo>
                    <a:pt x="254310" y="231145"/>
                  </a:lnTo>
                  <a:lnTo>
                    <a:pt x="254291" y="233785"/>
                  </a:lnTo>
                  <a:lnTo>
                    <a:pt x="247225" y="234017"/>
                  </a:lnTo>
                  <a:lnTo>
                    <a:pt x="245426" y="235500"/>
                  </a:lnTo>
                  <a:lnTo>
                    <a:pt x="244232" y="234548"/>
                  </a:lnTo>
                  <a:lnTo>
                    <a:pt x="243839" y="233595"/>
                  </a:lnTo>
                  <a:lnTo>
                    <a:pt x="245444" y="233748"/>
                  </a:lnTo>
                  <a:lnTo>
                    <a:pt x="247850" y="230394"/>
                  </a:lnTo>
                  <a:close/>
                  <a:moveTo>
                    <a:pt x="229984" y="228310"/>
                  </a:moveTo>
                  <a:lnTo>
                    <a:pt x="230413" y="228710"/>
                  </a:lnTo>
                  <a:lnTo>
                    <a:pt x="230348" y="228877"/>
                  </a:lnTo>
                  <a:close/>
                  <a:moveTo>
                    <a:pt x="229189" y="225562"/>
                  </a:moveTo>
                  <a:lnTo>
                    <a:pt x="229458" y="228871"/>
                  </a:lnTo>
                  <a:lnTo>
                    <a:pt x="228641" y="229895"/>
                  </a:lnTo>
                  <a:close/>
                  <a:moveTo>
                    <a:pt x="243886" y="224374"/>
                  </a:moveTo>
                  <a:lnTo>
                    <a:pt x="244167" y="225221"/>
                  </a:lnTo>
                  <a:lnTo>
                    <a:pt x="243713" y="224740"/>
                  </a:lnTo>
                  <a:close/>
                  <a:moveTo>
                    <a:pt x="231610" y="222851"/>
                  </a:moveTo>
                  <a:lnTo>
                    <a:pt x="231808" y="223220"/>
                  </a:lnTo>
                  <a:lnTo>
                    <a:pt x="231548" y="223233"/>
                  </a:lnTo>
                  <a:close/>
                  <a:moveTo>
                    <a:pt x="229300" y="222383"/>
                  </a:moveTo>
                  <a:lnTo>
                    <a:pt x="230954" y="223788"/>
                  </a:lnTo>
                  <a:lnTo>
                    <a:pt x="230630" y="225224"/>
                  </a:lnTo>
                  <a:close/>
                  <a:moveTo>
                    <a:pt x="127369" y="218436"/>
                  </a:moveTo>
                  <a:lnTo>
                    <a:pt x="127373" y="218436"/>
                  </a:lnTo>
                  <a:lnTo>
                    <a:pt x="127459" y="218451"/>
                  </a:lnTo>
                  <a:close/>
                  <a:moveTo>
                    <a:pt x="0" y="201016"/>
                  </a:moveTo>
                  <a:lnTo>
                    <a:pt x="0" y="201018"/>
                  </a:lnTo>
                  <a:lnTo>
                    <a:pt x="0" y="201019"/>
                  </a:lnTo>
                  <a:close/>
                  <a:moveTo>
                    <a:pt x="9097" y="194177"/>
                  </a:moveTo>
                  <a:lnTo>
                    <a:pt x="8775" y="194481"/>
                  </a:lnTo>
                  <a:lnTo>
                    <a:pt x="8791" y="194468"/>
                  </a:lnTo>
                  <a:close/>
                  <a:moveTo>
                    <a:pt x="174531" y="149509"/>
                  </a:moveTo>
                  <a:lnTo>
                    <a:pt x="174519" y="149510"/>
                  </a:lnTo>
                  <a:lnTo>
                    <a:pt x="173870" y="151626"/>
                  </a:lnTo>
                  <a:lnTo>
                    <a:pt x="173879" y="151633"/>
                  </a:lnTo>
                  <a:close/>
                  <a:moveTo>
                    <a:pt x="261570" y="147614"/>
                  </a:moveTo>
                  <a:lnTo>
                    <a:pt x="261938" y="148046"/>
                  </a:lnTo>
                  <a:lnTo>
                    <a:pt x="261007" y="149147"/>
                  </a:lnTo>
                  <a:close/>
                  <a:moveTo>
                    <a:pt x="261394" y="147072"/>
                  </a:moveTo>
                  <a:lnTo>
                    <a:pt x="260948" y="148074"/>
                  </a:lnTo>
                  <a:lnTo>
                    <a:pt x="260886" y="147555"/>
                  </a:lnTo>
                  <a:close/>
                  <a:moveTo>
                    <a:pt x="262909" y="146634"/>
                  </a:moveTo>
                  <a:lnTo>
                    <a:pt x="262393" y="147382"/>
                  </a:lnTo>
                  <a:lnTo>
                    <a:pt x="261870" y="147273"/>
                  </a:lnTo>
                  <a:close/>
                  <a:moveTo>
                    <a:pt x="264068" y="146262"/>
                  </a:moveTo>
                  <a:lnTo>
                    <a:pt x="263957" y="146625"/>
                  </a:lnTo>
                  <a:lnTo>
                    <a:pt x="263382" y="147289"/>
                  </a:lnTo>
                  <a:close/>
                  <a:moveTo>
                    <a:pt x="263954" y="144497"/>
                  </a:moveTo>
                  <a:lnTo>
                    <a:pt x="263221" y="146346"/>
                  </a:lnTo>
                  <a:lnTo>
                    <a:pt x="262822" y="145620"/>
                  </a:lnTo>
                  <a:close/>
                  <a:moveTo>
                    <a:pt x="285692" y="143898"/>
                  </a:moveTo>
                  <a:lnTo>
                    <a:pt x="285110" y="144339"/>
                  </a:lnTo>
                  <a:lnTo>
                    <a:pt x="285358" y="143911"/>
                  </a:lnTo>
                  <a:close/>
                  <a:moveTo>
                    <a:pt x="96491" y="142718"/>
                  </a:moveTo>
                  <a:lnTo>
                    <a:pt x="96497" y="142753"/>
                  </a:lnTo>
                  <a:lnTo>
                    <a:pt x="96494" y="142734"/>
                  </a:lnTo>
                  <a:close/>
                  <a:moveTo>
                    <a:pt x="174405" y="139828"/>
                  </a:moveTo>
                  <a:lnTo>
                    <a:pt x="174418" y="139866"/>
                  </a:lnTo>
                  <a:lnTo>
                    <a:pt x="174408" y="139828"/>
                  </a:lnTo>
                  <a:close/>
                  <a:moveTo>
                    <a:pt x="92499" y="138255"/>
                  </a:moveTo>
                  <a:lnTo>
                    <a:pt x="90567" y="139552"/>
                  </a:lnTo>
                  <a:lnTo>
                    <a:pt x="91575" y="138360"/>
                  </a:lnTo>
                  <a:close/>
                  <a:moveTo>
                    <a:pt x="282078" y="137229"/>
                  </a:moveTo>
                  <a:lnTo>
                    <a:pt x="282361" y="138507"/>
                  </a:lnTo>
                  <a:lnTo>
                    <a:pt x="281882" y="138725"/>
                  </a:lnTo>
                  <a:lnTo>
                    <a:pt x="282075" y="137236"/>
                  </a:lnTo>
                  <a:close/>
                  <a:moveTo>
                    <a:pt x="304353" y="131628"/>
                  </a:moveTo>
                  <a:lnTo>
                    <a:pt x="305284" y="132623"/>
                  </a:lnTo>
                  <a:lnTo>
                    <a:pt x="304536" y="134348"/>
                  </a:lnTo>
                  <a:lnTo>
                    <a:pt x="303289" y="135158"/>
                  </a:lnTo>
                  <a:lnTo>
                    <a:pt x="303166" y="132422"/>
                  </a:lnTo>
                  <a:close/>
                  <a:moveTo>
                    <a:pt x="307390" y="130468"/>
                  </a:moveTo>
                  <a:lnTo>
                    <a:pt x="307523" y="131485"/>
                  </a:lnTo>
                  <a:lnTo>
                    <a:pt x="307114" y="131373"/>
                  </a:lnTo>
                  <a:close/>
                  <a:moveTo>
                    <a:pt x="311765" y="130449"/>
                  </a:moveTo>
                  <a:lnTo>
                    <a:pt x="312195" y="131215"/>
                  </a:lnTo>
                  <a:lnTo>
                    <a:pt x="311264" y="131448"/>
                  </a:lnTo>
                  <a:close/>
                  <a:moveTo>
                    <a:pt x="302898" y="130035"/>
                  </a:moveTo>
                  <a:lnTo>
                    <a:pt x="302900" y="130036"/>
                  </a:lnTo>
                  <a:lnTo>
                    <a:pt x="302897" y="130036"/>
                  </a:lnTo>
                  <a:close/>
                  <a:moveTo>
                    <a:pt x="298701" y="128219"/>
                  </a:moveTo>
                  <a:lnTo>
                    <a:pt x="299597" y="129754"/>
                  </a:lnTo>
                  <a:lnTo>
                    <a:pt x="298852" y="130666"/>
                  </a:lnTo>
                  <a:lnTo>
                    <a:pt x="300197" y="132661"/>
                  </a:lnTo>
                  <a:lnTo>
                    <a:pt x="297362" y="134339"/>
                  </a:lnTo>
                  <a:lnTo>
                    <a:pt x="295689" y="130350"/>
                  </a:lnTo>
                  <a:close/>
                  <a:moveTo>
                    <a:pt x="309650" y="128055"/>
                  </a:moveTo>
                  <a:lnTo>
                    <a:pt x="310723" y="129413"/>
                  </a:lnTo>
                  <a:lnTo>
                    <a:pt x="309257" y="130890"/>
                  </a:lnTo>
                  <a:lnTo>
                    <a:pt x="307556" y="129221"/>
                  </a:lnTo>
                  <a:close/>
                  <a:moveTo>
                    <a:pt x="312603" y="127689"/>
                  </a:moveTo>
                  <a:lnTo>
                    <a:pt x="311747" y="128861"/>
                  </a:lnTo>
                  <a:lnTo>
                    <a:pt x="310887" y="128299"/>
                  </a:lnTo>
                  <a:close/>
                  <a:moveTo>
                    <a:pt x="308110" y="126609"/>
                  </a:moveTo>
                  <a:lnTo>
                    <a:pt x="308831" y="127717"/>
                  </a:lnTo>
                  <a:lnTo>
                    <a:pt x="308002" y="127589"/>
                  </a:lnTo>
                  <a:close/>
                  <a:moveTo>
                    <a:pt x="299600" y="126259"/>
                  </a:moveTo>
                  <a:lnTo>
                    <a:pt x="300231" y="127192"/>
                  </a:lnTo>
                  <a:lnTo>
                    <a:pt x="298308" y="126308"/>
                  </a:lnTo>
                  <a:close/>
                  <a:moveTo>
                    <a:pt x="315374" y="125294"/>
                  </a:moveTo>
                  <a:lnTo>
                    <a:pt x="313741" y="126287"/>
                  </a:lnTo>
                  <a:lnTo>
                    <a:pt x="313732" y="125465"/>
                  </a:lnTo>
                  <a:close/>
                  <a:moveTo>
                    <a:pt x="302788" y="124661"/>
                  </a:moveTo>
                  <a:lnTo>
                    <a:pt x="304687" y="126529"/>
                  </a:lnTo>
                  <a:lnTo>
                    <a:pt x="302898" y="130035"/>
                  </a:lnTo>
                  <a:lnTo>
                    <a:pt x="301669" y="129118"/>
                  </a:lnTo>
                  <a:lnTo>
                    <a:pt x="301493" y="126953"/>
                  </a:lnTo>
                  <a:close/>
                  <a:moveTo>
                    <a:pt x="307235" y="120650"/>
                  </a:moveTo>
                  <a:lnTo>
                    <a:pt x="308159" y="123141"/>
                  </a:lnTo>
                  <a:lnTo>
                    <a:pt x="306750" y="122608"/>
                  </a:lnTo>
                  <a:close/>
                  <a:moveTo>
                    <a:pt x="297232" y="120582"/>
                  </a:moveTo>
                  <a:lnTo>
                    <a:pt x="297430" y="122183"/>
                  </a:lnTo>
                  <a:lnTo>
                    <a:pt x="295241" y="126988"/>
                  </a:lnTo>
                  <a:lnTo>
                    <a:pt x="294872" y="125440"/>
                  </a:lnTo>
                  <a:close/>
                  <a:moveTo>
                    <a:pt x="331623" y="115489"/>
                  </a:moveTo>
                  <a:lnTo>
                    <a:pt x="332650" y="115731"/>
                  </a:lnTo>
                  <a:lnTo>
                    <a:pt x="333181" y="117313"/>
                  </a:lnTo>
                  <a:lnTo>
                    <a:pt x="332479" y="118169"/>
                  </a:lnTo>
                  <a:close/>
                  <a:moveTo>
                    <a:pt x="287915" y="0"/>
                  </a:moveTo>
                  <a:lnTo>
                    <a:pt x="292755" y="1232"/>
                  </a:lnTo>
                  <a:lnTo>
                    <a:pt x="292535" y="8056"/>
                  </a:lnTo>
                  <a:lnTo>
                    <a:pt x="296586" y="11214"/>
                  </a:lnTo>
                  <a:lnTo>
                    <a:pt x="301629" y="8717"/>
                  </a:lnTo>
                  <a:lnTo>
                    <a:pt x="304307" y="8627"/>
                  </a:lnTo>
                  <a:lnTo>
                    <a:pt x="305432" y="6840"/>
                  </a:lnTo>
                  <a:lnTo>
                    <a:pt x="310890" y="6840"/>
                  </a:lnTo>
                  <a:lnTo>
                    <a:pt x="311122" y="4281"/>
                  </a:lnTo>
                  <a:lnTo>
                    <a:pt x="313475" y="3906"/>
                  </a:lnTo>
                  <a:lnTo>
                    <a:pt x="316997" y="5317"/>
                  </a:lnTo>
                  <a:lnTo>
                    <a:pt x="322445" y="10383"/>
                  </a:lnTo>
                  <a:lnTo>
                    <a:pt x="324474" y="14223"/>
                  </a:lnTo>
                  <a:lnTo>
                    <a:pt x="326954" y="15665"/>
                  </a:lnTo>
                  <a:lnTo>
                    <a:pt x="327213" y="60302"/>
                  </a:lnTo>
                  <a:lnTo>
                    <a:pt x="328048" y="61289"/>
                  </a:lnTo>
                  <a:lnTo>
                    <a:pt x="326589" y="62663"/>
                  </a:lnTo>
                  <a:lnTo>
                    <a:pt x="327922" y="64983"/>
                  </a:lnTo>
                  <a:lnTo>
                    <a:pt x="326515" y="66118"/>
                  </a:lnTo>
                  <a:lnTo>
                    <a:pt x="327192" y="68606"/>
                  </a:lnTo>
                  <a:lnTo>
                    <a:pt x="326209" y="70070"/>
                  </a:lnTo>
                  <a:lnTo>
                    <a:pt x="328871" y="71289"/>
                  </a:lnTo>
                  <a:lnTo>
                    <a:pt x="328673" y="70275"/>
                  </a:lnTo>
                  <a:lnTo>
                    <a:pt x="330906" y="73200"/>
                  </a:lnTo>
                  <a:lnTo>
                    <a:pt x="334904" y="74239"/>
                  </a:lnTo>
                  <a:lnTo>
                    <a:pt x="336107" y="73547"/>
                  </a:lnTo>
                  <a:lnTo>
                    <a:pt x="336809" y="74363"/>
                  </a:lnTo>
                  <a:lnTo>
                    <a:pt x="337170" y="77545"/>
                  </a:lnTo>
                  <a:lnTo>
                    <a:pt x="334786" y="78076"/>
                  </a:lnTo>
                  <a:lnTo>
                    <a:pt x="337108" y="82406"/>
                  </a:lnTo>
                  <a:lnTo>
                    <a:pt x="335182" y="86134"/>
                  </a:lnTo>
                  <a:lnTo>
                    <a:pt x="337495" y="90840"/>
                  </a:lnTo>
                  <a:lnTo>
                    <a:pt x="339106" y="92136"/>
                  </a:lnTo>
                  <a:lnTo>
                    <a:pt x="340457" y="91302"/>
                  </a:lnTo>
                  <a:lnTo>
                    <a:pt x="340801" y="89596"/>
                  </a:lnTo>
                  <a:lnTo>
                    <a:pt x="344233" y="90796"/>
                  </a:lnTo>
                  <a:lnTo>
                    <a:pt x="346067" y="94366"/>
                  </a:lnTo>
                  <a:lnTo>
                    <a:pt x="345331" y="94831"/>
                  </a:lnTo>
                  <a:lnTo>
                    <a:pt x="348970" y="100396"/>
                  </a:lnTo>
                  <a:lnTo>
                    <a:pt x="348921" y="103938"/>
                  </a:lnTo>
                  <a:lnTo>
                    <a:pt x="349895" y="104174"/>
                  </a:lnTo>
                  <a:lnTo>
                    <a:pt x="346846" y="105905"/>
                  </a:lnTo>
                  <a:lnTo>
                    <a:pt x="344325" y="109800"/>
                  </a:lnTo>
                  <a:lnTo>
                    <a:pt x="341682" y="110849"/>
                  </a:lnTo>
                  <a:lnTo>
                    <a:pt x="340531" y="112443"/>
                  </a:lnTo>
                  <a:lnTo>
                    <a:pt x="339724" y="112056"/>
                  </a:lnTo>
                  <a:lnTo>
                    <a:pt x="340525" y="111097"/>
                  </a:lnTo>
                  <a:lnTo>
                    <a:pt x="340117" y="108290"/>
                  </a:lnTo>
                  <a:lnTo>
                    <a:pt x="338256" y="109273"/>
                  </a:lnTo>
                  <a:lnTo>
                    <a:pt x="338627" y="111193"/>
                  </a:lnTo>
                  <a:lnTo>
                    <a:pt x="337470" y="112636"/>
                  </a:lnTo>
                  <a:lnTo>
                    <a:pt x="334731" y="111001"/>
                  </a:lnTo>
                  <a:lnTo>
                    <a:pt x="333494" y="111575"/>
                  </a:lnTo>
                  <a:lnTo>
                    <a:pt x="333027" y="115055"/>
                  </a:lnTo>
                  <a:lnTo>
                    <a:pt x="329814" y="114822"/>
                  </a:lnTo>
                  <a:lnTo>
                    <a:pt x="328500" y="116389"/>
                  </a:lnTo>
                  <a:lnTo>
                    <a:pt x="327956" y="114574"/>
                  </a:lnTo>
                  <a:lnTo>
                    <a:pt x="326771" y="115455"/>
                  </a:lnTo>
                  <a:lnTo>
                    <a:pt x="325606" y="113994"/>
                  </a:lnTo>
                  <a:lnTo>
                    <a:pt x="325191" y="119329"/>
                  </a:lnTo>
                  <a:lnTo>
                    <a:pt x="324310" y="118808"/>
                  </a:lnTo>
                  <a:lnTo>
                    <a:pt x="323976" y="120297"/>
                  </a:lnTo>
                  <a:lnTo>
                    <a:pt x="323246" y="118855"/>
                  </a:lnTo>
                  <a:lnTo>
                    <a:pt x="321811" y="120567"/>
                  </a:lnTo>
                  <a:lnTo>
                    <a:pt x="320939" y="119785"/>
                  </a:lnTo>
                  <a:lnTo>
                    <a:pt x="319885" y="122716"/>
                  </a:lnTo>
                  <a:lnTo>
                    <a:pt x="318166" y="120008"/>
                  </a:lnTo>
                  <a:lnTo>
                    <a:pt x="318017" y="117202"/>
                  </a:lnTo>
                  <a:lnTo>
                    <a:pt x="315921" y="117322"/>
                  </a:lnTo>
                  <a:lnTo>
                    <a:pt x="315392" y="116534"/>
                  </a:lnTo>
                  <a:lnTo>
                    <a:pt x="314969" y="117642"/>
                  </a:lnTo>
                  <a:lnTo>
                    <a:pt x="314084" y="116857"/>
                  </a:lnTo>
                  <a:lnTo>
                    <a:pt x="313067" y="118622"/>
                  </a:lnTo>
                  <a:lnTo>
                    <a:pt x="314477" y="118799"/>
                  </a:lnTo>
                  <a:lnTo>
                    <a:pt x="316493" y="122806"/>
                  </a:lnTo>
                  <a:lnTo>
                    <a:pt x="313330" y="124503"/>
                  </a:lnTo>
                  <a:lnTo>
                    <a:pt x="312560" y="126742"/>
                  </a:lnTo>
                  <a:lnTo>
                    <a:pt x="310275" y="125710"/>
                  </a:lnTo>
                  <a:lnTo>
                    <a:pt x="309465" y="123942"/>
                  </a:lnTo>
                  <a:lnTo>
                    <a:pt x="310361" y="120979"/>
                  </a:lnTo>
                  <a:lnTo>
                    <a:pt x="311453" y="120362"/>
                  </a:lnTo>
                  <a:lnTo>
                    <a:pt x="310881" y="118923"/>
                  </a:lnTo>
                  <a:lnTo>
                    <a:pt x="309548" y="120192"/>
                  </a:lnTo>
                  <a:lnTo>
                    <a:pt x="308803" y="118256"/>
                  </a:lnTo>
                  <a:lnTo>
                    <a:pt x="308503" y="120939"/>
                  </a:lnTo>
                  <a:lnTo>
                    <a:pt x="307977" y="118758"/>
                  </a:lnTo>
                  <a:lnTo>
                    <a:pt x="305797" y="120105"/>
                  </a:lnTo>
                  <a:lnTo>
                    <a:pt x="306886" y="126649"/>
                  </a:lnTo>
                  <a:lnTo>
                    <a:pt x="301215" y="122806"/>
                  </a:lnTo>
                  <a:lnTo>
                    <a:pt x="298642" y="123424"/>
                  </a:lnTo>
                  <a:lnTo>
                    <a:pt x="299829" y="117245"/>
                  </a:lnTo>
                  <a:lnTo>
                    <a:pt x="297192" y="118997"/>
                  </a:lnTo>
                  <a:lnTo>
                    <a:pt x="295902" y="118234"/>
                  </a:lnTo>
                  <a:lnTo>
                    <a:pt x="294174" y="119497"/>
                  </a:lnTo>
                  <a:lnTo>
                    <a:pt x="295166" y="122971"/>
                  </a:lnTo>
                  <a:lnTo>
                    <a:pt x="293821" y="124097"/>
                  </a:lnTo>
                  <a:lnTo>
                    <a:pt x="291168" y="131333"/>
                  </a:lnTo>
                  <a:lnTo>
                    <a:pt x="293051" y="132301"/>
                  </a:lnTo>
                  <a:lnTo>
                    <a:pt x="289269" y="135468"/>
                  </a:lnTo>
                  <a:lnTo>
                    <a:pt x="288070" y="137748"/>
                  </a:lnTo>
                  <a:lnTo>
                    <a:pt x="286824" y="138284"/>
                  </a:lnTo>
                  <a:lnTo>
                    <a:pt x="286261" y="136919"/>
                  </a:lnTo>
                  <a:lnTo>
                    <a:pt x="285339" y="137468"/>
                  </a:lnTo>
                  <a:lnTo>
                    <a:pt x="284869" y="136277"/>
                  </a:lnTo>
                  <a:lnTo>
                    <a:pt x="282557" y="136166"/>
                  </a:lnTo>
                  <a:lnTo>
                    <a:pt x="282078" y="137229"/>
                  </a:lnTo>
                  <a:lnTo>
                    <a:pt x="282077" y="137223"/>
                  </a:lnTo>
                  <a:lnTo>
                    <a:pt x="282075" y="137236"/>
                  </a:lnTo>
                  <a:lnTo>
                    <a:pt x="280176" y="141457"/>
                  </a:lnTo>
                  <a:lnTo>
                    <a:pt x="279065" y="139792"/>
                  </a:lnTo>
                  <a:lnTo>
                    <a:pt x="277847" y="142186"/>
                  </a:lnTo>
                  <a:lnTo>
                    <a:pt x="277680" y="140654"/>
                  </a:lnTo>
                  <a:lnTo>
                    <a:pt x="276960" y="141867"/>
                  </a:lnTo>
                  <a:lnTo>
                    <a:pt x="276174" y="141510"/>
                  </a:lnTo>
                  <a:lnTo>
                    <a:pt x="276078" y="143222"/>
                  </a:lnTo>
                  <a:lnTo>
                    <a:pt x="274644" y="142009"/>
                  </a:lnTo>
                  <a:lnTo>
                    <a:pt x="271016" y="146467"/>
                  </a:lnTo>
                  <a:lnTo>
                    <a:pt x="269777" y="143712"/>
                  </a:lnTo>
                  <a:lnTo>
                    <a:pt x="267754" y="144100"/>
                  </a:lnTo>
                  <a:lnTo>
                    <a:pt x="266564" y="145995"/>
                  </a:lnTo>
                  <a:lnTo>
                    <a:pt x="266564" y="144981"/>
                  </a:lnTo>
                  <a:lnTo>
                    <a:pt x="265481" y="145223"/>
                  </a:lnTo>
                  <a:lnTo>
                    <a:pt x="266660" y="142931"/>
                  </a:lnTo>
                  <a:lnTo>
                    <a:pt x="265893" y="142028"/>
                  </a:lnTo>
                  <a:lnTo>
                    <a:pt x="266341" y="140638"/>
                  </a:lnTo>
                  <a:lnTo>
                    <a:pt x="261418" y="143945"/>
                  </a:lnTo>
                  <a:lnTo>
                    <a:pt x="259668" y="147537"/>
                  </a:lnTo>
                  <a:lnTo>
                    <a:pt x="261233" y="151749"/>
                  </a:lnTo>
                  <a:lnTo>
                    <a:pt x="256743" y="153101"/>
                  </a:lnTo>
                  <a:lnTo>
                    <a:pt x="256078" y="154689"/>
                  </a:lnTo>
                  <a:lnTo>
                    <a:pt x="257058" y="156380"/>
                  </a:lnTo>
                  <a:lnTo>
                    <a:pt x="254025" y="160093"/>
                  </a:lnTo>
                  <a:lnTo>
                    <a:pt x="251483" y="160893"/>
                  </a:lnTo>
                  <a:lnTo>
                    <a:pt x="249173" y="168675"/>
                  </a:lnTo>
                  <a:lnTo>
                    <a:pt x="247361" y="170288"/>
                  </a:lnTo>
                  <a:lnTo>
                    <a:pt x="244486" y="176315"/>
                  </a:lnTo>
                  <a:lnTo>
                    <a:pt x="245342" y="184349"/>
                  </a:lnTo>
                  <a:lnTo>
                    <a:pt x="247782" y="185844"/>
                  </a:lnTo>
                  <a:lnTo>
                    <a:pt x="249402" y="184383"/>
                  </a:lnTo>
                  <a:lnTo>
                    <a:pt x="250385" y="186523"/>
                  </a:lnTo>
                  <a:lnTo>
                    <a:pt x="248728" y="188480"/>
                  </a:lnTo>
                  <a:lnTo>
                    <a:pt x="242810" y="189808"/>
                  </a:lnTo>
                  <a:lnTo>
                    <a:pt x="243778" y="191880"/>
                  </a:lnTo>
                  <a:lnTo>
                    <a:pt x="241072" y="193086"/>
                  </a:lnTo>
                  <a:lnTo>
                    <a:pt x="241873" y="194628"/>
                  </a:lnTo>
                  <a:lnTo>
                    <a:pt x="240376" y="193521"/>
                  </a:lnTo>
                  <a:lnTo>
                    <a:pt x="239554" y="194966"/>
                  </a:lnTo>
                  <a:lnTo>
                    <a:pt x="240580" y="197298"/>
                  </a:lnTo>
                  <a:lnTo>
                    <a:pt x="239346" y="196973"/>
                  </a:lnTo>
                  <a:lnTo>
                    <a:pt x="238870" y="197959"/>
                  </a:lnTo>
                  <a:lnTo>
                    <a:pt x="239597" y="200121"/>
                  </a:lnTo>
                  <a:lnTo>
                    <a:pt x="241731" y="200196"/>
                  </a:lnTo>
                  <a:lnTo>
                    <a:pt x="242145" y="199200"/>
                  </a:lnTo>
                  <a:lnTo>
                    <a:pt x="241409" y="198753"/>
                  </a:lnTo>
                  <a:lnTo>
                    <a:pt x="242500" y="198595"/>
                  </a:lnTo>
                  <a:lnTo>
                    <a:pt x="246882" y="202314"/>
                  </a:lnTo>
                  <a:lnTo>
                    <a:pt x="249170" y="206967"/>
                  </a:lnTo>
                  <a:lnTo>
                    <a:pt x="248286" y="209681"/>
                  </a:lnTo>
                  <a:lnTo>
                    <a:pt x="247216" y="209982"/>
                  </a:lnTo>
                  <a:lnTo>
                    <a:pt x="251508" y="212550"/>
                  </a:lnTo>
                  <a:lnTo>
                    <a:pt x="251833" y="216722"/>
                  </a:lnTo>
                  <a:lnTo>
                    <a:pt x="253731" y="218707"/>
                  </a:lnTo>
                  <a:lnTo>
                    <a:pt x="259529" y="220447"/>
                  </a:lnTo>
                  <a:lnTo>
                    <a:pt x="265933" y="217764"/>
                  </a:lnTo>
                  <a:lnTo>
                    <a:pt x="266604" y="214113"/>
                  </a:lnTo>
                  <a:lnTo>
                    <a:pt x="265379" y="212534"/>
                  </a:lnTo>
                  <a:lnTo>
                    <a:pt x="264764" y="214451"/>
                  </a:lnTo>
                  <a:lnTo>
                    <a:pt x="263997" y="208760"/>
                  </a:lnTo>
                  <a:lnTo>
                    <a:pt x="262365" y="207671"/>
                  </a:lnTo>
                  <a:lnTo>
                    <a:pt x="261397" y="209231"/>
                  </a:lnTo>
                  <a:lnTo>
                    <a:pt x="259906" y="207624"/>
                  </a:lnTo>
                  <a:lnTo>
                    <a:pt x="261440" y="206939"/>
                  </a:lnTo>
                  <a:lnTo>
                    <a:pt x="265011" y="208483"/>
                  </a:lnTo>
                  <a:lnTo>
                    <a:pt x="266991" y="211815"/>
                  </a:lnTo>
                  <a:lnTo>
                    <a:pt x="268357" y="216954"/>
                  </a:lnTo>
                  <a:lnTo>
                    <a:pt x="268438" y="222054"/>
                  </a:lnTo>
                  <a:lnTo>
                    <a:pt x="266663" y="226666"/>
                  </a:lnTo>
                  <a:lnTo>
                    <a:pt x="267343" y="222898"/>
                  </a:lnTo>
                  <a:lnTo>
                    <a:pt x="266418" y="221998"/>
                  </a:lnTo>
                  <a:lnTo>
                    <a:pt x="261391" y="222959"/>
                  </a:lnTo>
                  <a:lnTo>
                    <a:pt x="259359" y="224272"/>
                  </a:lnTo>
                  <a:lnTo>
                    <a:pt x="258926" y="223329"/>
                  </a:lnTo>
                  <a:lnTo>
                    <a:pt x="257006" y="223344"/>
                  </a:lnTo>
                  <a:lnTo>
                    <a:pt x="254668" y="224417"/>
                  </a:lnTo>
                  <a:lnTo>
                    <a:pt x="253348" y="226281"/>
                  </a:lnTo>
                  <a:lnTo>
                    <a:pt x="249303" y="226865"/>
                  </a:lnTo>
                  <a:lnTo>
                    <a:pt x="245027" y="230211"/>
                  </a:lnTo>
                  <a:lnTo>
                    <a:pt x="240707" y="231564"/>
                  </a:lnTo>
                  <a:lnTo>
                    <a:pt x="248620" y="226675"/>
                  </a:lnTo>
                  <a:lnTo>
                    <a:pt x="249195" y="222618"/>
                  </a:lnTo>
                  <a:lnTo>
                    <a:pt x="248543" y="221626"/>
                  </a:lnTo>
                  <a:lnTo>
                    <a:pt x="249575" y="220686"/>
                  </a:lnTo>
                  <a:lnTo>
                    <a:pt x="246978" y="219650"/>
                  </a:lnTo>
                  <a:lnTo>
                    <a:pt x="246956" y="221505"/>
                  </a:lnTo>
                  <a:lnTo>
                    <a:pt x="245979" y="221167"/>
                  </a:lnTo>
                  <a:lnTo>
                    <a:pt x="245704" y="223093"/>
                  </a:lnTo>
                  <a:lnTo>
                    <a:pt x="244399" y="222578"/>
                  </a:lnTo>
                  <a:lnTo>
                    <a:pt x="244733" y="223533"/>
                  </a:lnTo>
                  <a:lnTo>
                    <a:pt x="243326" y="223626"/>
                  </a:lnTo>
                  <a:lnTo>
                    <a:pt x="243311" y="225072"/>
                  </a:lnTo>
                  <a:lnTo>
                    <a:pt x="242327" y="223409"/>
                  </a:lnTo>
                  <a:lnTo>
                    <a:pt x="241993" y="224882"/>
                  </a:lnTo>
                  <a:lnTo>
                    <a:pt x="241220" y="224265"/>
                  </a:lnTo>
                  <a:lnTo>
                    <a:pt x="241171" y="226793"/>
                  </a:lnTo>
                  <a:lnTo>
                    <a:pt x="238329" y="228291"/>
                  </a:lnTo>
                  <a:lnTo>
                    <a:pt x="235562" y="228477"/>
                  </a:lnTo>
                  <a:lnTo>
                    <a:pt x="234028" y="229790"/>
                  </a:lnTo>
                  <a:lnTo>
                    <a:pt x="233509" y="223772"/>
                  </a:lnTo>
                  <a:lnTo>
                    <a:pt x="232726" y="223909"/>
                  </a:lnTo>
                  <a:lnTo>
                    <a:pt x="232726" y="229172"/>
                  </a:lnTo>
                  <a:lnTo>
                    <a:pt x="231498" y="228701"/>
                  </a:lnTo>
                  <a:lnTo>
                    <a:pt x="230076" y="230118"/>
                  </a:lnTo>
                  <a:lnTo>
                    <a:pt x="229427" y="229538"/>
                  </a:lnTo>
                  <a:lnTo>
                    <a:pt x="230654" y="229076"/>
                  </a:lnTo>
                  <a:lnTo>
                    <a:pt x="230265" y="227587"/>
                  </a:lnTo>
                  <a:lnTo>
                    <a:pt x="231783" y="223899"/>
                  </a:lnTo>
                  <a:lnTo>
                    <a:pt x="233991" y="221880"/>
                  </a:lnTo>
                  <a:lnTo>
                    <a:pt x="233159" y="220574"/>
                  </a:lnTo>
                  <a:lnTo>
                    <a:pt x="232210" y="223056"/>
                  </a:lnTo>
                  <a:lnTo>
                    <a:pt x="231644" y="221961"/>
                  </a:lnTo>
                  <a:lnTo>
                    <a:pt x="231069" y="222786"/>
                  </a:lnTo>
                  <a:lnTo>
                    <a:pt x="231347" y="220860"/>
                  </a:lnTo>
                  <a:lnTo>
                    <a:pt x="229739" y="219941"/>
                  </a:lnTo>
                  <a:lnTo>
                    <a:pt x="228978" y="222178"/>
                  </a:lnTo>
                  <a:lnTo>
                    <a:pt x="227027" y="221418"/>
                  </a:lnTo>
                  <a:lnTo>
                    <a:pt x="228122" y="222324"/>
                  </a:lnTo>
                  <a:lnTo>
                    <a:pt x="228273" y="225000"/>
                  </a:lnTo>
                  <a:lnTo>
                    <a:pt x="227074" y="225326"/>
                  </a:lnTo>
                  <a:lnTo>
                    <a:pt x="227871" y="229253"/>
                  </a:lnTo>
                  <a:lnTo>
                    <a:pt x="226100" y="232929"/>
                  </a:lnTo>
                  <a:lnTo>
                    <a:pt x="215883" y="235304"/>
                  </a:lnTo>
                  <a:lnTo>
                    <a:pt x="215231" y="233859"/>
                  </a:lnTo>
                  <a:lnTo>
                    <a:pt x="212995" y="234783"/>
                  </a:lnTo>
                  <a:lnTo>
                    <a:pt x="212615" y="234058"/>
                  </a:lnTo>
                  <a:lnTo>
                    <a:pt x="211678" y="235298"/>
                  </a:lnTo>
                  <a:lnTo>
                    <a:pt x="209921" y="234839"/>
                  </a:lnTo>
                  <a:lnTo>
                    <a:pt x="209374" y="230484"/>
                  </a:lnTo>
                  <a:lnTo>
                    <a:pt x="209590" y="234861"/>
                  </a:lnTo>
                  <a:lnTo>
                    <a:pt x="208904" y="235574"/>
                  </a:lnTo>
                  <a:lnTo>
                    <a:pt x="206959" y="234663"/>
                  </a:lnTo>
                  <a:lnTo>
                    <a:pt x="206350" y="236071"/>
                  </a:lnTo>
                  <a:lnTo>
                    <a:pt x="202983" y="236232"/>
                  </a:lnTo>
                  <a:lnTo>
                    <a:pt x="202349" y="235152"/>
                  </a:lnTo>
                  <a:lnTo>
                    <a:pt x="201817" y="236446"/>
                  </a:lnTo>
                  <a:lnTo>
                    <a:pt x="202624" y="236685"/>
                  </a:lnTo>
                  <a:lnTo>
                    <a:pt x="201378" y="236967"/>
                  </a:lnTo>
                  <a:lnTo>
                    <a:pt x="200605" y="236288"/>
                  </a:lnTo>
                  <a:lnTo>
                    <a:pt x="197123" y="237401"/>
                  </a:lnTo>
                  <a:lnTo>
                    <a:pt x="193811" y="236607"/>
                  </a:lnTo>
                  <a:lnTo>
                    <a:pt x="192751" y="237587"/>
                  </a:lnTo>
                  <a:lnTo>
                    <a:pt x="191337" y="236657"/>
                  </a:lnTo>
                  <a:lnTo>
                    <a:pt x="187942" y="237637"/>
                  </a:lnTo>
                  <a:lnTo>
                    <a:pt x="187110" y="235649"/>
                  </a:lnTo>
                  <a:lnTo>
                    <a:pt x="184303" y="238986"/>
                  </a:lnTo>
                  <a:lnTo>
                    <a:pt x="182324" y="239541"/>
                  </a:lnTo>
                  <a:lnTo>
                    <a:pt x="181829" y="240925"/>
                  </a:lnTo>
                  <a:lnTo>
                    <a:pt x="179668" y="240190"/>
                  </a:lnTo>
                  <a:lnTo>
                    <a:pt x="177506" y="242138"/>
                  </a:lnTo>
                  <a:lnTo>
                    <a:pt x="174544" y="242482"/>
                  </a:lnTo>
                  <a:lnTo>
                    <a:pt x="171619" y="245112"/>
                  </a:lnTo>
                  <a:lnTo>
                    <a:pt x="169105" y="246350"/>
                  </a:lnTo>
                  <a:lnTo>
                    <a:pt x="168978" y="245646"/>
                  </a:lnTo>
                  <a:lnTo>
                    <a:pt x="167101" y="246111"/>
                  </a:lnTo>
                  <a:lnTo>
                    <a:pt x="166724" y="246945"/>
                  </a:lnTo>
                  <a:lnTo>
                    <a:pt x="165270" y="243786"/>
                  </a:lnTo>
                  <a:lnTo>
                    <a:pt x="166773" y="247142"/>
                  </a:lnTo>
                  <a:lnTo>
                    <a:pt x="163813" y="250083"/>
                  </a:lnTo>
                  <a:lnTo>
                    <a:pt x="163826" y="250052"/>
                  </a:lnTo>
                  <a:lnTo>
                    <a:pt x="163786" y="250099"/>
                  </a:lnTo>
                  <a:lnTo>
                    <a:pt x="163800" y="250097"/>
                  </a:lnTo>
                  <a:lnTo>
                    <a:pt x="163403" y="250490"/>
                  </a:lnTo>
                  <a:lnTo>
                    <a:pt x="163415" y="250458"/>
                  </a:lnTo>
                  <a:lnTo>
                    <a:pt x="163198" y="250623"/>
                  </a:lnTo>
                  <a:lnTo>
                    <a:pt x="163249" y="250644"/>
                  </a:lnTo>
                  <a:lnTo>
                    <a:pt x="162521" y="251367"/>
                  </a:lnTo>
                  <a:lnTo>
                    <a:pt x="163109" y="253445"/>
                  </a:lnTo>
                  <a:lnTo>
                    <a:pt x="160674" y="253922"/>
                  </a:lnTo>
                  <a:lnTo>
                    <a:pt x="160332" y="253737"/>
                  </a:lnTo>
                  <a:lnTo>
                    <a:pt x="160390" y="253978"/>
                  </a:lnTo>
                  <a:lnTo>
                    <a:pt x="159994" y="254056"/>
                  </a:lnTo>
                  <a:lnTo>
                    <a:pt x="159834" y="253942"/>
                  </a:lnTo>
                  <a:lnTo>
                    <a:pt x="159708" y="254112"/>
                  </a:lnTo>
                  <a:lnTo>
                    <a:pt x="159135" y="254224"/>
                  </a:lnTo>
                  <a:lnTo>
                    <a:pt x="159412" y="252347"/>
                  </a:lnTo>
                  <a:lnTo>
                    <a:pt x="159825" y="251029"/>
                  </a:lnTo>
                  <a:lnTo>
                    <a:pt x="159542" y="251462"/>
                  </a:lnTo>
                  <a:lnTo>
                    <a:pt x="160273" y="246507"/>
                  </a:lnTo>
                  <a:lnTo>
                    <a:pt x="138356" y="233448"/>
                  </a:lnTo>
                  <a:lnTo>
                    <a:pt x="137209" y="230781"/>
                  </a:lnTo>
                  <a:lnTo>
                    <a:pt x="132963" y="230480"/>
                  </a:lnTo>
                  <a:lnTo>
                    <a:pt x="132453" y="229143"/>
                  </a:lnTo>
                  <a:lnTo>
                    <a:pt x="130520" y="228951"/>
                  </a:lnTo>
                  <a:lnTo>
                    <a:pt x="128025" y="224400"/>
                  </a:lnTo>
                  <a:lnTo>
                    <a:pt x="128857" y="223951"/>
                  </a:lnTo>
                  <a:lnTo>
                    <a:pt x="128606" y="219034"/>
                  </a:lnTo>
                  <a:lnTo>
                    <a:pt x="127206" y="218240"/>
                  </a:lnTo>
                  <a:lnTo>
                    <a:pt x="128093" y="216795"/>
                  </a:lnTo>
                  <a:lnTo>
                    <a:pt x="125406" y="214673"/>
                  </a:lnTo>
                  <a:lnTo>
                    <a:pt x="122948" y="214959"/>
                  </a:lnTo>
                  <a:lnTo>
                    <a:pt x="122440" y="212204"/>
                  </a:lnTo>
                  <a:lnTo>
                    <a:pt x="120245" y="209984"/>
                  </a:lnTo>
                  <a:lnTo>
                    <a:pt x="21" y="209996"/>
                  </a:lnTo>
                  <a:lnTo>
                    <a:pt x="0" y="201018"/>
                  </a:lnTo>
                  <a:lnTo>
                    <a:pt x="6" y="200030"/>
                  </a:lnTo>
                  <a:lnTo>
                    <a:pt x="8429" y="194813"/>
                  </a:lnTo>
                  <a:lnTo>
                    <a:pt x="11132" y="191745"/>
                  </a:lnTo>
                  <a:lnTo>
                    <a:pt x="16753" y="189537"/>
                  </a:lnTo>
                  <a:lnTo>
                    <a:pt x="19484" y="184512"/>
                  </a:lnTo>
                  <a:lnTo>
                    <a:pt x="24818" y="180988"/>
                  </a:lnTo>
                  <a:lnTo>
                    <a:pt x="23033" y="174921"/>
                  </a:lnTo>
                  <a:lnTo>
                    <a:pt x="20272" y="173134"/>
                  </a:lnTo>
                  <a:lnTo>
                    <a:pt x="20529" y="170532"/>
                  </a:lnTo>
                  <a:lnTo>
                    <a:pt x="18782" y="170030"/>
                  </a:lnTo>
                  <a:lnTo>
                    <a:pt x="19660" y="167570"/>
                  </a:lnTo>
                  <a:lnTo>
                    <a:pt x="18893" y="163119"/>
                  </a:lnTo>
                  <a:lnTo>
                    <a:pt x="34778" y="158907"/>
                  </a:lnTo>
                  <a:lnTo>
                    <a:pt x="45275" y="158872"/>
                  </a:lnTo>
                  <a:lnTo>
                    <a:pt x="54676" y="160166"/>
                  </a:lnTo>
                  <a:lnTo>
                    <a:pt x="60851" y="164164"/>
                  </a:lnTo>
                  <a:lnTo>
                    <a:pt x="64762" y="162598"/>
                  </a:lnTo>
                  <a:lnTo>
                    <a:pt x="76578" y="162837"/>
                  </a:lnTo>
                  <a:lnTo>
                    <a:pt x="81049" y="161351"/>
                  </a:lnTo>
                  <a:lnTo>
                    <a:pt x="91349" y="153395"/>
                  </a:lnTo>
                  <a:lnTo>
                    <a:pt x="94639" y="153714"/>
                  </a:lnTo>
                  <a:lnTo>
                    <a:pt x="97020" y="151934"/>
                  </a:lnTo>
                  <a:lnTo>
                    <a:pt x="96930" y="144635"/>
                  </a:lnTo>
                  <a:lnTo>
                    <a:pt x="94982" y="140951"/>
                  </a:lnTo>
                  <a:lnTo>
                    <a:pt x="99113" y="139359"/>
                  </a:lnTo>
                  <a:lnTo>
                    <a:pt x="99086" y="137017"/>
                  </a:lnTo>
                  <a:lnTo>
                    <a:pt x="95415" y="136028"/>
                  </a:lnTo>
                  <a:lnTo>
                    <a:pt x="94543" y="133128"/>
                  </a:lnTo>
                  <a:lnTo>
                    <a:pt x="92913" y="132607"/>
                  </a:lnTo>
                  <a:lnTo>
                    <a:pt x="92815" y="131056"/>
                  </a:lnTo>
                  <a:lnTo>
                    <a:pt x="98275" y="126995"/>
                  </a:lnTo>
                  <a:lnTo>
                    <a:pt x="98334" y="124620"/>
                  </a:lnTo>
                  <a:lnTo>
                    <a:pt x="106262" y="120265"/>
                  </a:lnTo>
                  <a:lnTo>
                    <a:pt x="109138" y="115637"/>
                  </a:lnTo>
                  <a:lnTo>
                    <a:pt x="122332" y="102836"/>
                  </a:lnTo>
                  <a:lnTo>
                    <a:pt x="130264" y="97889"/>
                  </a:lnTo>
                  <a:lnTo>
                    <a:pt x="134800" y="96406"/>
                  </a:lnTo>
                  <a:lnTo>
                    <a:pt x="137404" y="97389"/>
                  </a:lnTo>
                  <a:lnTo>
                    <a:pt x="175317" y="96601"/>
                  </a:lnTo>
                  <a:lnTo>
                    <a:pt x="175317" y="96603"/>
                  </a:lnTo>
                  <a:lnTo>
                    <a:pt x="225577" y="96506"/>
                  </a:lnTo>
                  <a:lnTo>
                    <a:pt x="225701" y="94295"/>
                  </a:lnTo>
                  <a:lnTo>
                    <a:pt x="227587" y="92232"/>
                  </a:lnTo>
                  <a:lnTo>
                    <a:pt x="228434" y="89149"/>
                  </a:lnTo>
                  <a:lnTo>
                    <a:pt x="227176" y="87849"/>
                  </a:lnTo>
                  <a:lnTo>
                    <a:pt x="228787" y="87992"/>
                  </a:lnTo>
                  <a:lnTo>
                    <a:pt x="231202" y="85439"/>
                  </a:lnTo>
                  <a:lnTo>
                    <a:pt x="232989" y="87359"/>
                  </a:lnTo>
                  <a:lnTo>
                    <a:pt x="235491" y="87620"/>
                  </a:lnTo>
                  <a:lnTo>
                    <a:pt x="236628" y="85334"/>
                  </a:lnTo>
                  <a:lnTo>
                    <a:pt x="239053" y="84670"/>
                  </a:lnTo>
                  <a:lnTo>
                    <a:pt x="239006" y="83572"/>
                  </a:lnTo>
                  <a:lnTo>
                    <a:pt x="241542" y="84943"/>
                  </a:lnTo>
                  <a:lnTo>
                    <a:pt x="242228" y="87769"/>
                  </a:lnTo>
                  <a:lnTo>
                    <a:pt x="243704" y="87831"/>
                  </a:lnTo>
                  <a:lnTo>
                    <a:pt x="244817" y="80483"/>
                  </a:lnTo>
                  <a:lnTo>
                    <a:pt x="249279" y="82158"/>
                  </a:lnTo>
                  <a:lnTo>
                    <a:pt x="249257" y="80439"/>
                  </a:lnTo>
                  <a:lnTo>
                    <a:pt x="246864" y="77334"/>
                  </a:lnTo>
                  <a:lnTo>
                    <a:pt x="247816" y="75135"/>
                  </a:lnTo>
                  <a:lnTo>
                    <a:pt x="251363" y="71128"/>
                  </a:lnTo>
                  <a:lnTo>
                    <a:pt x="255676" y="69049"/>
                  </a:lnTo>
                  <a:lnTo>
                    <a:pt x="255206" y="66121"/>
                  </a:lnTo>
                  <a:lnTo>
                    <a:pt x="259535" y="62353"/>
                  </a:lnTo>
                  <a:lnTo>
                    <a:pt x="260055" y="60275"/>
                  </a:lnTo>
                  <a:lnTo>
                    <a:pt x="257958" y="59499"/>
                  </a:lnTo>
                  <a:lnTo>
                    <a:pt x="258843" y="58243"/>
                  </a:lnTo>
                  <a:lnTo>
                    <a:pt x="257940" y="57297"/>
                  </a:lnTo>
                  <a:lnTo>
                    <a:pt x="260114" y="52260"/>
                  </a:lnTo>
                  <a:lnTo>
                    <a:pt x="258617" y="50516"/>
                  </a:lnTo>
                  <a:lnTo>
                    <a:pt x="261384" y="44335"/>
                  </a:lnTo>
                  <a:lnTo>
                    <a:pt x="265073" y="41664"/>
                  </a:lnTo>
                  <a:lnTo>
                    <a:pt x="266694" y="30557"/>
                  </a:lnTo>
                  <a:close/>
                </a:path>
              </a:pathLst>
            </a:custGeom>
            <a:solidFill xmlns:a="http://schemas.openxmlformats.org/drawingml/2006/main">
              <a:schemeClr val="tx1">
                <a:lumMod val="75000"/>
                <a:lumOff val="2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noAutofit/>
            </a:bodyP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sp macro="" textlink="">
          <cdr:nvSpPr>
            <cdr:cNvPr id="13" name="PJM">
              <a:extLst xmlns:a="http://schemas.openxmlformats.org/drawingml/2006/main">
                <a:ext uri="{FF2B5EF4-FFF2-40B4-BE49-F238E27FC236}">
                  <a16:creationId xmlns:a16="http://schemas.microsoft.com/office/drawing/2014/main" id="{428F37D5-58A0-3005-F7CA-0B9E0EDA6D4D}"/>
                </a:ext>
              </a:extLst>
            </cdr:cNvPr>
            <cdr:cNvSpPr/>
          </cdr:nvSpPr>
          <cdr:spPr>
            <a:xfrm xmlns:a="http://schemas.openxmlformats.org/drawingml/2006/main">
              <a:off x="940422" y="270646"/>
              <a:ext cx="448129" cy="243455"/>
            </a:xfrm>
            <a:custGeom xmlns:a="http://schemas.openxmlformats.org/drawingml/2006/main">
              <a:avLst/>
              <a:gdLst>
                <a:gd name="connsiteX0" fmla="*/ 1377343 w 1377671"/>
                <a:gd name="connsiteY0" fmla="*/ 169692 h 748448"/>
                <a:gd name="connsiteX1" fmla="*/ 1309973 w 1377671"/>
                <a:gd name="connsiteY1" fmla="*/ 129537 h 748448"/>
                <a:gd name="connsiteX2" fmla="*/ 1306446 w 1377671"/>
                <a:gd name="connsiteY2" fmla="*/ 121346 h 748448"/>
                <a:gd name="connsiteX3" fmla="*/ 1293385 w 1377671"/>
                <a:gd name="connsiteY3" fmla="*/ 120412 h 748448"/>
                <a:gd name="connsiteX4" fmla="*/ 1291826 w 1377671"/>
                <a:gd name="connsiteY4" fmla="*/ 116312 h 748448"/>
                <a:gd name="connsiteX5" fmla="*/ 1285885 w 1377671"/>
                <a:gd name="connsiteY5" fmla="*/ 115720 h 748448"/>
                <a:gd name="connsiteX6" fmla="*/ 1278213 w 1377671"/>
                <a:gd name="connsiteY6" fmla="*/ 101722 h 748448"/>
                <a:gd name="connsiteX7" fmla="*/ 1280770 w 1377671"/>
                <a:gd name="connsiteY7" fmla="*/ 100349 h 748448"/>
                <a:gd name="connsiteX8" fmla="*/ 1279991 w 1377671"/>
                <a:gd name="connsiteY8" fmla="*/ 85225 h 748448"/>
                <a:gd name="connsiteX9" fmla="*/ 1275694 w 1377671"/>
                <a:gd name="connsiteY9" fmla="*/ 82793 h 748448"/>
                <a:gd name="connsiteX10" fmla="*/ 1278422 w 1377671"/>
                <a:gd name="connsiteY10" fmla="*/ 78340 h 748448"/>
                <a:gd name="connsiteX11" fmla="*/ 1270162 w 1377671"/>
                <a:gd name="connsiteY11" fmla="*/ 71827 h 748448"/>
                <a:gd name="connsiteX12" fmla="*/ 1262604 w 1377671"/>
                <a:gd name="connsiteY12" fmla="*/ 72705 h 748448"/>
                <a:gd name="connsiteX13" fmla="*/ 1261045 w 1377671"/>
                <a:gd name="connsiteY13" fmla="*/ 64237 h 748448"/>
                <a:gd name="connsiteX14" fmla="*/ 1254286 w 1377671"/>
                <a:gd name="connsiteY14" fmla="*/ 57400 h 748448"/>
                <a:gd name="connsiteX15" fmla="*/ 884696 w 1377671"/>
                <a:gd name="connsiteY15" fmla="*/ 57438 h 748448"/>
                <a:gd name="connsiteX16" fmla="*/ 884648 w 1377671"/>
                <a:gd name="connsiteY16" fmla="*/ 26800 h 748448"/>
                <a:gd name="connsiteX17" fmla="*/ 859533 w 1377671"/>
                <a:gd name="connsiteY17" fmla="*/ 40960 h 748448"/>
                <a:gd name="connsiteX18" fmla="*/ 858164 w 1377671"/>
                <a:gd name="connsiteY18" fmla="*/ 37976 h 748448"/>
                <a:gd name="connsiteX19" fmla="*/ 854809 w 1377671"/>
                <a:gd name="connsiteY19" fmla="*/ 38529 h 748448"/>
                <a:gd name="connsiteX20" fmla="*/ 850730 w 1377671"/>
                <a:gd name="connsiteY20" fmla="*/ 45375 h 748448"/>
                <a:gd name="connsiteX21" fmla="*/ 836956 w 1377671"/>
                <a:gd name="connsiteY21" fmla="*/ 53252 h 748448"/>
                <a:gd name="connsiteX22" fmla="*/ 756610 w 1377671"/>
                <a:gd name="connsiteY22" fmla="*/ 84357 h 748448"/>
                <a:gd name="connsiteX23" fmla="*/ 718167 w 1377671"/>
                <a:gd name="connsiteY23" fmla="*/ 115015 h 748448"/>
                <a:gd name="connsiteX24" fmla="*/ 707035 w 1377671"/>
                <a:gd name="connsiteY24" fmla="*/ 115425 h 748448"/>
                <a:gd name="connsiteX25" fmla="*/ 695732 w 1377671"/>
                <a:gd name="connsiteY25" fmla="*/ 111820 h 748448"/>
                <a:gd name="connsiteX26" fmla="*/ 654827 w 1377671"/>
                <a:gd name="connsiteY26" fmla="*/ 126829 h 748448"/>
                <a:gd name="connsiteX27" fmla="*/ 644932 w 1377671"/>
                <a:gd name="connsiteY27" fmla="*/ 121585 h 748448"/>
                <a:gd name="connsiteX28" fmla="*/ 636794 w 1377671"/>
                <a:gd name="connsiteY28" fmla="*/ 113384 h 748448"/>
                <a:gd name="connsiteX29" fmla="*/ 636461 w 1377671"/>
                <a:gd name="connsiteY29" fmla="*/ 108874 h 748448"/>
                <a:gd name="connsiteX30" fmla="*/ 630777 w 1377671"/>
                <a:gd name="connsiteY30" fmla="*/ 109017 h 748448"/>
                <a:gd name="connsiteX31" fmla="*/ 626699 w 1377671"/>
                <a:gd name="connsiteY31" fmla="*/ 103753 h 748448"/>
                <a:gd name="connsiteX32" fmla="*/ 623248 w 1377671"/>
                <a:gd name="connsiteY32" fmla="*/ 110247 h 748448"/>
                <a:gd name="connsiteX33" fmla="*/ 618276 w 1377671"/>
                <a:gd name="connsiteY33" fmla="*/ 111973 h 748448"/>
                <a:gd name="connsiteX34" fmla="*/ 605547 w 1377671"/>
                <a:gd name="connsiteY34" fmla="*/ 101607 h 748448"/>
                <a:gd name="connsiteX35" fmla="*/ 593322 w 1377671"/>
                <a:gd name="connsiteY35" fmla="*/ 97393 h 748448"/>
                <a:gd name="connsiteX36" fmla="*/ 585328 w 1377671"/>
                <a:gd name="connsiteY36" fmla="*/ 90956 h 748448"/>
                <a:gd name="connsiteX37" fmla="*/ 578388 w 1377671"/>
                <a:gd name="connsiteY37" fmla="*/ 92110 h 748448"/>
                <a:gd name="connsiteX38" fmla="*/ 574662 w 1377671"/>
                <a:gd name="connsiteY38" fmla="*/ 87456 h 748448"/>
                <a:gd name="connsiteX39" fmla="*/ 465835 w 1377671"/>
                <a:gd name="connsiteY39" fmla="*/ 91328 h 748448"/>
                <a:gd name="connsiteX40" fmla="*/ 461120 w 1377671"/>
                <a:gd name="connsiteY40" fmla="*/ 91566 h 748448"/>
                <a:gd name="connsiteX41" fmla="*/ 461215 w 1377671"/>
                <a:gd name="connsiteY41" fmla="*/ 108302 h 748448"/>
                <a:gd name="connsiteX42" fmla="*/ 443905 w 1377671"/>
                <a:gd name="connsiteY42" fmla="*/ 110495 h 748448"/>
                <a:gd name="connsiteX43" fmla="*/ 450606 w 1377671"/>
                <a:gd name="connsiteY43" fmla="*/ 113966 h 748448"/>
                <a:gd name="connsiteX44" fmla="*/ 449370 w 1377671"/>
                <a:gd name="connsiteY44" fmla="*/ 116550 h 748448"/>
                <a:gd name="connsiteX45" fmla="*/ 444437 w 1377671"/>
                <a:gd name="connsiteY45" fmla="*/ 116378 h 748448"/>
                <a:gd name="connsiteX46" fmla="*/ 444893 w 1377671"/>
                <a:gd name="connsiteY46" fmla="*/ 124178 h 748448"/>
                <a:gd name="connsiteX47" fmla="*/ 441556 w 1377671"/>
                <a:gd name="connsiteY47" fmla="*/ 123015 h 748448"/>
                <a:gd name="connsiteX48" fmla="*/ 436946 w 1377671"/>
                <a:gd name="connsiteY48" fmla="*/ 127106 h 748448"/>
                <a:gd name="connsiteX49" fmla="*/ 424921 w 1377671"/>
                <a:gd name="connsiteY49" fmla="*/ 118514 h 748448"/>
                <a:gd name="connsiteX50" fmla="*/ 370697 w 1377671"/>
                <a:gd name="connsiteY50" fmla="*/ 93855 h 748448"/>
                <a:gd name="connsiteX51" fmla="*/ 373055 w 1377671"/>
                <a:gd name="connsiteY51" fmla="*/ 87266 h 748448"/>
                <a:gd name="connsiteX52" fmla="*/ 345810 w 1377671"/>
                <a:gd name="connsiteY52" fmla="*/ 86894 h 748448"/>
                <a:gd name="connsiteX53" fmla="*/ 345820 w 1377671"/>
                <a:gd name="connsiteY53" fmla="*/ 84357 h 748448"/>
                <a:gd name="connsiteX54" fmla="*/ 401659 w 1377671"/>
                <a:gd name="connsiteY54" fmla="*/ 84453 h 748448"/>
                <a:gd name="connsiteX55" fmla="*/ 401640 w 1377671"/>
                <a:gd name="connsiteY55" fmla="*/ 76757 h 748448"/>
                <a:gd name="connsiteX56" fmla="*/ 392961 w 1377671"/>
                <a:gd name="connsiteY56" fmla="*/ 78359 h 748448"/>
                <a:gd name="connsiteX57" fmla="*/ 391697 w 1377671"/>
                <a:gd name="connsiteY57" fmla="*/ 71742 h 748448"/>
                <a:gd name="connsiteX58" fmla="*/ 392647 w 1377671"/>
                <a:gd name="connsiteY58" fmla="*/ 39425 h 748448"/>
                <a:gd name="connsiteX59" fmla="*/ 401089 w 1377671"/>
                <a:gd name="connsiteY59" fmla="*/ 39444 h 748448"/>
                <a:gd name="connsiteX60" fmla="*/ 401260 w 1377671"/>
                <a:gd name="connsiteY60" fmla="*/ 30471 h 748448"/>
                <a:gd name="connsiteX61" fmla="*/ 392847 w 1377671"/>
                <a:gd name="connsiteY61" fmla="*/ 28230 h 748448"/>
                <a:gd name="connsiteX62" fmla="*/ 392647 w 1377671"/>
                <a:gd name="connsiteY62" fmla="*/ 39425 h 748448"/>
                <a:gd name="connsiteX63" fmla="*/ 364309 w 1377671"/>
                <a:gd name="connsiteY63" fmla="*/ 39368 h 748448"/>
                <a:gd name="connsiteX64" fmla="*/ 363245 w 1377671"/>
                <a:gd name="connsiteY64" fmla="*/ 49457 h 748448"/>
                <a:gd name="connsiteX65" fmla="*/ 354870 w 1377671"/>
                <a:gd name="connsiteY65" fmla="*/ 49371 h 748448"/>
                <a:gd name="connsiteX66" fmla="*/ 352797 w 1377671"/>
                <a:gd name="connsiteY66" fmla="*/ 29870 h 748448"/>
                <a:gd name="connsiteX67" fmla="*/ 334555 w 1377671"/>
                <a:gd name="connsiteY67" fmla="*/ 29784 h 748448"/>
                <a:gd name="connsiteX68" fmla="*/ 334546 w 1377671"/>
                <a:gd name="connsiteY68" fmla="*/ 25608 h 748448"/>
                <a:gd name="connsiteX69" fmla="*/ 332369 w 1377671"/>
                <a:gd name="connsiteY69" fmla="*/ 25474 h 748448"/>
                <a:gd name="connsiteX70" fmla="*/ 320134 w 1377671"/>
                <a:gd name="connsiteY70" fmla="*/ 43974 h 748448"/>
                <a:gd name="connsiteX71" fmla="*/ 308869 w 1377671"/>
                <a:gd name="connsiteY71" fmla="*/ 69310 h 748448"/>
                <a:gd name="connsiteX72" fmla="*/ 291625 w 1377671"/>
                <a:gd name="connsiteY72" fmla="*/ 84357 h 748448"/>
                <a:gd name="connsiteX73" fmla="*/ 294487 w 1377671"/>
                <a:gd name="connsiteY73" fmla="*/ 84357 h 748448"/>
                <a:gd name="connsiteX74" fmla="*/ 292196 w 1377671"/>
                <a:gd name="connsiteY74" fmla="*/ 90460 h 748448"/>
                <a:gd name="connsiteX75" fmla="*/ 298432 w 1377671"/>
                <a:gd name="connsiteY75" fmla="*/ 96439 h 748448"/>
                <a:gd name="connsiteX76" fmla="*/ 301217 w 1377671"/>
                <a:gd name="connsiteY76" fmla="*/ 94065 h 748448"/>
                <a:gd name="connsiteX77" fmla="*/ 307092 w 1377671"/>
                <a:gd name="connsiteY77" fmla="*/ 97517 h 748448"/>
                <a:gd name="connsiteX78" fmla="*/ 312919 w 1377671"/>
                <a:gd name="connsiteY78" fmla="*/ 96544 h 748448"/>
                <a:gd name="connsiteX79" fmla="*/ 313119 w 1377671"/>
                <a:gd name="connsiteY79" fmla="*/ 102952 h 748448"/>
                <a:gd name="connsiteX80" fmla="*/ 329412 w 1377671"/>
                <a:gd name="connsiteY80" fmla="*/ 101770 h 748448"/>
                <a:gd name="connsiteX81" fmla="*/ 328937 w 1377671"/>
                <a:gd name="connsiteY81" fmla="*/ 108282 h 748448"/>
                <a:gd name="connsiteX82" fmla="*/ 334185 w 1377671"/>
                <a:gd name="connsiteY82" fmla="*/ 108759 h 748448"/>
                <a:gd name="connsiteX83" fmla="*/ 331028 w 1377671"/>
                <a:gd name="connsiteY83" fmla="*/ 116054 h 748448"/>
                <a:gd name="connsiteX84" fmla="*/ 339204 w 1377671"/>
                <a:gd name="connsiteY84" fmla="*/ 115797 h 748448"/>
                <a:gd name="connsiteX85" fmla="*/ 345183 w 1377671"/>
                <a:gd name="connsiteY85" fmla="*/ 110018 h 748448"/>
                <a:gd name="connsiteX86" fmla="*/ 345677 w 1377671"/>
                <a:gd name="connsiteY86" fmla="*/ 104440 h 748448"/>
                <a:gd name="connsiteX87" fmla="*/ 355516 w 1377671"/>
                <a:gd name="connsiteY87" fmla="*/ 104668 h 748448"/>
                <a:gd name="connsiteX88" fmla="*/ 357712 w 1377671"/>
                <a:gd name="connsiteY88" fmla="*/ 97517 h 748448"/>
                <a:gd name="connsiteX89" fmla="*/ 359537 w 1377671"/>
                <a:gd name="connsiteY89" fmla="*/ 102542 h 748448"/>
                <a:gd name="connsiteX90" fmla="*/ 367855 w 1377671"/>
                <a:gd name="connsiteY90" fmla="*/ 102304 h 748448"/>
                <a:gd name="connsiteX91" fmla="*/ 389491 w 1377671"/>
                <a:gd name="connsiteY91" fmla="*/ 124360 h 748448"/>
                <a:gd name="connsiteX92" fmla="*/ 388769 w 1377671"/>
                <a:gd name="connsiteY92" fmla="*/ 198872 h 748448"/>
                <a:gd name="connsiteX93" fmla="*/ 374909 w 1377671"/>
                <a:gd name="connsiteY93" fmla="*/ 198052 h 748448"/>
                <a:gd name="connsiteX94" fmla="*/ 372294 w 1377671"/>
                <a:gd name="connsiteY94" fmla="*/ 217857 h 748448"/>
                <a:gd name="connsiteX95" fmla="*/ 372437 w 1377671"/>
                <a:gd name="connsiteY95" fmla="*/ 277570 h 748448"/>
                <a:gd name="connsiteX96" fmla="*/ 380308 w 1377671"/>
                <a:gd name="connsiteY96" fmla="*/ 278447 h 748448"/>
                <a:gd name="connsiteX97" fmla="*/ 383398 w 1377671"/>
                <a:gd name="connsiteY97" fmla="*/ 275997 h 748448"/>
                <a:gd name="connsiteX98" fmla="*/ 381221 w 1377671"/>
                <a:gd name="connsiteY98" fmla="*/ 283673 h 748448"/>
                <a:gd name="connsiteX99" fmla="*/ 389672 w 1377671"/>
                <a:gd name="connsiteY99" fmla="*/ 283759 h 748448"/>
                <a:gd name="connsiteX100" fmla="*/ 390432 w 1377671"/>
                <a:gd name="connsiteY100" fmla="*/ 271200 h 748448"/>
                <a:gd name="connsiteX101" fmla="*/ 408893 w 1377671"/>
                <a:gd name="connsiteY101" fmla="*/ 271324 h 748448"/>
                <a:gd name="connsiteX102" fmla="*/ 410414 w 1377671"/>
                <a:gd name="connsiteY102" fmla="*/ 266003 h 748448"/>
                <a:gd name="connsiteX103" fmla="*/ 417705 w 1377671"/>
                <a:gd name="connsiteY103" fmla="*/ 266060 h 748448"/>
                <a:gd name="connsiteX104" fmla="*/ 417696 w 1377671"/>
                <a:gd name="connsiteY104" fmla="*/ 269579 h 748448"/>
                <a:gd name="connsiteX105" fmla="*/ 423761 w 1377671"/>
                <a:gd name="connsiteY105" fmla="*/ 267691 h 748448"/>
                <a:gd name="connsiteX106" fmla="*/ 423723 w 1377671"/>
                <a:gd name="connsiteY106" fmla="*/ 276683 h 748448"/>
                <a:gd name="connsiteX107" fmla="*/ 460768 w 1377671"/>
                <a:gd name="connsiteY107" fmla="*/ 275463 h 748448"/>
                <a:gd name="connsiteX108" fmla="*/ 460759 w 1377671"/>
                <a:gd name="connsiteY108" fmla="*/ 279563 h 748448"/>
                <a:gd name="connsiteX109" fmla="*/ 460797 w 1377671"/>
                <a:gd name="connsiteY109" fmla="*/ 275463 h 748448"/>
                <a:gd name="connsiteX110" fmla="*/ 459941 w 1377671"/>
                <a:gd name="connsiteY110" fmla="*/ 377037 h 748448"/>
                <a:gd name="connsiteX111" fmla="*/ 453458 w 1377671"/>
                <a:gd name="connsiteY111" fmla="*/ 382234 h 748448"/>
                <a:gd name="connsiteX112" fmla="*/ 459133 w 1377671"/>
                <a:gd name="connsiteY112" fmla="*/ 391741 h 748448"/>
                <a:gd name="connsiteX113" fmla="*/ 455169 w 1377671"/>
                <a:gd name="connsiteY113" fmla="*/ 398244 h 748448"/>
                <a:gd name="connsiteX114" fmla="*/ 462831 w 1377671"/>
                <a:gd name="connsiteY114" fmla="*/ 402507 h 748448"/>
                <a:gd name="connsiteX115" fmla="*/ 459124 w 1377671"/>
                <a:gd name="connsiteY115" fmla="*/ 406693 h 748448"/>
                <a:gd name="connsiteX116" fmla="*/ 460559 w 1377671"/>
                <a:gd name="connsiteY116" fmla="*/ 411490 h 748448"/>
                <a:gd name="connsiteX117" fmla="*/ 455407 w 1377671"/>
                <a:gd name="connsiteY117" fmla="*/ 410774 h 748448"/>
                <a:gd name="connsiteX118" fmla="*/ 453316 w 1377671"/>
                <a:gd name="connsiteY118" fmla="*/ 418632 h 748448"/>
                <a:gd name="connsiteX119" fmla="*/ 451643 w 1377671"/>
                <a:gd name="connsiteY119" fmla="*/ 411833 h 748448"/>
                <a:gd name="connsiteX120" fmla="*/ 445682 w 1377671"/>
                <a:gd name="connsiteY120" fmla="*/ 412291 h 748448"/>
                <a:gd name="connsiteX121" fmla="*/ 433220 w 1377671"/>
                <a:gd name="connsiteY121" fmla="*/ 422618 h 748448"/>
                <a:gd name="connsiteX122" fmla="*/ 438866 w 1377671"/>
                <a:gd name="connsiteY122" fmla="*/ 430113 h 748448"/>
                <a:gd name="connsiteX123" fmla="*/ 451386 w 1377671"/>
                <a:gd name="connsiteY123" fmla="*/ 429359 h 748448"/>
                <a:gd name="connsiteX124" fmla="*/ 448182 w 1377671"/>
                <a:gd name="connsiteY124" fmla="*/ 423562 h 748448"/>
                <a:gd name="connsiteX125" fmla="*/ 450274 w 1377671"/>
                <a:gd name="connsiteY125" fmla="*/ 424820 h 748448"/>
                <a:gd name="connsiteX126" fmla="*/ 459770 w 1377671"/>
                <a:gd name="connsiteY126" fmla="*/ 418146 h 748448"/>
                <a:gd name="connsiteX127" fmla="*/ 457679 w 1377671"/>
                <a:gd name="connsiteY127" fmla="*/ 422932 h 748448"/>
                <a:gd name="connsiteX128" fmla="*/ 465236 w 1377671"/>
                <a:gd name="connsiteY128" fmla="*/ 427986 h 748448"/>
                <a:gd name="connsiteX129" fmla="*/ 454333 w 1377671"/>
                <a:gd name="connsiteY129" fmla="*/ 422055 h 748448"/>
                <a:gd name="connsiteX130" fmla="*/ 452736 w 1377671"/>
                <a:gd name="connsiteY130" fmla="*/ 427319 h 748448"/>
                <a:gd name="connsiteX131" fmla="*/ 457308 w 1377671"/>
                <a:gd name="connsiteY131" fmla="*/ 429350 h 748448"/>
                <a:gd name="connsiteX132" fmla="*/ 444465 w 1377671"/>
                <a:gd name="connsiteY132" fmla="*/ 435930 h 748448"/>
                <a:gd name="connsiteX133" fmla="*/ 433847 w 1377671"/>
                <a:gd name="connsiteY133" fmla="*/ 429188 h 748448"/>
                <a:gd name="connsiteX134" fmla="*/ 433210 w 1377671"/>
                <a:gd name="connsiteY134" fmla="*/ 425135 h 748448"/>
                <a:gd name="connsiteX135" fmla="*/ 429189 w 1377671"/>
                <a:gd name="connsiteY135" fmla="*/ 425841 h 748448"/>
                <a:gd name="connsiteX136" fmla="*/ 419189 w 1377671"/>
                <a:gd name="connsiteY136" fmla="*/ 417573 h 748448"/>
                <a:gd name="connsiteX137" fmla="*/ 416242 w 1377671"/>
                <a:gd name="connsiteY137" fmla="*/ 439076 h 748448"/>
                <a:gd name="connsiteX138" fmla="*/ 414312 w 1377671"/>
                <a:gd name="connsiteY138" fmla="*/ 436502 h 748448"/>
                <a:gd name="connsiteX139" fmla="*/ 417534 w 1377671"/>
                <a:gd name="connsiteY139" fmla="*/ 431495 h 748448"/>
                <a:gd name="connsiteX140" fmla="*/ 416280 w 1377671"/>
                <a:gd name="connsiteY140" fmla="*/ 418451 h 748448"/>
                <a:gd name="connsiteX141" fmla="*/ 408133 w 1377671"/>
                <a:gd name="connsiteY141" fmla="*/ 417783 h 748448"/>
                <a:gd name="connsiteX142" fmla="*/ 406498 w 1377671"/>
                <a:gd name="connsiteY142" fmla="*/ 422284 h 748448"/>
                <a:gd name="connsiteX143" fmla="*/ 409977 w 1377671"/>
                <a:gd name="connsiteY143" fmla="*/ 436273 h 748448"/>
                <a:gd name="connsiteX144" fmla="*/ 407971 w 1377671"/>
                <a:gd name="connsiteY144" fmla="*/ 439925 h 748448"/>
                <a:gd name="connsiteX145" fmla="*/ 418732 w 1377671"/>
                <a:gd name="connsiteY145" fmla="*/ 442719 h 748448"/>
                <a:gd name="connsiteX146" fmla="*/ 416128 w 1377671"/>
                <a:gd name="connsiteY146" fmla="*/ 447287 h 748448"/>
                <a:gd name="connsiteX147" fmla="*/ 416974 w 1377671"/>
                <a:gd name="connsiteY147" fmla="*/ 455945 h 748448"/>
                <a:gd name="connsiteX148" fmla="*/ 423761 w 1377671"/>
                <a:gd name="connsiteY148" fmla="*/ 453103 h 748448"/>
                <a:gd name="connsiteX149" fmla="*/ 428771 w 1377671"/>
                <a:gd name="connsiteY149" fmla="*/ 455497 h 748448"/>
                <a:gd name="connsiteX150" fmla="*/ 428058 w 1377671"/>
                <a:gd name="connsiteY150" fmla="*/ 451044 h 748448"/>
                <a:gd name="connsiteX151" fmla="*/ 430339 w 1377671"/>
                <a:gd name="connsiteY151" fmla="*/ 450062 h 748448"/>
                <a:gd name="connsiteX152" fmla="*/ 427716 w 1377671"/>
                <a:gd name="connsiteY152" fmla="*/ 448345 h 748448"/>
                <a:gd name="connsiteX153" fmla="*/ 430054 w 1377671"/>
                <a:gd name="connsiteY153" fmla="*/ 446438 h 748448"/>
                <a:gd name="connsiteX154" fmla="*/ 430111 w 1377671"/>
                <a:gd name="connsiteY154" fmla="*/ 454257 h 748448"/>
                <a:gd name="connsiteX155" fmla="*/ 435587 w 1377671"/>
                <a:gd name="connsiteY155" fmla="*/ 456889 h 748448"/>
                <a:gd name="connsiteX156" fmla="*/ 438144 w 1377671"/>
                <a:gd name="connsiteY156" fmla="*/ 453103 h 748448"/>
                <a:gd name="connsiteX157" fmla="*/ 435929 w 1377671"/>
                <a:gd name="connsiteY157" fmla="*/ 451931 h 748448"/>
                <a:gd name="connsiteX158" fmla="*/ 439370 w 1377671"/>
                <a:gd name="connsiteY158" fmla="*/ 450882 h 748448"/>
                <a:gd name="connsiteX159" fmla="*/ 439142 w 1377671"/>
                <a:gd name="connsiteY159" fmla="*/ 445027 h 748448"/>
                <a:gd name="connsiteX160" fmla="*/ 442545 w 1377671"/>
                <a:gd name="connsiteY160" fmla="*/ 447697 h 748448"/>
                <a:gd name="connsiteX161" fmla="*/ 449580 w 1377671"/>
                <a:gd name="connsiteY161" fmla="*/ 444722 h 748448"/>
                <a:gd name="connsiteX162" fmla="*/ 448449 w 1377671"/>
                <a:gd name="connsiteY162" fmla="*/ 449671 h 748448"/>
                <a:gd name="connsiteX163" fmla="*/ 446053 w 1377671"/>
                <a:gd name="connsiteY163" fmla="*/ 446562 h 748448"/>
                <a:gd name="connsiteX164" fmla="*/ 438201 w 1377671"/>
                <a:gd name="connsiteY164" fmla="*/ 454362 h 748448"/>
                <a:gd name="connsiteX165" fmla="*/ 439997 w 1377671"/>
                <a:gd name="connsiteY165" fmla="*/ 463078 h 748448"/>
                <a:gd name="connsiteX166" fmla="*/ 436281 w 1377671"/>
                <a:gd name="connsiteY166" fmla="*/ 458720 h 748448"/>
                <a:gd name="connsiteX167" fmla="*/ 435244 w 1377671"/>
                <a:gd name="connsiteY167" fmla="*/ 463411 h 748448"/>
                <a:gd name="connsiteX168" fmla="*/ 430805 w 1377671"/>
                <a:gd name="connsiteY168" fmla="*/ 457995 h 748448"/>
                <a:gd name="connsiteX169" fmla="*/ 428533 w 1377671"/>
                <a:gd name="connsiteY169" fmla="*/ 461981 h 748448"/>
                <a:gd name="connsiteX170" fmla="*/ 424997 w 1377671"/>
                <a:gd name="connsiteY170" fmla="*/ 460904 h 748448"/>
                <a:gd name="connsiteX171" fmla="*/ 423333 w 1377671"/>
                <a:gd name="connsiteY171" fmla="*/ 459769 h 748448"/>
                <a:gd name="connsiteX172" fmla="*/ 426233 w 1377671"/>
                <a:gd name="connsiteY172" fmla="*/ 456813 h 748448"/>
                <a:gd name="connsiteX173" fmla="*/ 422287 w 1377671"/>
                <a:gd name="connsiteY173" fmla="*/ 454772 h 748448"/>
                <a:gd name="connsiteX174" fmla="*/ 418219 w 1377671"/>
                <a:gd name="connsiteY174" fmla="*/ 462353 h 748448"/>
                <a:gd name="connsiteX175" fmla="*/ 406659 w 1377671"/>
                <a:gd name="connsiteY175" fmla="*/ 463650 h 748448"/>
                <a:gd name="connsiteX176" fmla="*/ 410481 w 1377671"/>
                <a:gd name="connsiteY176" fmla="*/ 470458 h 748448"/>
                <a:gd name="connsiteX177" fmla="*/ 419322 w 1377671"/>
                <a:gd name="connsiteY177" fmla="*/ 471841 h 748448"/>
                <a:gd name="connsiteX178" fmla="*/ 418818 w 1377671"/>
                <a:gd name="connsiteY178" fmla="*/ 468322 h 748448"/>
                <a:gd name="connsiteX179" fmla="*/ 421546 w 1377671"/>
                <a:gd name="connsiteY179" fmla="*/ 467941 h 748448"/>
                <a:gd name="connsiteX180" fmla="*/ 422497 w 1377671"/>
                <a:gd name="connsiteY180" fmla="*/ 472442 h 748448"/>
                <a:gd name="connsiteX181" fmla="*/ 424835 w 1377671"/>
                <a:gd name="connsiteY181" fmla="*/ 471040 h 748448"/>
                <a:gd name="connsiteX182" fmla="*/ 422297 w 1377671"/>
                <a:gd name="connsiteY182" fmla="*/ 462172 h 748448"/>
                <a:gd name="connsiteX183" fmla="*/ 426099 w 1377671"/>
                <a:gd name="connsiteY183" fmla="*/ 471965 h 748448"/>
                <a:gd name="connsiteX184" fmla="*/ 427592 w 1377671"/>
                <a:gd name="connsiteY184" fmla="*/ 467779 h 748448"/>
                <a:gd name="connsiteX185" fmla="*/ 430852 w 1377671"/>
                <a:gd name="connsiteY185" fmla="*/ 468742 h 748448"/>
                <a:gd name="connsiteX186" fmla="*/ 432469 w 1377671"/>
                <a:gd name="connsiteY186" fmla="*/ 462820 h 748448"/>
                <a:gd name="connsiteX187" fmla="*/ 435606 w 1377671"/>
                <a:gd name="connsiteY187" fmla="*/ 467292 h 748448"/>
                <a:gd name="connsiteX188" fmla="*/ 438353 w 1377671"/>
                <a:gd name="connsiteY188" fmla="*/ 463945 h 748448"/>
                <a:gd name="connsiteX189" fmla="*/ 440996 w 1377671"/>
                <a:gd name="connsiteY189" fmla="*/ 468132 h 748448"/>
                <a:gd name="connsiteX190" fmla="*/ 432069 w 1377671"/>
                <a:gd name="connsiteY190" fmla="*/ 467779 h 748448"/>
                <a:gd name="connsiteX191" fmla="*/ 429331 w 1377671"/>
                <a:gd name="connsiteY191" fmla="*/ 472499 h 748448"/>
                <a:gd name="connsiteX192" fmla="*/ 440121 w 1377671"/>
                <a:gd name="connsiteY192" fmla="*/ 474444 h 748448"/>
                <a:gd name="connsiteX193" fmla="*/ 440635 w 1377671"/>
                <a:gd name="connsiteY193" fmla="*/ 477906 h 748448"/>
                <a:gd name="connsiteX194" fmla="*/ 437764 w 1377671"/>
                <a:gd name="connsiteY194" fmla="*/ 481577 h 748448"/>
                <a:gd name="connsiteX195" fmla="*/ 437241 w 1377671"/>
                <a:gd name="connsiteY195" fmla="*/ 475617 h 748448"/>
                <a:gd name="connsiteX196" fmla="*/ 427658 w 1377671"/>
                <a:gd name="connsiteY196" fmla="*/ 474635 h 748448"/>
                <a:gd name="connsiteX197" fmla="*/ 432963 w 1377671"/>
                <a:gd name="connsiteY197" fmla="*/ 490817 h 748448"/>
                <a:gd name="connsiteX198" fmla="*/ 429702 w 1377671"/>
                <a:gd name="connsiteY198" fmla="*/ 489549 h 748448"/>
                <a:gd name="connsiteX199" fmla="*/ 426803 w 1377671"/>
                <a:gd name="connsiteY199" fmla="*/ 479708 h 748448"/>
                <a:gd name="connsiteX200" fmla="*/ 423000 w 1377671"/>
                <a:gd name="connsiteY200" fmla="*/ 480519 h 748448"/>
                <a:gd name="connsiteX201" fmla="*/ 424141 w 1377671"/>
                <a:gd name="connsiteY201" fmla="*/ 476866 h 748448"/>
                <a:gd name="connsiteX202" fmla="*/ 421575 w 1377671"/>
                <a:gd name="connsiteY202" fmla="*/ 475770 h 748448"/>
                <a:gd name="connsiteX203" fmla="*/ 421365 w 1377671"/>
                <a:gd name="connsiteY203" fmla="*/ 481548 h 748448"/>
                <a:gd name="connsiteX204" fmla="*/ 417154 w 1377671"/>
                <a:gd name="connsiteY204" fmla="*/ 481692 h 748448"/>
                <a:gd name="connsiteX205" fmla="*/ 417363 w 1377671"/>
                <a:gd name="connsiteY205" fmla="*/ 479041 h 748448"/>
                <a:gd name="connsiteX206" fmla="*/ 411146 w 1377671"/>
                <a:gd name="connsiteY206" fmla="*/ 475627 h 748448"/>
                <a:gd name="connsiteX207" fmla="*/ 408836 w 1377671"/>
                <a:gd name="connsiteY207" fmla="*/ 482998 h 748448"/>
                <a:gd name="connsiteX208" fmla="*/ 400167 w 1377671"/>
                <a:gd name="connsiteY208" fmla="*/ 485391 h 748448"/>
                <a:gd name="connsiteX209" fmla="*/ 399748 w 1377671"/>
                <a:gd name="connsiteY209" fmla="*/ 490760 h 748448"/>
                <a:gd name="connsiteX210" fmla="*/ 398170 w 1377671"/>
                <a:gd name="connsiteY210" fmla="*/ 487813 h 748448"/>
                <a:gd name="connsiteX211" fmla="*/ 389748 w 1377671"/>
                <a:gd name="connsiteY211" fmla="*/ 488243 h 748448"/>
                <a:gd name="connsiteX212" fmla="*/ 385983 w 1377671"/>
                <a:gd name="connsiteY212" fmla="*/ 499066 h 748448"/>
                <a:gd name="connsiteX213" fmla="*/ 383616 w 1377671"/>
                <a:gd name="connsiteY213" fmla="*/ 495766 h 748448"/>
                <a:gd name="connsiteX214" fmla="*/ 387638 w 1377671"/>
                <a:gd name="connsiteY214" fmla="*/ 486612 h 748448"/>
                <a:gd name="connsiteX215" fmla="*/ 370735 w 1377671"/>
                <a:gd name="connsiteY215" fmla="*/ 491284 h 748448"/>
                <a:gd name="connsiteX216" fmla="*/ 368701 w 1377671"/>
                <a:gd name="connsiteY216" fmla="*/ 494841 h 748448"/>
                <a:gd name="connsiteX217" fmla="*/ 380071 w 1377671"/>
                <a:gd name="connsiteY217" fmla="*/ 496796 h 748448"/>
                <a:gd name="connsiteX218" fmla="*/ 382086 w 1377671"/>
                <a:gd name="connsiteY218" fmla="*/ 499619 h 748448"/>
                <a:gd name="connsiteX219" fmla="*/ 382067 w 1377671"/>
                <a:gd name="connsiteY219" fmla="*/ 512425 h 748448"/>
                <a:gd name="connsiteX220" fmla="*/ 375375 w 1377671"/>
                <a:gd name="connsiteY220" fmla="*/ 509564 h 748448"/>
                <a:gd name="connsiteX221" fmla="*/ 366182 w 1377671"/>
                <a:gd name="connsiteY221" fmla="*/ 513360 h 748448"/>
                <a:gd name="connsiteX222" fmla="*/ 360706 w 1377671"/>
                <a:gd name="connsiteY222" fmla="*/ 509936 h 748448"/>
                <a:gd name="connsiteX223" fmla="*/ 359727 w 1377671"/>
                <a:gd name="connsiteY223" fmla="*/ 515009 h 748448"/>
                <a:gd name="connsiteX224" fmla="*/ 347217 w 1377671"/>
                <a:gd name="connsiteY224" fmla="*/ 519300 h 748448"/>
                <a:gd name="connsiteX225" fmla="*/ 338263 w 1377671"/>
                <a:gd name="connsiteY225" fmla="*/ 537790 h 748448"/>
                <a:gd name="connsiteX226" fmla="*/ 346105 w 1377671"/>
                <a:gd name="connsiteY226" fmla="*/ 542863 h 748448"/>
                <a:gd name="connsiteX227" fmla="*/ 358777 w 1377671"/>
                <a:gd name="connsiteY227" fmla="*/ 537809 h 748448"/>
                <a:gd name="connsiteX228" fmla="*/ 358625 w 1377671"/>
                <a:gd name="connsiteY228" fmla="*/ 543407 h 748448"/>
                <a:gd name="connsiteX229" fmla="*/ 356571 w 1377671"/>
                <a:gd name="connsiteY229" fmla="*/ 541786 h 748448"/>
                <a:gd name="connsiteX230" fmla="*/ 346390 w 1377671"/>
                <a:gd name="connsiteY230" fmla="*/ 546267 h 748448"/>
                <a:gd name="connsiteX231" fmla="*/ 350868 w 1377671"/>
                <a:gd name="connsiteY231" fmla="*/ 549843 h 748448"/>
                <a:gd name="connsiteX232" fmla="*/ 356343 w 1377671"/>
                <a:gd name="connsiteY232" fmla="*/ 549138 h 748448"/>
                <a:gd name="connsiteX233" fmla="*/ 355402 w 1377671"/>
                <a:gd name="connsiteY233" fmla="*/ 563327 h 748448"/>
                <a:gd name="connsiteX234" fmla="*/ 347331 w 1377671"/>
                <a:gd name="connsiteY234" fmla="*/ 564471 h 748448"/>
                <a:gd name="connsiteX235" fmla="*/ 350392 w 1377671"/>
                <a:gd name="connsiteY235" fmla="*/ 572605 h 748448"/>
                <a:gd name="connsiteX236" fmla="*/ 357408 w 1377671"/>
                <a:gd name="connsiteY236" fmla="*/ 576753 h 748448"/>
                <a:gd name="connsiteX237" fmla="*/ 357208 w 1377671"/>
                <a:gd name="connsiteY237" fmla="*/ 581921 h 748448"/>
                <a:gd name="connsiteX238" fmla="*/ 360279 w 1377671"/>
                <a:gd name="connsiteY238" fmla="*/ 583485 h 748448"/>
                <a:gd name="connsiteX239" fmla="*/ 355069 w 1377671"/>
                <a:gd name="connsiteY239" fmla="*/ 585802 h 748448"/>
                <a:gd name="connsiteX240" fmla="*/ 360602 w 1377671"/>
                <a:gd name="connsiteY240" fmla="*/ 591028 h 748448"/>
                <a:gd name="connsiteX241" fmla="*/ 356286 w 1377671"/>
                <a:gd name="connsiteY241" fmla="*/ 592544 h 748448"/>
                <a:gd name="connsiteX242" fmla="*/ 350801 w 1377671"/>
                <a:gd name="connsiteY242" fmla="*/ 589750 h 748448"/>
                <a:gd name="connsiteX243" fmla="*/ 354394 w 1377671"/>
                <a:gd name="connsiteY243" fmla="*/ 594518 h 748448"/>
                <a:gd name="connsiteX244" fmla="*/ 350849 w 1377671"/>
                <a:gd name="connsiteY244" fmla="*/ 594795 h 748448"/>
                <a:gd name="connsiteX245" fmla="*/ 346086 w 1377671"/>
                <a:gd name="connsiteY245" fmla="*/ 610357 h 748448"/>
                <a:gd name="connsiteX246" fmla="*/ 349489 w 1377671"/>
                <a:gd name="connsiteY246" fmla="*/ 608498 h 748448"/>
                <a:gd name="connsiteX247" fmla="*/ 348529 w 1377671"/>
                <a:gd name="connsiteY247" fmla="*/ 612159 h 748448"/>
                <a:gd name="connsiteX248" fmla="*/ 352208 w 1377671"/>
                <a:gd name="connsiteY248" fmla="*/ 615592 h 748448"/>
                <a:gd name="connsiteX249" fmla="*/ 352255 w 1377671"/>
                <a:gd name="connsiteY249" fmla="*/ 612264 h 748448"/>
                <a:gd name="connsiteX250" fmla="*/ 355297 w 1377671"/>
                <a:gd name="connsiteY250" fmla="*/ 611787 h 748448"/>
                <a:gd name="connsiteX251" fmla="*/ 354889 w 1377671"/>
                <a:gd name="connsiteY251" fmla="*/ 617738 h 748448"/>
                <a:gd name="connsiteX252" fmla="*/ 362684 w 1377671"/>
                <a:gd name="connsiteY252" fmla="*/ 618310 h 748448"/>
                <a:gd name="connsiteX253" fmla="*/ 362598 w 1377671"/>
                <a:gd name="connsiteY253" fmla="*/ 620970 h 748448"/>
                <a:gd name="connsiteX254" fmla="*/ 367399 w 1377671"/>
                <a:gd name="connsiteY254" fmla="*/ 622887 h 748448"/>
                <a:gd name="connsiteX255" fmla="*/ 366847 w 1377671"/>
                <a:gd name="connsiteY255" fmla="*/ 627540 h 748448"/>
                <a:gd name="connsiteX256" fmla="*/ 382685 w 1377671"/>
                <a:gd name="connsiteY256" fmla="*/ 616126 h 748448"/>
                <a:gd name="connsiteX257" fmla="*/ 388559 w 1377671"/>
                <a:gd name="connsiteY257" fmla="*/ 616736 h 748448"/>
                <a:gd name="connsiteX258" fmla="*/ 384691 w 1377671"/>
                <a:gd name="connsiteY258" fmla="*/ 615687 h 748448"/>
                <a:gd name="connsiteX259" fmla="*/ 384767 w 1377671"/>
                <a:gd name="connsiteY259" fmla="*/ 613046 h 748448"/>
                <a:gd name="connsiteX260" fmla="*/ 389406 w 1377671"/>
                <a:gd name="connsiteY260" fmla="*/ 612045 h 748448"/>
                <a:gd name="connsiteX261" fmla="*/ 392913 w 1377671"/>
                <a:gd name="connsiteY261" fmla="*/ 601327 h 748448"/>
                <a:gd name="connsiteX262" fmla="*/ 395680 w 1377671"/>
                <a:gd name="connsiteY262" fmla="*/ 605103 h 748448"/>
                <a:gd name="connsiteX263" fmla="*/ 398902 w 1377671"/>
                <a:gd name="connsiteY263" fmla="*/ 603043 h 748448"/>
                <a:gd name="connsiteX264" fmla="*/ 404216 w 1377671"/>
                <a:gd name="connsiteY264" fmla="*/ 610262 h 748448"/>
                <a:gd name="connsiteX265" fmla="*/ 420814 w 1377671"/>
                <a:gd name="connsiteY265" fmla="*/ 606228 h 748448"/>
                <a:gd name="connsiteX266" fmla="*/ 419360 w 1377671"/>
                <a:gd name="connsiteY266" fmla="*/ 601899 h 748448"/>
                <a:gd name="connsiteX267" fmla="*/ 425320 w 1377671"/>
                <a:gd name="connsiteY267" fmla="*/ 605227 h 748448"/>
                <a:gd name="connsiteX268" fmla="*/ 423856 w 1377671"/>
                <a:gd name="connsiteY268" fmla="*/ 614009 h 748448"/>
                <a:gd name="connsiteX269" fmla="*/ 427953 w 1377671"/>
                <a:gd name="connsiteY269" fmla="*/ 622181 h 748448"/>
                <a:gd name="connsiteX270" fmla="*/ 422867 w 1377671"/>
                <a:gd name="connsiteY270" fmla="*/ 628084 h 748448"/>
                <a:gd name="connsiteX271" fmla="*/ 425120 w 1377671"/>
                <a:gd name="connsiteY271" fmla="*/ 634053 h 748448"/>
                <a:gd name="connsiteX272" fmla="*/ 422335 w 1377671"/>
                <a:gd name="connsiteY272" fmla="*/ 640471 h 748448"/>
                <a:gd name="connsiteX273" fmla="*/ 535563 w 1377671"/>
                <a:gd name="connsiteY273" fmla="*/ 644542 h 748448"/>
                <a:gd name="connsiteX274" fmla="*/ 550611 w 1377671"/>
                <a:gd name="connsiteY274" fmla="*/ 629686 h 748448"/>
                <a:gd name="connsiteX275" fmla="*/ 540145 w 1377671"/>
                <a:gd name="connsiteY275" fmla="*/ 630849 h 748448"/>
                <a:gd name="connsiteX276" fmla="*/ 538215 w 1377671"/>
                <a:gd name="connsiteY276" fmla="*/ 628341 h 748448"/>
                <a:gd name="connsiteX277" fmla="*/ 541305 w 1377671"/>
                <a:gd name="connsiteY277" fmla="*/ 625290 h 748448"/>
                <a:gd name="connsiteX278" fmla="*/ 544832 w 1377671"/>
                <a:gd name="connsiteY278" fmla="*/ 627760 h 748448"/>
                <a:gd name="connsiteX279" fmla="*/ 546942 w 1377671"/>
                <a:gd name="connsiteY279" fmla="*/ 622124 h 748448"/>
                <a:gd name="connsiteX280" fmla="*/ 544936 w 1377671"/>
                <a:gd name="connsiteY280" fmla="*/ 614677 h 748448"/>
                <a:gd name="connsiteX281" fmla="*/ 560764 w 1377671"/>
                <a:gd name="connsiteY281" fmla="*/ 613447 h 748448"/>
                <a:gd name="connsiteX282" fmla="*/ 564557 w 1377671"/>
                <a:gd name="connsiteY282" fmla="*/ 610490 h 748448"/>
                <a:gd name="connsiteX283" fmla="*/ 563264 w 1377671"/>
                <a:gd name="connsiteY283" fmla="*/ 605971 h 748448"/>
                <a:gd name="connsiteX284" fmla="*/ 567209 w 1377671"/>
                <a:gd name="connsiteY284" fmla="*/ 600678 h 748448"/>
                <a:gd name="connsiteX285" fmla="*/ 573046 w 1377671"/>
                <a:gd name="connsiteY285" fmla="*/ 617757 h 748448"/>
                <a:gd name="connsiteX286" fmla="*/ 585480 w 1377671"/>
                <a:gd name="connsiteY286" fmla="*/ 611806 h 748448"/>
                <a:gd name="connsiteX287" fmla="*/ 586687 w 1377671"/>
                <a:gd name="connsiteY287" fmla="*/ 614219 h 748448"/>
                <a:gd name="connsiteX288" fmla="*/ 589425 w 1377671"/>
                <a:gd name="connsiteY288" fmla="*/ 611864 h 748448"/>
                <a:gd name="connsiteX289" fmla="*/ 594187 w 1377671"/>
                <a:gd name="connsiteY289" fmla="*/ 613580 h 748448"/>
                <a:gd name="connsiteX290" fmla="*/ 602448 w 1377671"/>
                <a:gd name="connsiteY290" fmla="*/ 609623 h 748448"/>
                <a:gd name="connsiteX291" fmla="*/ 602572 w 1377671"/>
                <a:gd name="connsiteY291" fmla="*/ 606943 h 748448"/>
                <a:gd name="connsiteX292" fmla="*/ 610196 w 1377671"/>
                <a:gd name="connsiteY292" fmla="*/ 607182 h 748448"/>
                <a:gd name="connsiteX293" fmla="*/ 613295 w 1377671"/>
                <a:gd name="connsiteY293" fmla="*/ 602471 h 748448"/>
                <a:gd name="connsiteX294" fmla="*/ 623742 w 1377671"/>
                <a:gd name="connsiteY294" fmla="*/ 604225 h 748448"/>
                <a:gd name="connsiteX295" fmla="*/ 627164 w 1377671"/>
                <a:gd name="connsiteY295" fmla="*/ 600735 h 748448"/>
                <a:gd name="connsiteX296" fmla="*/ 640454 w 1377671"/>
                <a:gd name="connsiteY296" fmla="*/ 597751 h 748448"/>
                <a:gd name="connsiteX297" fmla="*/ 643534 w 1377671"/>
                <a:gd name="connsiteY297" fmla="*/ 600516 h 748448"/>
                <a:gd name="connsiteX298" fmla="*/ 643458 w 1377671"/>
                <a:gd name="connsiteY298" fmla="*/ 614085 h 748448"/>
                <a:gd name="connsiteX299" fmla="*/ 638096 w 1377671"/>
                <a:gd name="connsiteY299" fmla="*/ 620541 h 748448"/>
                <a:gd name="connsiteX300" fmla="*/ 633277 w 1377671"/>
                <a:gd name="connsiteY300" fmla="*/ 619578 h 748448"/>
                <a:gd name="connsiteX301" fmla="*/ 631309 w 1377671"/>
                <a:gd name="connsiteY301" fmla="*/ 627340 h 748448"/>
                <a:gd name="connsiteX302" fmla="*/ 629123 w 1377671"/>
                <a:gd name="connsiteY302" fmla="*/ 627388 h 748448"/>
                <a:gd name="connsiteX303" fmla="*/ 630682 w 1377671"/>
                <a:gd name="connsiteY303" fmla="*/ 631927 h 748448"/>
                <a:gd name="connsiteX304" fmla="*/ 625586 w 1377671"/>
                <a:gd name="connsiteY304" fmla="*/ 634168 h 748448"/>
                <a:gd name="connsiteX305" fmla="*/ 628562 w 1377671"/>
                <a:gd name="connsiteY305" fmla="*/ 639727 h 748448"/>
                <a:gd name="connsiteX306" fmla="*/ 633562 w 1377671"/>
                <a:gd name="connsiteY306" fmla="*/ 641606 h 748448"/>
                <a:gd name="connsiteX307" fmla="*/ 623733 w 1377671"/>
                <a:gd name="connsiteY307" fmla="*/ 643103 h 748448"/>
                <a:gd name="connsiteX308" fmla="*/ 632013 w 1377671"/>
                <a:gd name="connsiteY308" fmla="*/ 643885 h 748448"/>
                <a:gd name="connsiteX309" fmla="*/ 632897 w 1377671"/>
                <a:gd name="connsiteY309" fmla="*/ 653058 h 748448"/>
                <a:gd name="connsiteX310" fmla="*/ 643762 w 1377671"/>
                <a:gd name="connsiteY310" fmla="*/ 653620 h 748448"/>
                <a:gd name="connsiteX311" fmla="*/ 645587 w 1377671"/>
                <a:gd name="connsiteY311" fmla="*/ 643846 h 748448"/>
                <a:gd name="connsiteX312" fmla="*/ 702263 w 1377671"/>
                <a:gd name="connsiteY312" fmla="*/ 643837 h 748448"/>
                <a:gd name="connsiteX313" fmla="*/ 703233 w 1377671"/>
                <a:gd name="connsiteY313" fmla="*/ 641539 h 748448"/>
                <a:gd name="connsiteX314" fmla="*/ 839874 w 1377671"/>
                <a:gd name="connsiteY314" fmla="*/ 649081 h 748448"/>
                <a:gd name="connsiteX315" fmla="*/ 1041006 w 1377671"/>
                <a:gd name="connsiteY315" fmla="*/ 649005 h 748448"/>
                <a:gd name="connsiteX316" fmla="*/ 1039475 w 1377671"/>
                <a:gd name="connsiteY316" fmla="*/ 659943 h 748448"/>
                <a:gd name="connsiteX317" fmla="*/ 1045226 w 1377671"/>
                <a:gd name="connsiteY317" fmla="*/ 690590 h 748448"/>
                <a:gd name="connsiteX318" fmla="*/ 1054039 w 1377671"/>
                <a:gd name="connsiteY318" fmla="*/ 689761 h 748448"/>
                <a:gd name="connsiteX319" fmla="*/ 1050465 w 1377671"/>
                <a:gd name="connsiteY319" fmla="*/ 709547 h 748448"/>
                <a:gd name="connsiteX320" fmla="*/ 1083470 w 1377671"/>
                <a:gd name="connsiteY320" fmla="*/ 744057 h 748448"/>
                <a:gd name="connsiteX321" fmla="*/ 1184511 w 1377671"/>
                <a:gd name="connsiteY321" fmla="*/ 748282 h 748448"/>
                <a:gd name="connsiteX322" fmla="*/ 1200215 w 1377671"/>
                <a:gd name="connsiteY322" fmla="*/ 745888 h 748448"/>
                <a:gd name="connsiteX323" fmla="*/ 1200567 w 1377671"/>
                <a:gd name="connsiteY323" fmla="*/ 715650 h 748448"/>
                <a:gd name="connsiteX324" fmla="*/ 1195310 w 1377671"/>
                <a:gd name="connsiteY324" fmla="*/ 706382 h 748448"/>
                <a:gd name="connsiteX325" fmla="*/ 1182553 w 1377671"/>
                <a:gd name="connsiteY325" fmla="*/ 706906 h 748448"/>
                <a:gd name="connsiteX326" fmla="*/ 1170042 w 1377671"/>
                <a:gd name="connsiteY326" fmla="*/ 711645 h 748448"/>
                <a:gd name="connsiteX327" fmla="*/ 1167077 w 1377671"/>
                <a:gd name="connsiteY327" fmla="*/ 707288 h 748448"/>
                <a:gd name="connsiteX328" fmla="*/ 1149462 w 1377671"/>
                <a:gd name="connsiteY328" fmla="*/ 712217 h 748448"/>
                <a:gd name="connsiteX329" fmla="*/ 1143939 w 1377671"/>
                <a:gd name="connsiteY329" fmla="*/ 712389 h 748448"/>
                <a:gd name="connsiteX330" fmla="*/ 1141724 w 1377671"/>
                <a:gd name="connsiteY330" fmla="*/ 709328 h 748448"/>
                <a:gd name="connsiteX331" fmla="*/ 1145659 w 1377671"/>
                <a:gd name="connsiteY331" fmla="*/ 702014 h 748448"/>
                <a:gd name="connsiteX332" fmla="*/ 1157333 w 1377671"/>
                <a:gd name="connsiteY332" fmla="*/ 705075 h 748448"/>
                <a:gd name="connsiteX333" fmla="*/ 1166021 w 1377671"/>
                <a:gd name="connsiteY333" fmla="*/ 697570 h 748448"/>
                <a:gd name="connsiteX334" fmla="*/ 1194502 w 1377671"/>
                <a:gd name="connsiteY334" fmla="*/ 691115 h 748448"/>
                <a:gd name="connsiteX335" fmla="*/ 1197848 w 1377671"/>
                <a:gd name="connsiteY335" fmla="*/ 686032 h 748448"/>
                <a:gd name="connsiteX336" fmla="*/ 1211014 w 1377671"/>
                <a:gd name="connsiteY336" fmla="*/ 689322 h 748448"/>
                <a:gd name="connsiteX337" fmla="*/ 1217820 w 1377671"/>
                <a:gd name="connsiteY337" fmla="*/ 698219 h 748448"/>
                <a:gd name="connsiteX338" fmla="*/ 1206936 w 1377671"/>
                <a:gd name="connsiteY338" fmla="*/ 661402 h 748448"/>
                <a:gd name="connsiteX339" fmla="*/ 1199483 w 1377671"/>
                <a:gd name="connsiteY339" fmla="*/ 659142 h 748448"/>
                <a:gd name="connsiteX340" fmla="*/ 1197839 w 1377671"/>
                <a:gd name="connsiteY340" fmla="*/ 655489 h 748448"/>
                <a:gd name="connsiteX341" fmla="*/ 1200206 w 1377671"/>
                <a:gd name="connsiteY341" fmla="*/ 653020 h 748448"/>
                <a:gd name="connsiteX342" fmla="*/ 1208923 w 1377671"/>
                <a:gd name="connsiteY342" fmla="*/ 655528 h 748448"/>
                <a:gd name="connsiteX343" fmla="*/ 1212991 w 1377671"/>
                <a:gd name="connsiteY343" fmla="*/ 662450 h 748448"/>
                <a:gd name="connsiteX344" fmla="*/ 1213505 w 1377671"/>
                <a:gd name="connsiteY344" fmla="*/ 673922 h 748448"/>
                <a:gd name="connsiteX345" fmla="*/ 1221034 w 1377671"/>
                <a:gd name="connsiteY345" fmla="*/ 689694 h 748448"/>
                <a:gd name="connsiteX346" fmla="*/ 1223724 w 1377671"/>
                <a:gd name="connsiteY346" fmla="*/ 705333 h 748448"/>
                <a:gd name="connsiteX347" fmla="*/ 1229998 w 1377671"/>
                <a:gd name="connsiteY347" fmla="*/ 709204 h 748448"/>
                <a:gd name="connsiteX348" fmla="*/ 1239732 w 1377671"/>
                <a:gd name="connsiteY348" fmla="*/ 727665 h 748448"/>
                <a:gd name="connsiteX349" fmla="*/ 1219617 w 1377671"/>
                <a:gd name="connsiteY349" fmla="*/ 681846 h 748448"/>
                <a:gd name="connsiteX350" fmla="*/ 1200833 w 1377671"/>
                <a:gd name="connsiteY350" fmla="*/ 609518 h 748448"/>
                <a:gd name="connsiteX351" fmla="*/ 1192496 w 1377671"/>
                <a:gd name="connsiteY351" fmla="*/ 610900 h 748448"/>
                <a:gd name="connsiteX352" fmla="*/ 1173227 w 1377671"/>
                <a:gd name="connsiteY352" fmla="*/ 605160 h 748448"/>
                <a:gd name="connsiteX353" fmla="*/ 1173246 w 1377671"/>
                <a:gd name="connsiteY353" fmla="*/ 611444 h 748448"/>
                <a:gd name="connsiteX354" fmla="*/ 1176402 w 1377671"/>
                <a:gd name="connsiteY354" fmla="*/ 612588 h 748448"/>
                <a:gd name="connsiteX355" fmla="*/ 1174339 w 1377671"/>
                <a:gd name="connsiteY355" fmla="*/ 611415 h 748448"/>
                <a:gd name="connsiteX356" fmla="*/ 1172723 w 1377671"/>
                <a:gd name="connsiteY356" fmla="*/ 614276 h 748448"/>
                <a:gd name="connsiteX357" fmla="*/ 1175955 w 1377671"/>
                <a:gd name="connsiteY357" fmla="*/ 617680 h 748448"/>
                <a:gd name="connsiteX358" fmla="*/ 1168103 w 1377671"/>
                <a:gd name="connsiteY358" fmla="*/ 618767 h 748448"/>
                <a:gd name="connsiteX359" fmla="*/ 1172257 w 1377671"/>
                <a:gd name="connsiteY359" fmla="*/ 615401 h 748448"/>
                <a:gd name="connsiteX360" fmla="*/ 1170736 w 1377671"/>
                <a:gd name="connsiteY360" fmla="*/ 609365 h 748448"/>
                <a:gd name="connsiteX361" fmla="*/ 1161059 w 1377671"/>
                <a:gd name="connsiteY361" fmla="*/ 613618 h 748448"/>
                <a:gd name="connsiteX362" fmla="*/ 1158502 w 1377671"/>
                <a:gd name="connsiteY362" fmla="*/ 604988 h 748448"/>
                <a:gd name="connsiteX363" fmla="*/ 1144880 w 1377671"/>
                <a:gd name="connsiteY363" fmla="*/ 596530 h 748448"/>
                <a:gd name="connsiteX364" fmla="*/ 1142950 w 1377671"/>
                <a:gd name="connsiteY364" fmla="*/ 580424 h 748448"/>
                <a:gd name="connsiteX365" fmla="*/ 1139195 w 1377671"/>
                <a:gd name="connsiteY365" fmla="*/ 586050 h 748448"/>
                <a:gd name="connsiteX366" fmla="*/ 1133130 w 1377671"/>
                <a:gd name="connsiteY366" fmla="*/ 580482 h 748448"/>
                <a:gd name="connsiteX367" fmla="*/ 1145944 w 1377671"/>
                <a:gd name="connsiteY367" fmla="*/ 578107 h 748448"/>
                <a:gd name="connsiteX368" fmla="*/ 1149756 w 1377671"/>
                <a:gd name="connsiteY368" fmla="*/ 584515 h 748448"/>
                <a:gd name="connsiteX369" fmla="*/ 1148606 w 1377671"/>
                <a:gd name="connsiteY369" fmla="*/ 588797 h 748448"/>
                <a:gd name="connsiteX370" fmla="*/ 1156335 w 1377671"/>
                <a:gd name="connsiteY370" fmla="*/ 593164 h 748448"/>
                <a:gd name="connsiteX371" fmla="*/ 1164500 w 1377671"/>
                <a:gd name="connsiteY371" fmla="*/ 604492 h 748448"/>
                <a:gd name="connsiteX372" fmla="*/ 1171906 w 1377671"/>
                <a:gd name="connsiteY372" fmla="*/ 599734 h 748448"/>
                <a:gd name="connsiteX373" fmla="*/ 1174967 w 1377671"/>
                <a:gd name="connsiteY373" fmla="*/ 601193 h 748448"/>
                <a:gd name="connsiteX374" fmla="*/ 1177733 w 1377671"/>
                <a:gd name="connsiteY374" fmla="*/ 592449 h 748448"/>
                <a:gd name="connsiteX375" fmla="*/ 1175965 w 1377671"/>
                <a:gd name="connsiteY375" fmla="*/ 588024 h 748448"/>
                <a:gd name="connsiteX376" fmla="*/ 1171240 w 1377671"/>
                <a:gd name="connsiteY376" fmla="*/ 583390 h 748448"/>
                <a:gd name="connsiteX377" fmla="*/ 1166953 w 1377671"/>
                <a:gd name="connsiteY377" fmla="*/ 584487 h 748448"/>
                <a:gd name="connsiteX378" fmla="*/ 1167780 w 1377671"/>
                <a:gd name="connsiteY378" fmla="*/ 577888 h 748448"/>
                <a:gd name="connsiteX379" fmla="*/ 1158226 w 1377671"/>
                <a:gd name="connsiteY379" fmla="*/ 576744 h 748448"/>
                <a:gd name="connsiteX380" fmla="*/ 1171164 w 1377671"/>
                <a:gd name="connsiteY380" fmla="*/ 572510 h 748448"/>
                <a:gd name="connsiteX381" fmla="*/ 1163122 w 1377671"/>
                <a:gd name="connsiteY381" fmla="*/ 562755 h 748448"/>
                <a:gd name="connsiteX382" fmla="*/ 1165651 w 1377671"/>
                <a:gd name="connsiteY382" fmla="*/ 558998 h 748448"/>
                <a:gd name="connsiteX383" fmla="*/ 1177381 w 1377671"/>
                <a:gd name="connsiteY383" fmla="*/ 568714 h 748448"/>
                <a:gd name="connsiteX384" fmla="*/ 1179919 w 1377671"/>
                <a:gd name="connsiteY384" fmla="*/ 560609 h 748448"/>
                <a:gd name="connsiteX385" fmla="*/ 1178256 w 1377671"/>
                <a:gd name="connsiteY385" fmla="*/ 550625 h 748448"/>
                <a:gd name="connsiteX386" fmla="*/ 1175860 w 1377671"/>
                <a:gd name="connsiteY386" fmla="*/ 546906 h 748448"/>
                <a:gd name="connsiteX387" fmla="*/ 1172847 w 1377671"/>
                <a:gd name="connsiteY387" fmla="*/ 549195 h 748448"/>
                <a:gd name="connsiteX388" fmla="*/ 1170242 w 1377671"/>
                <a:gd name="connsiteY388" fmla="*/ 546620 h 748448"/>
                <a:gd name="connsiteX389" fmla="*/ 1175309 w 1377671"/>
                <a:gd name="connsiteY389" fmla="*/ 542129 h 748448"/>
                <a:gd name="connsiteX390" fmla="*/ 1166021 w 1377671"/>
                <a:gd name="connsiteY390" fmla="*/ 540002 h 748448"/>
                <a:gd name="connsiteX391" fmla="*/ 1163949 w 1377671"/>
                <a:gd name="connsiteY391" fmla="*/ 536722 h 748448"/>
                <a:gd name="connsiteX392" fmla="*/ 1154947 w 1377671"/>
                <a:gd name="connsiteY392" fmla="*/ 536293 h 748448"/>
                <a:gd name="connsiteX393" fmla="*/ 1148482 w 1377671"/>
                <a:gd name="connsiteY393" fmla="*/ 522733 h 748448"/>
                <a:gd name="connsiteX394" fmla="*/ 1139737 w 1377671"/>
                <a:gd name="connsiteY394" fmla="*/ 518099 h 748448"/>
                <a:gd name="connsiteX395" fmla="*/ 1134632 w 1377671"/>
                <a:gd name="connsiteY395" fmla="*/ 509488 h 748448"/>
                <a:gd name="connsiteX396" fmla="*/ 1137750 w 1377671"/>
                <a:gd name="connsiteY396" fmla="*/ 508821 h 748448"/>
                <a:gd name="connsiteX397" fmla="*/ 1151458 w 1377671"/>
                <a:gd name="connsiteY397" fmla="*/ 520178 h 748448"/>
                <a:gd name="connsiteX398" fmla="*/ 1157675 w 1377671"/>
                <a:gd name="connsiteY398" fmla="*/ 533594 h 748448"/>
                <a:gd name="connsiteX399" fmla="*/ 1160850 w 1377671"/>
                <a:gd name="connsiteY399" fmla="*/ 531106 h 748448"/>
                <a:gd name="connsiteX400" fmla="*/ 1170090 w 1377671"/>
                <a:gd name="connsiteY400" fmla="*/ 536980 h 748448"/>
                <a:gd name="connsiteX401" fmla="*/ 1176973 w 1377671"/>
                <a:gd name="connsiteY401" fmla="*/ 536627 h 748448"/>
                <a:gd name="connsiteX402" fmla="*/ 1171972 w 1377671"/>
                <a:gd name="connsiteY402" fmla="*/ 532145 h 748448"/>
                <a:gd name="connsiteX403" fmla="*/ 1175318 w 1377671"/>
                <a:gd name="connsiteY403" fmla="*/ 527978 h 748448"/>
                <a:gd name="connsiteX404" fmla="*/ 1174691 w 1377671"/>
                <a:gd name="connsiteY404" fmla="*/ 515562 h 748448"/>
                <a:gd name="connsiteX405" fmla="*/ 1179406 w 1377671"/>
                <a:gd name="connsiteY405" fmla="*/ 513360 h 748448"/>
                <a:gd name="connsiteX406" fmla="*/ 1180632 w 1377671"/>
                <a:gd name="connsiteY406" fmla="*/ 507400 h 748448"/>
                <a:gd name="connsiteX407" fmla="*/ 1157143 w 1377671"/>
                <a:gd name="connsiteY407" fmla="*/ 492791 h 748448"/>
                <a:gd name="connsiteX408" fmla="*/ 1148968 w 1377671"/>
                <a:gd name="connsiteY408" fmla="*/ 479784 h 748448"/>
                <a:gd name="connsiteX409" fmla="*/ 1139917 w 1377671"/>
                <a:gd name="connsiteY409" fmla="*/ 480957 h 748448"/>
                <a:gd name="connsiteX410" fmla="*/ 1119717 w 1377671"/>
                <a:gd name="connsiteY410" fmla="*/ 472795 h 748448"/>
                <a:gd name="connsiteX411" fmla="*/ 1119726 w 1377671"/>
                <a:gd name="connsiteY411" fmla="*/ 468265 h 748448"/>
                <a:gd name="connsiteX412" fmla="*/ 1113966 w 1377671"/>
                <a:gd name="connsiteY412" fmla="*/ 462372 h 748448"/>
                <a:gd name="connsiteX413" fmla="*/ 1115553 w 1377671"/>
                <a:gd name="connsiteY413" fmla="*/ 455649 h 748448"/>
                <a:gd name="connsiteX414" fmla="*/ 1112891 w 1377671"/>
                <a:gd name="connsiteY414" fmla="*/ 452865 h 748448"/>
                <a:gd name="connsiteX415" fmla="*/ 1102881 w 1377671"/>
                <a:gd name="connsiteY415" fmla="*/ 458701 h 748448"/>
                <a:gd name="connsiteX416" fmla="*/ 1093062 w 1377671"/>
                <a:gd name="connsiteY416" fmla="*/ 459406 h 748448"/>
                <a:gd name="connsiteX417" fmla="*/ 1089896 w 1377671"/>
                <a:gd name="connsiteY417" fmla="*/ 454648 h 748448"/>
                <a:gd name="connsiteX418" fmla="*/ 1090695 w 1377671"/>
                <a:gd name="connsiteY418" fmla="*/ 442490 h 748448"/>
                <a:gd name="connsiteX419" fmla="*/ 1088280 w 1377671"/>
                <a:gd name="connsiteY419" fmla="*/ 440879 h 748448"/>
                <a:gd name="connsiteX420" fmla="*/ 1092121 w 1377671"/>
                <a:gd name="connsiteY420" fmla="*/ 440507 h 748448"/>
                <a:gd name="connsiteX421" fmla="*/ 1090438 w 1377671"/>
                <a:gd name="connsiteY421" fmla="*/ 436034 h 748448"/>
                <a:gd name="connsiteX422" fmla="*/ 1093109 w 1377671"/>
                <a:gd name="connsiteY422" fmla="*/ 438571 h 748448"/>
                <a:gd name="connsiteX423" fmla="*/ 1098204 w 1377671"/>
                <a:gd name="connsiteY423" fmla="*/ 425288 h 748448"/>
                <a:gd name="connsiteX424" fmla="*/ 1099535 w 1377671"/>
                <a:gd name="connsiteY424" fmla="*/ 429588 h 748448"/>
                <a:gd name="connsiteX425" fmla="*/ 1105610 w 1377671"/>
                <a:gd name="connsiteY425" fmla="*/ 427710 h 748448"/>
                <a:gd name="connsiteX426" fmla="*/ 1094411 w 1377671"/>
                <a:gd name="connsiteY426" fmla="*/ 440888 h 748448"/>
                <a:gd name="connsiteX427" fmla="*/ 1095543 w 1377671"/>
                <a:gd name="connsiteY427" fmla="*/ 454763 h 748448"/>
                <a:gd name="connsiteX428" fmla="*/ 1099136 w 1377671"/>
                <a:gd name="connsiteY428" fmla="*/ 457223 h 748448"/>
                <a:gd name="connsiteX429" fmla="*/ 1115173 w 1377671"/>
                <a:gd name="connsiteY429" fmla="*/ 448050 h 748448"/>
                <a:gd name="connsiteX430" fmla="*/ 1123187 w 1377671"/>
                <a:gd name="connsiteY430" fmla="*/ 464518 h 748448"/>
                <a:gd name="connsiteX431" fmla="*/ 1129803 w 1377671"/>
                <a:gd name="connsiteY431" fmla="*/ 468484 h 748448"/>
                <a:gd name="connsiteX432" fmla="*/ 1131248 w 1377671"/>
                <a:gd name="connsiteY432" fmla="*/ 463497 h 748448"/>
                <a:gd name="connsiteX433" fmla="*/ 1135136 w 1377671"/>
                <a:gd name="connsiteY433" fmla="*/ 471259 h 748448"/>
                <a:gd name="connsiteX434" fmla="*/ 1150916 w 1377671"/>
                <a:gd name="connsiteY434" fmla="*/ 472785 h 748448"/>
                <a:gd name="connsiteX435" fmla="*/ 1156021 w 1377671"/>
                <a:gd name="connsiteY435" fmla="*/ 481329 h 748448"/>
                <a:gd name="connsiteX436" fmla="*/ 1160774 w 1377671"/>
                <a:gd name="connsiteY436" fmla="*/ 484638 h 748448"/>
                <a:gd name="connsiteX437" fmla="*/ 1163578 w 1377671"/>
                <a:gd name="connsiteY437" fmla="*/ 480814 h 748448"/>
                <a:gd name="connsiteX438" fmla="*/ 1173465 w 1377671"/>
                <a:gd name="connsiteY438" fmla="*/ 491733 h 748448"/>
                <a:gd name="connsiteX439" fmla="*/ 1173626 w 1377671"/>
                <a:gd name="connsiteY439" fmla="*/ 480881 h 748448"/>
                <a:gd name="connsiteX440" fmla="*/ 1166982 w 1377671"/>
                <a:gd name="connsiteY440" fmla="*/ 467970 h 748448"/>
                <a:gd name="connsiteX441" fmla="*/ 1168084 w 1377671"/>
                <a:gd name="connsiteY441" fmla="*/ 454848 h 748448"/>
                <a:gd name="connsiteX442" fmla="*/ 1158017 w 1377671"/>
                <a:gd name="connsiteY442" fmla="*/ 441718 h 748448"/>
                <a:gd name="connsiteX443" fmla="*/ 1156249 w 1377671"/>
                <a:gd name="connsiteY443" fmla="*/ 417840 h 748448"/>
                <a:gd name="connsiteX444" fmla="*/ 1153084 w 1377671"/>
                <a:gd name="connsiteY444" fmla="*/ 413073 h 748448"/>
                <a:gd name="connsiteX445" fmla="*/ 1159453 w 1377671"/>
                <a:gd name="connsiteY445" fmla="*/ 405673 h 748448"/>
                <a:gd name="connsiteX446" fmla="*/ 1155488 w 1377671"/>
                <a:gd name="connsiteY446" fmla="*/ 406331 h 748448"/>
                <a:gd name="connsiteX447" fmla="*/ 1156962 w 1377671"/>
                <a:gd name="connsiteY447" fmla="*/ 402221 h 748448"/>
                <a:gd name="connsiteX448" fmla="*/ 1154795 w 1377671"/>
                <a:gd name="connsiteY448" fmla="*/ 400771 h 748448"/>
                <a:gd name="connsiteX449" fmla="*/ 1157732 w 1377671"/>
                <a:gd name="connsiteY449" fmla="*/ 402440 h 748448"/>
                <a:gd name="connsiteX450" fmla="*/ 1159367 w 1377671"/>
                <a:gd name="connsiteY450" fmla="*/ 400152 h 748448"/>
                <a:gd name="connsiteX451" fmla="*/ 1151848 w 1377671"/>
                <a:gd name="connsiteY451" fmla="*/ 392704 h 748448"/>
                <a:gd name="connsiteX452" fmla="*/ 1161126 w 1377671"/>
                <a:gd name="connsiteY452" fmla="*/ 398387 h 748448"/>
                <a:gd name="connsiteX453" fmla="*/ 1162713 w 1377671"/>
                <a:gd name="connsiteY453" fmla="*/ 394764 h 748448"/>
                <a:gd name="connsiteX454" fmla="*/ 1155850 w 1377671"/>
                <a:gd name="connsiteY454" fmla="*/ 385400 h 748448"/>
                <a:gd name="connsiteX455" fmla="*/ 1152551 w 1377671"/>
                <a:gd name="connsiteY455" fmla="*/ 384952 h 748448"/>
                <a:gd name="connsiteX456" fmla="*/ 1152608 w 1377671"/>
                <a:gd name="connsiteY456" fmla="*/ 380966 h 748448"/>
                <a:gd name="connsiteX457" fmla="*/ 1162295 w 1377671"/>
                <a:gd name="connsiteY457" fmla="*/ 391188 h 748448"/>
                <a:gd name="connsiteX458" fmla="*/ 1164130 w 1377671"/>
                <a:gd name="connsiteY458" fmla="*/ 387126 h 748448"/>
                <a:gd name="connsiteX459" fmla="*/ 1164671 w 1377671"/>
                <a:gd name="connsiteY459" fmla="*/ 389929 h 748448"/>
                <a:gd name="connsiteX460" fmla="*/ 1167381 w 1377671"/>
                <a:gd name="connsiteY460" fmla="*/ 387154 h 748448"/>
                <a:gd name="connsiteX461" fmla="*/ 1156154 w 1377671"/>
                <a:gd name="connsiteY461" fmla="*/ 379192 h 748448"/>
                <a:gd name="connsiteX462" fmla="*/ 1163578 w 1377671"/>
                <a:gd name="connsiteY462" fmla="*/ 377962 h 748448"/>
                <a:gd name="connsiteX463" fmla="*/ 1164177 w 1377671"/>
                <a:gd name="connsiteY463" fmla="*/ 382034 h 748448"/>
                <a:gd name="connsiteX464" fmla="*/ 1164320 w 1377671"/>
                <a:gd name="connsiteY464" fmla="*/ 374129 h 748448"/>
                <a:gd name="connsiteX465" fmla="*/ 1160346 w 1377671"/>
                <a:gd name="connsiteY465" fmla="*/ 370400 h 748448"/>
                <a:gd name="connsiteX466" fmla="*/ 1155403 w 1377671"/>
                <a:gd name="connsiteY466" fmla="*/ 372145 h 748448"/>
                <a:gd name="connsiteX467" fmla="*/ 1155707 w 1377671"/>
                <a:gd name="connsiteY467" fmla="*/ 365442 h 748448"/>
                <a:gd name="connsiteX468" fmla="*/ 1152304 w 1377671"/>
                <a:gd name="connsiteY468" fmla="*/ 364888 h 748448"/>
                <a:gd name="connsiteX469" fmla="*/ 1152095 w 1377671"/>
                <a:gd name="connsiteY469" fmla="*/ 368550 h 748448"/>
                <a:gd name="connsiteX470" fmla="*/ 1153464 w 1377671"/>
                <a:gd name="connsiteY470" fmla="*/ 362609 h 748448"/>
                <a:gd name="connsiteX471" fmla="*/ 1147551 w 1377671"/>
                <a:gd name="connsiteY471" fmla="*/ 360349 h 748448"/>
                <a:gd name="connsiteX472" fmla="*/ 1151895 w 1377671"/>
                <a:gd name="connsiteY472" fmla="*/ 360149 h 748448"/>
                <a:gd name="connsiteX473" fmla="*/ 1151315 w 1377671"/>
                <a:gd name="connsiteY473" fmla="*/ 357823 h 748448"/>
                <a:gd name="connsiteX474" fmla="*/ 1156886 w 1377671"/>
                <a:gd name="connsiteY474" fmla="*/ 364374 h 748448"/>
                <a:gd name="connsiteX475" fmla="*/ 1160517 w 1377671"/>
                <a:gd name="connsiteY475" fmla="*/ 360311 h 748448"/>
                <a:gd name="connsiteX476" fmla="*/ 1158435 w 1377671"/>
                <a:gd name="connsiteY476" fmla="*/ 365995 h 748448"/>
                <a:gd name="connsiteX477" fmla="*/ 1161696 w 1377671"/>
                <a:gd name="connsiteY477" fmla="*/ 366376 h 748448"/>
                <a:gd name="connsiteX478" fmla="*/ 1161867 w 1377671"/>
                <a:gd name="connsiteY478" fmla="*/ 364059 h 748448"/>
                <a:gd name="connsiteX479" fmla="*/ 1163407 w 1377671"/>
                <a:gd name="connsiteY479" fmla="*/ 367396 h 748448"/>
                <a:gd name="connsiteX480" fmla="*/ 1166991 w 1377671"/>
                <a:gd name="connsiteY480" fmla="*/ 362667 h 748448"/>
                <a:gd name="connsiteX481" fmla="*/ 1162561 w 1377671"/>
                <a:gd name="connsiteY481" fmla="*/ 362037 h 748448"/>
                <a:gd name="connsiteX482" fmla="*/ 1158312 w 1377671"/>
                <a:gd name="connsiteY482" fmla="*/ 355553 h 748448"/>
                <a:gd name="connsiteX483" fmla="*/ 1166896 w 1377671"/>
                <a:gd name="connsiteY483" fmla="*/ 361608 h 748448"/>
                <a:gd name="connsiteX484" fmla="*/ 1168455 w 1377671"/>
                <a:gd name="connsiteY484" fmla="*/ 357708 h 748448"/>
                <a:gd name="connsiteX485" fmla="*/ 1164947 w 1377671"/>
                <a:gd name="connsiteY485" fmla="*/ 354065 h 748448"/>
                <a:gd name="connsiteX486" fmla="*/ 1168293 w 1377671"/>
                <a:gd name="connsiteY486" fmla="*/ 356211 h 748448"/>
                <a:gd name="connsiteX487" fmla="*/ 1170052 w 1377671"/>
                <a:gd name="connsiteY487" fmla="*/ 353303 h 748448"/>
                <a:gd name="connsiteX488" fmla="*/ 1172895 w 1377671"/>
                <a:gd name="connsiteY488" fmla="*/ 354371 h 748448"/>
                <a:gd name="connsiteX489" fmla="*/ 1169007 w 1377671"/>
                <a:gd name="connsiteY489" fmla="*/ 351872 h 748448"/>
                <a:gd name="connsiteX490" fmla="*/ 1170299 w 1377671"/>
                <a:gd name="connsiteY490" fmla="*/ 350089 h 748448"/>
                <a:gd name="connsiteX491" fmla="*/ 1172685 w 1377671"/>
                <a:gd name="connsiteY491" fmla="*/ 352216 h 748448"/>
                <a:gd name="connsiteX492" fmla="*/ 1172086 w 1377671"/>
                <a:gd name="connsiteY492" fmla="*/ 347953 h 748448"/>
                <a:gd name="connsiteX493" fmla="*/ 1167362 w 1377671"/>
                <a:gd name="connsiteY493" fmla="*/ 347066 h 748448"/>
                <a:gd name="connsiteX494" fmla="*/ 1174586 w 1377671"/>
                <a:gd name="connsiteY494" fmla="*/ 346580 h 748448"/>
                <a:gd name="connsiteX495" fmla="*/ 1173332 w 1377671"/>
                <a:gd name="connsiteY495" fmla="*/ 349794 h 748448"/>
                <a:gd name="connsiteX496" fmla="*/ 1176801 w 1377671"/>
                <a:gd name="connsiteY496" fmla="*/ 356116 h 748448"/>
                <a:gd name="connsiteX497" fmla="*/ 1179169 w 1377671"/>
                <a:gd name="connsiteY497" fmla="*/ 352025 h 748448"/>
                <a:gd name="connsiteX498" fmla="*/ 1176935 w 1377671"/>
                <a:gd name="connsiteY498" fmla="*/ 344234 h 748448"/>
                <a:gd name="connsiteX499" fmla="*/ 1179682 w 1377671"/>
                <a:gd name="connsiteY499" fmla="*/ 341316 h 748448"/>
                <a:gd name="connsiteX500" fmla="*/ 1176839 w 1377671"/>
                <a:gd name="connsiteY500" fmla="*/ 339895 h 748448"/>
                <a:gd name="connsiteX501" fmla="*/ 1181745 w 1377671"/>
                <a:gd name="connsiteY501" fmla="*/ 337826 h 748448"/>
                <a:gd name="connsiteX502" fmla="*/ 1179073 w 1377671"/>
                <a:gd name="connsiteY502" fmla="*/ 347619 h 748448"/>
                <a:gd name="connsiteX503" fmla="*/ 1181298 w 1377671"/>
                <a:gd name="connsiteY503" fmla="*/ 350671 h 748448"/>
                <a:gd name="connsiteX504" fmla="*/ 1184939 w 1377671"/>
                <a:gd name="connsiteY504" fmla="*/ 347066 h 748448"/>
                <a:gd name="connsiteX505" fmla="*/ 1181136 w 1377671"/>
                <a:gd name="connsiteY505" fmla="*/ 346046 h 748448"/>
                <a:gd name="connsiteX506" fmla="*/ 1185414 w 1377671"/>
                <a:gd name="connsiteY506" fmla="*/ 347591 h 748448"/>
                <a:gd name="connsiteX507" fmla="*/ 1191812 w 1377671"/>
                <a:gd name="connsiteY507" fmla="*/ 341488 h 748448"/>
                <a:gd name="connsiteX508" fmla="*/ 1189264 w 1377671"/>
                <a:gd name="connsiteY508" fmla="*/ 333297 h 748448"/>
                <a:gd name="connsiteX509" fmla="*/ 1190272 w 1377671"/>
                <a:gd name="connsiteY509" fmla="*/ 335395 h 748448"/>
                <a:gd name="connsiteX510" fmla="*/ 1193475 w 1377671"/>
                <a:gd name="connsiteY510" fmla="*/ 329606 h 748448"/>
                <a:gd name="connsiteX511" fmla="*/ 1188789 w 1377671"/>
                <a:gd name="connsiteY511" fmla="*/ 321682 h 748448"/>
                <a:gd name="connsiteX512" fmla="*/ 1194150 w 1377671"/>
                <a:gd name="connsiteY512" fmla="*/ 329597 h 748448"/>
                <a:gd name="connsiteX513" fmla="*/ 1203000 w 1377671"/>
                <a:gd name="connsiteY513" fmla="*/ 328004 h 748448"/>
                <a:gd name="connsiteX514" fmla="*/ 1199474 w 1377671"/>
                <a:gd name="connsiteY514" fmla="*/ 339371 h 748448"/>
                <a:gd name="connsiteX515" fmla="*/ 1202459 w 1377671"/>
                <a:gd name="connsiteY515" fmla="*/ 340286 h 748448"/>
                <a:gd name="connsiteX516" fmla="*/ 1197069 w 1377671"/>
                <a:gd name="connsiteY516" fmla="*/ 345760 h 748448"/>
                <a:gd name="connsiteX517" fmla="*/ 1200301 w 1377671"/>
                <a:gd name="connsiteY517" fmla="*/ 348659 h 748448"/>
                <a:gd name="connsiteX518" fmla="*/ 1191222 w 1377671"/>
                <a:gd name="connsiteY518" fmla="*/ 348144 h 748448"/>
                <a:gd name="connsiteX519" fmla="*/ 1186194 w 1377671"/>
                <a:gd name="connsiteY519" fmla="*/ 352502 h 748448"/>
                <a:gd name="connsiteX520" fmla="*/ 1177448 w 1377671"/>
                <a:gd name="connsiteY520" fmla="*/ 370553 h 748448"/>
                <a:gd name="connsiteX521" fmla="*/ 1181041 w 1377671"/>
                <a:gd name="connsiteY521" fmla="*/ 386439 h 748448"/>
                <a:gd name="connsiteX522" fmla="*/ 1183655 w 1377671"/>
                <a:gd name="connsiteY522" fmla="*/ 386868 h 748448"/>
                <a:gd name="connsiteX523" fmla="*/ 1183427 w 1377671"/>
                <a:gd name="connsiteY523" fmla="*/ 379192 h 748448"/>
                <a:gd name="connsiteX524" fmla="*/ 1188313 w 1377671"/>
                <a:gd name="connsiteY524" fmla="*/ 378410 h 748448"/>
                <a:gd name="connsiteX525" fmla="*/ 1185043 w 1377671"/>
                <a:gd name="connsiteY525" fmla="*/ 383436 h 748448"/>
                <a:gd name="connsiteX526" fmla="*/ 1186735 w 1377671"/>
                <a:gd name="connsiteY526" fmla="*/ 388480 h 748448"/>
                <a:gd name="connsiteX527" fmla="*/ 1182125 w 1377671"/>
                <a:gd name="connsiteY527" fmla="*/ 391617 h 748448"/>
                <a:gd name="connsiteX528" fmla="*/ 1177210 w 1377671"/>
                <a:gd name="connsiteY528" fmla="*/ 390320 h 748448"/>
                <a:gd name="connsiteX529" fmla="*/ 1174330 w 1377671"/>
                <a:gd name="connsiteY529" fmla="*/ 384627 h 748448"/>
                <a:gd name="connsiteX530" fmla="*/ 1168921 w 1377671"/>
                <a:gd name="connsiteY530" fmla="*/ 404557 h 748448"/>
                <a:gd name="connsiteX531" fmla="*/ 1172457 w 1377671"/>
                <a:gd name="connsiteY531" fmla="*/ 403508 h 748448"/>
                <a:gd name="connsiteX532" fmla="*/ 1172286 w 1377671"/>
                <a:gd name="connsiteY532" fmla="*/ 398578 h 748448"/>
                <a:gd name="connsiteX533" fmla="*/ 1175879 w 1377671"/>
                <a:gd name="connsiteY533" fmla="*/ 398941 h 748448"/>
                <a:gd name="connsiteX534" fmla="*/ 1177581 w 1377671"/>
                <a:gd name="connsiteY534" fmla="*/ 394697 h 748448"/>
                <a:gd name="connsiteX535" fmla="*/ 1178978 w 1377671"/>
                <a:gd name="connsiteY535" fmla="*/ 397195 h 748448"/>
                <a:gd name="connsiteX536" fmla="*/ 1181022 w 1377671"/>
                <a:gd name="connsiteY536" fmla="*/ 394640 h 748448"/>
                <a:gd name="connsiteX537" fmla="*/ 1183408 w 1377671"/>
                <a:gd name="connsiteY537" fmla="*/ 396166 h 748448"/>
                <a:gd name="connsiteX538" fmla="*/ 1184264 w 1377671"/>
                <a:gd name="connsiteY538" fmla="*/ 407647 h 748448"/>
                <a:gd name="connsiteX539" fmla="*/ 1179863 w 1377671"/>
                <a:gd name="connsiteY539" fmla="*/ 407599 h 748448"/>
                <a:gd name="connsiteX540" fmla="*/ 1178322 w 1377671"/>
                <a:gd name="connsiteY540" fmla="*/ 404443 h 748448"/>
                <a:gd name="connsiteX541" fmla="*/ 1175242 w 1377671"/>
                <a:gd name="connsiteY541" fmla="*/ 407170 h 748448"/>
                <a:gd name="connsiteX542" fmla="*/ 1171288 w 1377671"/>
                <a:gd name="connsiteY542" fmla="*/ 422227 h 748448"/>
                <a:gd name="connsiteX543" fmla="*/ 1173436 w 1377671"/>
                <a:gd name="connsiteY543" fmla="*/ 422971 h 748448"/>
                <a:gd name="connsiteX544" fmla="*/ 1173959 w 1377671"/>
                <a:gd name="connsiteY544" fmla="*/ 417564 h 748448"/>
                <a:gd name="connsiteX545" fmla="*/ 1177419 w 1377671"/>
                <a:gd name="connsiteY545" fmla="*/ 419385 h 748448"/>
                <a:gd name="connsiteX546" fmla="*/ 1180461 w 1377671"/>
                <a:gd name="connsiteY546" fmla="*/ 416934 h 748448"/>
                <a:gd name="connsiteX547" fmla="*/ 1188152 w 1377671"/>
                <a:gd name="connsiteY547" fmla="*/ 427529 h 748448"/>
                <a:gd name="connsiteX548" fmla="*/ 1182667 w 1377671"/>
                <a:gd name="connsiteY548" fmla="*/ 430761 h 748448"/>
                <a:gd name="connsiteX549" fmla="*/ 1180632 w 1377671"/>
                <a:gd name="connsiteY549" fmla="*/ 428415 h 748448"/>
                <a:gd name="connsiteX550" fmla="*/ 1177686 w 1377671"/>
                <a:gd name="connsiteY550" fmla="*/ 429808 h 748448"/>
                <a:gd name="connsiteX551" fmla="*/ 1174615 w 1377671"/>
                <a:gd name="connsiteY551" fmla="*/ 434518 h 748448"/>
                <a:gd name="connsiteX552" fmla="*/ 1179739 w 1377671"/>
                <a:gd name="connsiteY552" fmla="*/ 439658 h 748448"/>
                <a:gd name="connsiteX553" fmla="*/ 1172267 w 1377671"/>
                <a:gd name="connsiteY553" fmla="*/ 443043 h 748448"/>
                <a:gd name="connsiteX554" fmla="*/ 1180471 w 1377671"/>
                <a:gd name="connsiteY554" fmla="*/ 458253 h 748448"/>
                <a:gd name="connsiteX555" fmla="*/ 1178826 w 1377671"/>
                <a:gd name="connsiteY555" fmla="*/ 461657 h 748448"/>
                <a:gd name="connsiteX556" fmla="*/ 1187829 w 1377671"/>
                <a:gd name="connsiteY556" fmla="*/ 470649 h 748448"/>
                <a:gd name="connsiteX557" fmla="*/ 1189872 w 1377671"/>
                <a:gd name="connsiteY557" fmla="*/ 469715 h 748448"/>
                <a:gd name="connsiteX558" fmla="*/ 1185376 w 1377671"/>
                <a:gd name="connsiteY558" fmla="*/ 466081 h 748448"/>
                <a:gd name="connsiteX559" fmla="*/ 1191165 w 1377671"/>
                <a:gd name="connsiteY559" fmla="*/ 465013 h 748448"/>
                <a:gd name="connsiteX560" fmla="*/ 1197819 w 1377671"/>
                <a:gd name="connsiteY560" fmla="*/ 472518 h 748448"/>
                <a:gd name="connsiteX561" fmla="*/ 1196346 w 1377671"/>
                <a:gd name="connsiteY561" fmla="*/ 462591 h 748448"/>
                <a:gd name="connsiteX562" fmla="*/ 1200310 w 1377671"/>
                <a:gd name="connsiteY562" fmla="*/ 455659 h 748448"/>
                <a:gd name="connsiteX563" fmla="*/ 1202696 w 1377671"/>
                <a:gd name="connsiteY563" fmla="*/ 456574 h 748448"/>
                <a:gd name="connsiteX564" fmla="*/ 1203504 w 1377671"/>
                <a:gd name="connsiteY564" fmla="*/ 461028 h 748448"/>
                <a:gd name="connsiteX565" fmla="*/ 1199046 w 1377671"/>
                <a:gd name="connsiteY565" fmla="*/ 462649 h 748448"/>
                <a:gd name="connsiteX566" fmla="*/ 1202839 w 1377671"/>
                <a:gd name="connsiteY566" fmla="*/ 470745 h 748448"/>
                <a:gd name="connsiteX567" fmla="*/ 1205662 w 1377671"/>
                <a:gd name="connsiteY567" fmla="*/ 466577 h 748448"/>
                <a:gd name="connsiteX568" fmla="*/ 1213400 w 1377671"/>
                <a:gd name="connsiteY568" fmla="*/ 473186 h 748448"/>
                <a:gd name="connsiteX569" fmla="*/ 1205349 w 1377671"/>
                <a:gd name="connsiteY569" fmla="*/ 475684 h 748448"/>
                <a:gd name="connsiteX570" fmla="*/ 1203894 w 1377671"/>
                <a:gd name="connsiteY570" fmla="*/ 481005 h 748448"/>
                <a:gd name="connsiteX571" fmla="*/ 1205824 w 1377671"/>
                <a:gd name="connsiteY571" fmla="*/ 483904 h 748448"/>
                <a:gd name="connsiteX572" fmla="*/ 1213619 w 1377671"/>
                <a:gd name="connsiteY572" fmla="*/ 480213 h 748448"/>
                <a:gd name="connsiteX573" fmla="*/ 1210539 w 1377671"/>
                <a:gd name="connsiteY573" fmla="*/ 487632 h 748448"/>
                <a:gd name="connsiteX574" fmla="*/ 1216214 w 1377671"/>
                <a:gd name="connsiteY574" fmla="*/ 489339 h 748448"/>
                <a:gd name="connsiteX575" fmla="*/ 1211157 w 1377671"/>
                <a:gd name="connsiteY575" fmla="*/ 491961 h 748448"/>
                <a:gd name="connsiteX576" fmla="*/ 1209512 w 1377671"/>
                <a:gd name="connsiteY576" fmla="*/ 504463 h 748448"/>
                <a:gd name="connsiteX577" fmla="*/ 1218657 w 1377671"/>
                <a:gd name="connsiteY577" fmla="*/ 498532 h 748448"/>
                <a:gd name="connsiteX578" fmla="*/ 1228791 w 1377671"/>
                <a:gd name="connsiteY578" fmla="*/ 499743 h 748448"/>
                <a:gd name="connsiteX579" fmla="*/ 1220853 w 1377671"/>
                <a:gd name="connsiteY579" fmla="*/ 505836 h 748448"/>
                <a:gd name="connsiteX580" fmla="*/ 1224884 w 1377671"/>
                <a:gd name="connsiteY580" fmla="*/ 506189 h 748448"/>
                <a:gd name="connsiteX581" fmla="*/ 1226547 w 1377671"/>
                <a:gd name="connsiteY581" fmla="*/ 510308 h 748448"/>
                <a:gd name="connsiteX582" fmla="*/ 1222079 w 1377671"/>
                <a:gd name="connsiteY582" fmla="*/ 516173 h 748448"/>
                <a:gd name="connsiteX583" fmla="*/ 1215777 w 1377671"/>
                <a:gd name="connsiteY583" fmla="*/ 517756 h 748448"/>
                <a:gd name="connsiteX584" fmla="*/ 1217041 w 1377671"/>
                <a:gd name="connsiteY584" fmla="*/ 520855 h 748448"/>
                <a:gd name="connsiteX585" fmla="*/ 1206822 w 1377671"/>
                <a:gd name="connsiteY585" fmla="*/ 538057 h 748448"/>
                <a:gd name="connsiteX586" fmla="*/ 1198941 w 1377671"/>
                <a:gd name="connsiteY586" fmla="*/ 567894 h 748448"/>
                <a:gd name="connsiteX587" fmla="*/ 1202991 w 1377671"/>
                <a:gd name="connsiteY587" fmla="*/ 588873 h 748448"/>
                <a:gd name="connsiteX588" fmla="*/ 1209132 w 1377671"/>
                <a:gd name="connsiteY588" fmla="*/ 588930 h 748448"/>
                <a:gd name="connsiteX589" fmla="*/ 1217231 w 1377671"/>
                <a:gd name="connsiteY589" fmla="*/ 580586 h 748448"/>
                <a:gd name="connsiteX590" fmla="*/ 1217431 w 1377671"/>
                <a:gd name="connsiteY590" fmla="*/ 570154 h 748448"/>
                <a:gd name="connsiteX591" fmla="*/ 1228553 w 1377671"/>
                <a:gd name="connsiteY591" fmla="*/ 555078 h 748448"/>
                <a:gd name="connsiteX592" fmla="*/ 1241234 w 1377671"/>
                <a:gd name="connsiteY592" fmla="*/ 516964 h 748448"/>
                <a:gd name="connsiteX593" fmla="*/ 1247708 w 1377671"/>
                <a:gd name="connsiteY593" fmla="*/ 509193 h 748448"/>
                <a:gd name="connsiteX594" fmla="*/ 1254324 w 1377671"/>
                <a:gd name="connsiteY594" fmla="*/ 510060 h 748448"/>
                <a:gd name="connsiteX595" fmla="*/ 1268194 w 1377671"/>
                <a:gd name="connsiteY595" fmla="*/ 485391 h 748448"/>
                <a:gd name="connsiteX596" fmla="*/ 1280362 w 1377671"/>
                <a:gd name="connsiteY596" fmla="*/ 447430 h 748448"/>
                <a:gd name="connsiteX597" fmla="*/ 1276958 w 1377671"/>
                <a:gd name="connsiteY597" fmla="*/ 410288 h 748448"/>
                <a:gd name="connsiteX598" fmla="*/ 1273213 w 1377671"/>
                <a:gd name="connsiteY598" fmla="*/ 411900 h 748448"/>
                <a:gd name="connsiteX599" fmla="*/ 1268469 w 1377671"/>
                <a:gd name="connsiteY599" fmla="*/ 409249 h 748448"/>
                <a:gd name="connsiteX600" fmla="*/ 1258250 w 1377671"/>
                <a:gd name="connsiteY600" fmla="*/ 396566 h 748448"/>
                <a:gd name="connsiteX601" fmla="*/ 1257737 w 1377671"/>
                <a:gd name="connsiteY601" fmla="*/ 389710 h 748448"/>
                <a:gd name="connsiteX602" fmla="*/ 1250712 w 1377671"/>
                <a:gd name="connsiteY602" fmla="*/ 381214 h 748448"/>
                <a:gd name="connsiteX603" fmla="*/ 1250636 w 1377671"/>
                <a:gd name="connsiteY603" fmla="*/ 360903 h 748448"/>
                <a:gd name="connsiteX604" fmla="*/ 1235645 w 1377671"/>
                <a:gd name="connsiteY604" fmla="*/ 340134 h 748448"/>
                <a:gd name="connsiteX605" fmla="*/ 1237185 w 1377671"/>
                <a:gd name="connsiteY605" fmla="*/ 327518 h 748448"/>
                <a:gd name="connsiteX606" fmla="*/ 1232897 w 1377671"/>
                <a:gd name="connsiteY606" fmla="*/ 321263 h 748448"/>
                <a:gd name="connsiteX607" fmla="*/ 1245122 w 1377671"/>
                <a:gd name="connsiteY607" fmla="*/ 303040 h 748448"/>
                <a:gd name="connsiteX608" fmla="*/ 1250436 w 1377671"/>
                <a:gd name="connsiteY608" fmla="*/ 302000 h 748448"/>
                <a:gd name="connsiteX609" fmla="*/ 1236567 w 1377671"/>
                <a:gd name="connsiteY609" fmla="*/ 320471 h 748448"/>
                <a:gd name="connsiteX610" fmla="*/ 1241586 w 1377671"/>
                <a:gd name="connsiteY610" fmla="*/ 325868 h 748448"/>
                <a:gd name="connsiteX611" fmla="*/ 1239019 w 1377671"/>
                <a:gd name="connsiteY611" fmla="*/ 337902 h 748448"/>
                <a:gd name="connsiteX612" fmla="*/ 1245483 w 1377671"/>
                <a:gd name="connsiteY612" fmla="*/ 341049 h 748448"/>
                <a:gd name="connsiteX613" fmla="*/ 1260218 w 1377671"/>
                <a:gd name="connsiteY613" fmla="*/ 357117 h 748448"/>
                <a:gd name="connsiteX614" fmla="*/ 1263327 w 1377671"/>
                <a:gd name="connsiteY614" fmla="*/ 355992 h 748448"/>
                <a:gd name="connsiteX615" fmla="*/ 1272795 w 1377671"/>
                <a:gd name="connsiteY615" fmla="*/ 368979 h 748448"/>
                <a:gd name="connsiteX616" fmla="*/ 1275466 w 1377671"/>
                <a:gd name="connsiteY616" fmla="*/ 365575 h 748448"/>
                <a:gd name="connsiteX617" fmla="*/ 1281474 w 1377671"/>
                <a:gd name="connsiteY617" fmla="*/ 365146 h 748448"/>
                <a:gd name="connsiteX618" fmla="*/ 1293946 w 1377671"/>
                <a:gd name="connsiteY618" fmla="*/ 371268 h 748448"/>
                <a:gd name="connsiteX619" fmla="*/ 1287225 w 1377671"/>
                <a:gd name="connsiteY619" fmla="*/ 395613 h 748448"/>
                <a:gd name="connsiteX620" fmla="*/ 1295857 w 1377671"/>
                <a:gd name="connsiteY620" fmla="*/ 394859 h 748448"/>
                <a:gd name="connsiteX621" fmla="*/ 1301874 w 1377671"/>
                <a:gd name="connsiteY621" fmla="*/ 389300 h 748448"/>
                <a:gd name="connsiteX622" fmla="*/ 1316846 w 1377671"/>
                <a:gd name="connsiteY622" fmla="*/ 361980 h 748448"/>
                <a:gd name="connsiteX623" fmla="*/ 1340279 w 1377671"/>
                <a:gd name="connsiteY623" fmla="*/ 341602 h 748448"/>
                <a:gd name="connsiteX624" fmla="*/ 1341410 w 1377671"/>
                <a:gd name="connsiteY624" fmla="*/ 334355 h 748448"/>
                <a:gd name="connsiteX625" fmla="*/ 1348245 w 1377671"/>
                <a:gd name="connsiteY625" fmla="*/ 328300 h 748448"/>
                <a:gd name="connsiteX626" fmla="*/ 1360489 w 1377671"/>
                <a:gd name="connsiteY626" fmla="*/ 306139 h 748448"/>
                <a:gd name="connsiteX627" fmla="*/ 1370328 w 1377671"/>
                <a:gd name="connsiteY627" fmla="*/ 246855 h 748448"/>
                <a:gd name="connsiteX628" fmla="*/ 1369862 w 1377671"/>
                <a:gd name="connsiteY628" fmla="*/ 230473 h 748448"/>
                <a:gd name="connsiteX629" fmla="*/ 1366915 w 1377671"/>
                <a:gd name="connsiteY629" fmla="*/ 227279 h 748448"/>
                <a:gd name="connsiteX630" fmla="*/ 1370328 w 1377671"/>
                <a:gd name="connsiteY630" fmla="*/ 236147 h 748448"/>
                <a:gd name="connsiteX631" fmla="*/ 1357219 w 1377671"/>
                <a:gd name="connsiteY631" fmla="*/ 229567 h 748448"/>
                <a:gd name="connsiteX632" fmla="*/ 1351040 w 1377671"/>
                <a:gd name="connsiteY632" fmla="*/ 231875 h 748448"/>
                <a:gd name="connsiteX633" fmla="*/ 1343597 w 1377671"/>
                <a:gd name="connsiteY633" fmla="*/ 224094 h 748448"/>
                <a:gd name="connsiteX634" fmla="*/ 1340108 w 1377671"/>
                <a:gd name="connsiteY634" fmla="*/ 226163 h 748448"/>
                <a:gd name="connsiteX635" fmla="*/ 1346315 w 1377671"/>
                <a:gd name="connsiteY635" fmla="*/ 224446 h 748448"/>
                <a:gd name="connsiteX636" fmla="*/ 1351382 w 1377671"/>
                <a:gd name="connsiteY636" fmla="*/ 209990 h 748448"/>
                <a:gd name="connsiteX637" fmla="*/ 1355945 w 1377671"/>
                <a:gd name="connsiteY637" fmla="*/ 207139 h 748448"/>
                <a:gd name="connsiteX638" fmla="*/ 1354966 w 1377671"/>
                <a:gd name="connsiteY638" fmla="*/ 204069 h 748448"/>
                <a:gd name="connsiteX639" fmla="*/ 1358464 w 1377671"/>
                <a:gd name="connsiteY639" fmla="*/ 200226 h 748448"/>
                <a:gd name="connsiteX640" fmla="*/ 1356192 w 1377671"/>
                <a:gd name="connsiteY640" fmla="*/ 208751 h 748448"/>
                <a:gd name="connsiteX641" fmla="*/ 1362514 w 1377671"/>
                <a:gd name="connsiteY641" fmla="*/ 207053 h 748448"/>
                <a:gd name="connsiteX642" fmla="*/ 1360565 w 1377671"/>
                <a:gd name="connsiteY642" fmla="*/ 205471 h 748448"/>
                <a:gd name="connsiteX643" fmla="*/ 1362837 w 1377671"/>
                <a:gd name="connsiteY643" fmla="*/ 206424 h 748448"/>
                <a:gd name="connsiteX644" fmla="*/ 1361810 w 1377671"/>
                <a:gd name="connsiteY644" fmla="*/ 203878 h 748448"/>
                <a:gd name="connsiteX645" fmla="*/ 1365527 w 1377671"/>
                <a:gd name="connsiteY645" fmla="*/ 202028 h 748448"/>
                <a:gd name="connsiteX646" fmla="*/ 1377334 w 1377671"/>
                <a:gd name="connsiteY646" fmla="*/ 169683 h 748448"/>
                <a:gd name="connsiteX647" fmla="*/ 550659 w 1377671"/>
                <a:gd name="connsiteY647" fmla="*/ 482130 h 748448"/>
                <a:gd name="connsiteX648" fmla="*/ 546676 w 1377671"/>
                <a:gd name="connsiteY648" fmla="*/ 481138 h 748448"/>
                <a:gd name="connsiteX649" fmla="*/ 541875 w 1377671"/>
                <a:gd name="connsiteY649" fmla="*/ 489959 h 748448"/>
                <a:gd name="connsiteX650" fmla="*/ 536067 w 1377671"/>
                <a:gd name="connsiteY650" fmla="*/ 492886 h 748448"/>
                <a:gd name="connsiteX651" fmla="*/ 547883 w 1377671"/>
                <a:gd name="connsiteY651" fmla="*/ 499104 h 748448"/>
                <a:gd name="connsiteX652" fmla="*/ 547417 w 1377671"/>
                <a:gd name="connsiteY652" fmla="*/ 501488 h 748448"/>
                <a:gd name="connsiteX653" fmla="*/ 541885 w 1377671"/>
                <a:gd name="connsiteY653" fmla="*/ 498617 h 748448"/>
                <a:gd name="connsiteX654" fmla="*/ 537502 w 1377671"/>
                <a:gd name="connsiteY654" fmla="*/ 500372 h 748448"/>
                <a:gd name="connsiteX655" fmla="*/ 533187 w 1377671"/>
                <a:gd name="connsiteY655" fmla="*/ 491570 h 748448"/>
                <a:gd name="connsiteX656" fmla="*/ 527644 w 1377671"/>
                <a:gd name="connsiteY656" fmla="*/ 496214 h 748448"/>
                <a:gd name="connsiteX657" fmla="*/ 521113 w 1377671"/>
                <a:gd name="connsiteY657" fmla="*/ 494784 h 748448"/>
                <a:gd name="connsiteX658" fmla="*/ 511066 w 1377671"/>
                <a:gd name="connsiteY658" fmla="*/ 499943 h 748448"/>
                <a:gd name="connsiteX659" fmla="*/ 505448 w 1377671"/>
                <a:gd name="connsiteY659" fmla="*/ 509831 h 748448"/>
                <a:gd name="connsiteX660" fmla="*/ 506084 w 1377671"/>
                <a:gd name="connsiteY660" fmla="*/ 521074 h 748448"/>
                <a:gd name="connsiteX661" fmla="*/ 516760 w 1377671"/>
                <a:gd name="connsiteY661" fmla="*/ 521808 h 748448"/>
                <a:gd name="connsiteX662" fmla="*/ 517454 w 1377671"/>
                <a:gd name="connsiteY662" fmla="*/ 519720 h 748448"/>
                <a:gd name="connsiteX663" fmla="*/ 521095 w 1377671"/>
                <a:gd name="connsiteY663" fmla="*/ 524888 h 748448"/>
                <a:gd name="connsiteX664" fmla="*/ 518499 w 1377671"/>
                <a:gd name="connsiteY664" fmla="*/ 526433 h 748448"/>
                <a:gd name="connsiteX665" fmla="*/ 514640 w 1377671"/>
                <a:gd name="connsiteY665" fmla="*/ 523887 h 748448"/>
                <a:gd name="connsiteX666" fmla="*/ 514060 w 1377671"/>
                <a:gd name="connsiteY666" fmla="*/ 530047 h 748448"/>
                <a:gd name="connsiteX667" fmla="*/ 508490 w 1377671"/>
                <a:gd name="connsiteY667" fmla="*/ 533261 h 748448"/>
                <a:gd name="connsiteX668" fmla="*/ 504801 w 1377671"/>
                <a:gd name="connsiteY668" fmla="*/ 531678 h 748448"/>
                <a:gd name="connsiteX669" fmla="*/ 505362 w 1377671"/>
                <a:gd name="connsiteY669" fmla="*/ 526500 h 748448"/>
                <a:gd name="connsiteX670" fmla="*/ 502472 w 1377671"/>
                <a:gd name="connsiteY670" fmla="*/ 532297 h 748448"/>
                <a:gd name="connsiteX671" fmla="*/ 499991 w 1377671"/>
                <a:gd name="connsiteY671" fmla="*/ 530257 h 748448"/>
                <a:gd name="connsiteX672" fmla="*/ 497919 w 1377671"/>
                <a:gd name="connsiteY672" fmla="*/ 533118 h 748448"/>
                <a:gd name="connsiteX673" fmla="*/ 499383 w 1377671"/>
                <a:gd name="connsiteY673" fmla="*/ 527177 h 748448"/>
                <a:gd name="connsiteX674" fmla="*/ 496169 w 1377671"/>
                <a:gd name="connsiteY674" fmla="*/ 529847 h 748448"/>
                <a:gd name="connsiteX675" fmla="*/ 497253 w 1377671"/>
                <a:gd name="connsiteY675" fmla="*/ 523563 h 748448"/>
                <a:gd name="connsiteX676" fmla="*/ 501550 w 1377671"/>
                <a:gd name="connsiteY676" fmla="*/ 522361 h 748448"/>
                <a:gd name="connsiteX677" fmla="*/ 498555 w 1377671"/>
                <a:gd name="connsiteY677" fmla="*/ 512406 h 748448"/>
                <a:gd name="connsiteX678" fmla="*/ 500276 w 1377671"/>
                <a:gd name="connsiteY678" fmla="*/ 509860 h 748448"/>
                <a:gd name="connsiteX679" fmla="*/ 496398 w 1377671"/>
                <a:gd name="connsiteY679" fmla="*/ 504453 h 748448"/>
                <a:gd name="connsiteX680" fmla="*/ 491721 w 1377671"/>
                <a:gd name="connsiteY680" fmla="*/ 504243 h 748448"/>
                <a:gd name="connsiteX681" fmla="*/ 492034 w 1377671"/>
                <a:gd name="connsiteY681" fmla="*/ 497254 h 748448"/>
                <a:gd name="connsiteX682" fmla="*/ 488698 w 1377671"/>
                <a:gd name="connsiteY682" fmla="*/ 497750 h 748448"/>
                <a:gd name="connsiteX683" fmla="*/ 489601 w 1377671"/>
                <a:gd name="connsiteY683" fmla="*/ 502584 h 748448"/>
                <a:gd name="connsiteX684" fmla="*/ 484353 w 1377671"/>
                <a:gd name="connsiteY684" fmla="*/ 499514 h 748448"/>
                <a:gd name="connsiteX685" fmla="*/ 482214 w 1377671"/>
                <a:gd name="connsiteY685" fmla="*/ 505168 h 748448"/>
                <a:gd name="connsiteX686" fmla="*/ 479942 w 1377671"/>
                <a:gd name="connsiteY686" fmla="*/ 496519 h 748448"/>
                <a:gd name="connsiteX687" fmla="*/ 473412 w 1377671"/>
                <a:gd name="connsiteY687" fmla="*/ 494994 h 748448"/>
                <a:gd name="connsiteX688" fmla="*/ 470018 w 1377671"/>
                <a:gd name="connsiteY688" fmla="*/ 507381 h 748448"/>
                <a:gd name="connsiteX689" fmla="*/ 473697 w 1377671"/>
                <a:gd name="connsiteY689" fmla="*/ 508439 h 748448"/>
                <a:gd name="connsiteX690" fmla="*/ 477861 w 1377671"/>
                <a:gd name="connsiteY690" fmla="*/ 502832 h 748448"/>
                <a:gd name="connsiteX691" fmla="*/ 475769 w 1377671"/>
                <a:gd name="connsiteY691" fmla="*/ 508639 h 748448"/>
                <a:gd name="connsiteX692" fmla="*/ 480142 w 1377671"/>
                <a:gd name="connsiteY692" fmla="*/ 510032 h 748448"/>
                <a:gd name="connsiteX693" fmla="*/ 480370 w 1377671"/>
                <a:gd name="connsiteY693" fmla="*/ 514370 h 748448"/>
                <a:gd name="connsiteX694" fmla="*/ 478355 w 1377671"/>
                <a:gd name="connsiteY694" fmla="*/ 510356 h 748448"/>
                <a:gd name="connsiteX695" fmla="*/ 469543 w 1377671"/>
                <a:gd name="connsiteY695" fmla="*/ 513045 h 748448"/>
                <a:gd name="connsiteX696" fmla="*/ 468830 w 1377671"/>
                <a:gd name="connsiteY696" fmla="*/ 520311 h 748448"/>
                <a:gd name="connsiteX697" fmla="*/ 478060 w 1377671"/>
                <a:gd name="connsiteY697" fmla="*/ 521398 h 748448"/>
                <a:gd name="connsiteX698" fmla="*/ 474343 w 1377671"/>
                <a:gd name="connsiteY698" fmla="*/ 521608 h 748448"/>
                <a:gd name="connsiteX699" fmla="*/ 474533 w 1377671"/>
                <a:gd name="connsiteY699" fmla="*/ 524564 h 748448"/>
                <a:gd name="connsiteX700" fmla="*/ 466605 w 1377671"/>
                <a:gd name="connsiteY700" fmla="*/ 521827 h 748448"/>
                <a:gd name="connsiteX701" fmla="*/ 466101 w 1377671"/>
                <a:gd name="connsiteY701" fmla="*/ 525422 h 748448"/>
                <a:gd name="connsiteX702" fmla="*/ 468602 w 1377671"/>
                <a:gd name="connsiteY702" fmla="*/ 527759 h 748448"/>
                <a:gd name="connsiteX703" fmla="*/ 466710 w 1377671"/>
                <a:gd name="connsiteY703" fmla="*/ 532669 h 748448"/>
                <a:gd name="connsiteX704" fmla="*/ 473621 w 1377671"/>
                <a:gd name="connsiteY704" fmla="*/ 534729 h 748448"/>
                <a:gd name="connsiteX705" fmla="*/ 466406 w 1377671"/>
                <a:gd name="connsiteY705" fmla="*/ 535044 h 748448"/>
                <a:gd name="connsiteX706" fmla="*/ 463563 w 1377671"/>
                <a:gd name="connsiteY706" fmla="*/ 540842 h 748448"/>
                <a:gd name="connsiteX707" fmla="*/ 461082 w 1377671"/>
                <a:gd name="connsiteY707" fmla="*/ 539621 h 748448"/>
                <a:gd name="connsiteX708" fmla="*/ 463706 w 1377671"/>
                <a:gd name="connsiteY708" fmla="*/ 535120 h 748448"/>
                <a:gd name="connsiteX709" fmla="*/ 460531 w 1377671"/>
                <a:gd name="connsiteY709" fmla="*/ 536960 h 748448"/>
                <a:gd name="connsiteX710" fmla="*/ 456044 w 1377671"/>
                <a:gd name="connsiteY710" fmla="*/ 533461 h 748448"/>
                <a:gd name="connsiteX711" fmla="*/ 452508 w 1377671"/>
                <a:gd name="connsiteY711" fmla="*/ 538744 h 748448"/>
                <a:gd name="connsiteX712" fmla="*/ 454333 w 1377671"/>
                <a:gd name="connsiteY712" fmla="*/ 533337 h 748448"/>
                <a:gd name="connsiteX713" fmla="*/ 452023 w 1377671"/>
                <a:gd name="connsiteY713" fmla="*/ 530543 h 748448"/>
                <a:gd name="connsiteX714" fmla="*/ 459153 w 1377671"/>
                <a:gd name="connsiteY714" fmla="*/ 532364 h 748448"/>
                <a:gd name="connsiteX715" fmla="*/ 462594 w 1377671"/>
                <a:gd name="connsiteY715" fmla="*/ 524507 h 748448"/>
                <a:gd name="connsiteX716" fmla="*/ 454827 w 1377671"/>
                <a:gd name="connsiteY716" fmla="*/ 523315 h 748448"/>
                <a:gd name="connsiteX717" fmla="*/ 457032 w 1377671"/>
                <a:gd name="connsiteY717" fmla="*/ 514132 h 748448"/>
                <a:gd name="connsiteX718" fmla="*/ 450359 w 1377671"/>
                <a:gd name="connsiteY718" fmla="*/ 509154 h 748448"/>
                <a:gd name="connsiteX719" fmla="*/ 454580 w 1377671"/>
                <a:gd name="connsiteY719" fmla="*/ 510480 h 748448"/>
                <a:gd name="connsiteX720" fmla="*/ 456842 w 1377671"/>
                <a:gd name="connsiteY720" fmla="*/ 507753 h 748448"/>
                <a:gd name="connsiteX721" fmla="*/ 455027 w 1377671"/>
                <a:gd name="connsiteY721" fmla="*/ 503462 h 748448"/>
                <a:gd name="connsiteX722" fmla="*/ 457261 w 1377671"/>
                <a:gd name="connsiteY722" fmla="*/ 504167 h 748448"/>
                <a:gd name="connsiteX723" fmla="*/ 459038 w 1377671"/>
                <a:gd name="connsiteY723" fmla="*/ 518547 h 748448"/>
                <a:gd name="connsiteX724" fmla="*/ 462299 w 1377671"/>
                <a:gd name="connsiteY724" fmla="*/ 516411 h 748448"/>
                <a:gd name="connsiteX725" fmla="*/ 460692 w 1377671"/>
                <a:gd name="connsiteY725" fmla="*/ 514904 h 748448"/>
                <a:gd name="connsiteX726" fmla="*/ 472262 w 1377671"/>
                <a:gd name="connsiteY726" fmla="*/ 509679 h 748448"/>
                <a:gd name="connsiteX727" fmla="*/ 468687 w 1377671"/>
                <a:gd name="connsiteY727" fmla="*/ 509107 h 748448"/>
                <a:gd name="connsiteX728" fmla="*/ 468621 w 1377671"/>
                <a:gd name="connsiteY728" fmla="*/ 506303 h 748448"/>
                <a:gd name="connsiteX729" fmla="*/ 463135 w 1377671"/>
                <a:gd name="connsiteY729" fmla="*/ 507104 h 748448"/>
                <a:gd name="connsiteX730" fmla="*/ 465465 w 1377671"/>
                <a:gd name="connsiteY730" fmla="*/ 501373 h 748448"/>
                <a:gd name="connsiteX731" fmla="*/ 461481 w 1377671"/>
                <a:gd name="connsiteY731" fmla="*/ 500448 h 748448"/>
                <a:gd name="connsiteX732" fmla="*/ 464257 w 1377671"/>
                <a:gd name="connsiteY732" fmla="*/ 495823 h 748448"/>
                <a:gd name="connsiteX733" fmla="*/ 462499 w 1377671"/>
                <a:gd name="connsiteY733" fmla="*/ 493592 h 748448"/>
                <a:gd name="connsiteX734" fmla="*/ 455721 w 1377671"/>
                <a:gd name="connsiteY734" fmla="*/ 491799 h 748448"/>
                <a:gd name="connsiteX735" fmla="*/ 453211 w 1377671"/>
                <a:gd name="connsiteY735" fmla="*/ 498684 h 748448"/>
                <a:gd name="connsiteX736" fmla="*/ 451985 w 1377671"/>
                <a:gd name="connsiteY736" fmla="*/ 495099 h 748448"/>
                <a:gd name="connsiteX737" fmla="*/ 447146 w 1377671"/>
                <a:gd name="connsiteY737" fmla="*/ 496949 h 748448"/>
                <a:gd name="connsiteX738" fmla="*/ 452973 w 1377671"/>
                <a:gd name="connsiteY738" fmla="*/ 491857 h 748448"/>
                <a:gd name="connsiteX739" fmla="*/ 450017 w 1377671"/>
                <a:gd name="connsiteY739" fmla="*/ 485735 h 748448"/>
                <a:gd name="connsiteX740" fmla="*/ 454599 w 1377671"/>
                <a:gd name="connsiteY740" fmla="*/ 490588 h 748448"/>
                <a:gd name="connsiteX741" fmla="*/ 463839 w 1377671"/>
                <a:gd name="connsiteY741" fmla="*/ 490798 h 748448"/>
                <a:gd name="connsiteX742" fmla="*/ 458012 w 1377671"/>
                <a:gd name="connsiteY742" fmla="*/ 488166 h 748448"/>
                <a:gd name="connsiteX743" fmla="*/ 458677 w 1377671"/>
                <a:gd name="connsiteY743" fmla="*/ 482292 h 748448"/>
                <a:gd name="connsiteX744" fmla="*/ 461805 w 1377671"/>
                <a:gd name="connsiteY744" fmla="*/ 482292 h 748448"/>
                <a:gd name="connsiteX745" fmla="*/ 460712 w 1377671"/>
                <a:gd name="connsiteY745" fmla="*/ 479250 h 748448"/>
                <a:gd name="connsiteX746" fmla="*/ 464875 w 1377671"/>
                <a:gd name="connsiteY746" fmla="*/ 474912 h 748448"/>
                <a:gd name="connsiteX747" fmla="*/ 455768 w 1377671"/>
                <a:gd name="connsiteY747" fmla="*/ 471422 h 748448"/>
                <a:gd name="connsiteX748" fmla="*/ 454665 w 1377671"/>
                <a:gd name="connsiteY748" fmla="*/ 457681 h 748448"/>
                <a:gd name="connsiteX749" fmla="*/ 471967 w 1377671"/>
                <a:gd name="connsiteY749" fmla="*/ 457938 h 748448"/>
                <a:gd name="connsiteX750" fmla="*/ 472328 w 1377671"/>
                <a:gd name="connsiteY750" fmla="*/ 464336 h 748448"/>
                <a:gd name="connsiteX751" fmla="*/ 475874 w 1377671"/>
                <a:gd name="connsiteY751" fmla="*/ 463202 h 748448"/>
                <a:gd name="connsiteX752" fmla="*/ 475132 w 1377671"/>
                <a:gd name="connsiteY752" fmla="*/ 469390 h 748448"/>
                <a:gd name="connsiteX753" fmla="*/ 480465 w 1377671"/>
                <a:gd name="connsiteY753" fmla="*/ 471145 h 748448"/>
                <a:gd name="connsiteX754" fmla="*/ 478754 w 1377671"/>
                <a:gd name="connsiteY754" fmla="*/ 459635 h 748448"/>
                <a:gd name="connsiteX755" fmla="*/ 481226 w 1377671"/>
                <a:gd name="connsiteY755" fmla="*/ 457147 h 748448"/>
                <a:gd name="connsiteX756" fmla="*/ 478783 w 1377671"/>
                <a:gd name="connsiteY756" fmla="*/ 453876 h 748448"/>
                <a:gd name="connsiteX757" fmla="*/ 481178 w 1377671"/>
                <a:gd name="connsiteY757" fmla="*/ 441680 h 748448"/>
                <a:gd name="connsiteX758" fmla="*/ 485665 w 1377671"/>
                <a:gd name="connsiteY758" fmla="*/ 446886 h 748448"/>
                <a:gd name="connsiteX759" fmla="*/ 480855 w 1377671"/>
                <a:gd name="connsiteY759" fmla="*/ 451873 h 748448"/>
                <a:gd name="connsiteX760" fmla="*/ 484914 w 1377671"/>
                <a:gd name="connsiteY760" fmla="*/ 454124 h 748448"/>
                <a:gd name="connsiteX761" fmla="*/ 482918 w 1377671"/>
                <a:gd name="connsiteY761" fmla="*/ 466072 h 748448"/>
                <a:gd name="connsiteX762" fmla="*/ 488859 w 1377671"/>
                <a:gd name="connsiteY762" fmla="*/ 465452 h 748448"/>
                <a:gd name="connsiteX763" fmla="*/ 484905 w 1377671"/>
                <a:gd name="connsiteY763" fmla="*/ 471145 h 748448"/>
                <a:gd name="connsiteX764" fmla="*/ 492899 w 1377671"/>
                <a:gd name="connsiteY764" fmla="*/ 470954 h 748448"/>
                <a:gd name="connsiteX765" fmla="*/ 493574 w 1377671"/>
                <a:gd name="connsiteY765" fmla="*/ 463841 h 748448"/>
                <a:gd name="connsiteX766" fmla="*/ 494534 w 1377671"/>
                <a:gd name="connsiteY766" fmla="*/ 470087 h 748448"/>
                <a:gd name="connsiteX767" fmla="*/ 498793 w 1377671"/>
                <a:gd name="connsiteY767" fmla="*/ 469171 h 748448"/>
                <a:gd name="connsiteX768" fmla="*/ 497358 w 1377671"/>
                <a:gd name="connsiteY768" fmla="*/ 473672 h 748448"/>
                <a:gd name="connsiteX769" fmla="*/ 501369 w 1377671"/>
                <a:gd name="connsiteY769" fmla="*/ 476609 h 748448"/>
                <a:gd name="connsiteX770" fmla="*/ 504925 w 1377671"/>
                <a:gd name="connsiteY770" fmla="*/ 475274 h 748448"/>
                <a:gd name="connsiteX771" fmla="*/ 502814 w 1377671"/>
                <a:gd name="connsiteY771" fmla="*/ 468999 h 748448"/>
                <a:gd name="connsiteX772" fmla="*/ 507482 w 1377671"/>
                <a:gd name="connsiteY772" fmla="*/ 471336 h 748448"/>
                <a:gd name="connsiteX773" fmla="*/ 510666 w 1377671"/>
                <a:gd name="connsiteY773" fmla="*/ 465814 h 748448"/>
                <a:gd name="connsiteX774" fmla="*/ 515362 w 1377671"/>
                <a:gd name="connsiteY774" fmla="*/ 464832 h 748448"/>
                <a:gd name="connsiteX775" fmla="*/ 509526 w 1377671"/>
                <a:gd name="connsiteY775" fmla="*/ 459378 h 748448"/>
                <a:gd name="connsiteX776" fmla="*/ 514421 w 1377671"/>
                <a:gd name="connsiteY776" fmla="*/ 462258 h 748448"/>
                <a:gd name="connsiteX777" fmla="*/ 519279 w 1377671"/>
                <a:gd name="connsiteY777" fmla="*/ 460217 h 748448"/>
                <a:gd name="connsiteX778" fmla="*/ 515733 w 1377671"/>
                <a:gd name="connsiteY778" fmla="*/ 471155 h 748448"/>
                <a:gd name="connsiteX779" fmla="*/ 528338 w 1377671"/>
                <a:gd name="connsiteY779" fmla="*/ 475446 h 748448"/>
                <a:gd name="connsiteX780" fmla="*/ 525981 w 1377671"/>
                <a:gd name="connsiteY780" fmla="*/ 477572 h 748448"/>
                <a:gd name="connsiteX781" fmla="*/ 523424 w 1377671"/>
                <a:gd name="connsiteY781" fmla="*/ 474568 h 748448"/>
                <a:gd name="connsiteX782" fmla="*/ 513366 w 1377671"/>
                <a:gd name="connsiteY782" fmla="*/ 473043 h 748448"/>
                <a:gd name="connsiteX783" fmla="*/ 522891 w 1377671"/>
                <a:gd name="connsiteY783" fmla="*/ 478001 h 748448"/>
                <a:gd name="connsiteX784" fmla="*/ 519802 w 1377671"/>
                <a:gd name="connsiteY784" fmla="*/ 481158 h 748448"/>
                <a:gd name="connsiteX785" fmla="*/ 508442 w 1377671"/>
                <a:gd name="connsiteY785" fmla="*/ 481205 h 748448"/>
                <a:gd name="connsiteX786" fmla="*/ 508613 w 1377671"/>
                <a:gd name="connsiteY786" fmla="*/ 476876 h 748448"/>
                <a:gd name="connsiteX787" fmla="*/ 506617 w 1377671"/>
                <a:gd name="connsiteY787" fmla="*/ 477343 h 748448"/>
                <a:gd name="connsiteX788" fmla="*/ 503765 w 1377671"/>
                <a:gd name="connsiteY788" fmla="*/ 484075 h 748448"/>
                <a:gd name="connsiteX789" fmla="*/ 505352 w 1377671"/>
                <a:gd name="connsiteY789" fmla="*/ 491828 h 748448"/>
                <a:gd name="connsiteX790" fmla="*/ 510125 w 1377671"/>
                <a:gd name="connsiteY790" fmla="*/ 492848 h 748448"/>
                <a:gd name="connsiteX791" fmla="*/ 514031 w 1377671"/>
                <a:gd name="connsiteY791" fmla="*/ 485725 h 748448"/>
                <a:gd name="connsiteX792" fmla="*/ 519317 w 1377671"/>
                <a:gd name="connsiteY792" fmla="*/ 493630 h 748448"/>
                <a:gd name="connsiteX793" fmla="*/ 526684 w 1377671"/>
                <a:gd name="connsiteY793" fmla="*/ 493878 h 748448"/>
                <a:gd name="connsiteX794" fmla="*/ 532169 w 1377671"/>
                <a:gd name="connsiteY794" fmla="*/ 491218 h 748448"/>
                <a:gd name="connsiteX795" fmla="*/ 532502 w 1377671"/>
                <a:gd name="connsiteY795" fmla="*/ 481005 h 748448"/>
                <a:gd name="connsiteX796" fmla="*/ 534213 w 1377671"/>
                <a:gd name="connsiteY796" fmla="*/ 487899 h 748448"/>
                <a:gd name="connsiteX797" fmla="*/ 536504 w 1377671"/>
                <a:gd name="connsiteY797" fmla="*/ 483932 h 748448"/>
                <a:gd name="connsiteX798" fmla="*/ 539993 w 1377671"/>
                <a:gd name="connsiteY798" fmla="*/ 484152 h 748448"/>
                <a:gd name="connsiteX799" fmla="*/ 538634 w 1377671"/>
                <a:gd name="connsiteY799" fmla="*/ 488481 h 748448"/>
                <a:gd name="connsiteX800" fmla="*/ 546305 w 1377671"/>
                <a:gd name="connsiteY800" fmla="*/ 480061 h 748448"/>
                <a:gd name="connsiteX801" fmla="*/ 549708 w 1377671"/>
                <a:gd name="connsiteY801" fmla="*/ 479355 h 748448"/>
                <a:gd name="connsiteX802" fmla="*/ 550659 w 1377671"/>
                <a:gd name="connsiteY802" fmla="*/ 482130 h 748448"/>
                <a:gd name="connsiteX803" fmla="*/ 539261 w 1377671"/>
                <a:gd name="connsiteY803" fmla="*/ 413978 h 748448"/>
                <a:gd name="connsiteX804" fmla="*/ 536361 w 1377671"/>
                <a:gd name="connsiteY804" fmla="*/ 420262 h 748448"/>
                <a:gd name="connsiteX805" fmla="*/ 537645 w 1377671"/>
                <a:gd name="connsiteY805" fmla="*/ 429054 h 748448"/>
                <a:gd name="connsiteX806" fmla="*/ 532854 w 1377671"/>
                <a:gd name="connsiteY806" fmla="*/ 425812 h 748448"/>
                <a:gd name="connsiteX807" fmla="*/ 526979 w 1377671"/>
                <a:gd name="connsiteY807" fmla="*/ 438123 h 748448"/>
                <a:gd name="connsiteX808" fmla="*/ 535268 w 1377671"/>
                <a:gd name="connsiteY808" fmla="*/ 439506 h 748448"/>
                <a:gd name="connsiteX809" fmla="*/ 524374 w 1377671"/>
                <a:gd name="connsiteY809" fmla="*/ 440945 h 748448"/>
                <a:gd name="connsiteX810" fmla="*/ 530934 w 1377671"/>
                <a:gd name="connsiteY810" fmla="*/ 426947 h 748448"/>
                <a:gd name="connsiteX811" fmla="*/ 526751 w 1377671"/>
                <a:gd name="connsiteY811" fmla="*/ 421283 h 748448"/>
                <a:gd name="connsiteX812" fmla="*/ 520676 w 1377671"/>
                <a:gd name="connsiteY812" fmla="*/ 425316 h 748448"/>
                <a:gd name="connsiteX813" fmla="*/ 522464 w 1377671"/>
                <a:gd name="connsiteY813" fmla="*/ 428568 h 748448"/>
                <a:gd name="connsiteX814" fmla="*/ 518309 w 1377671"/>
                <a:gd name="connsiteY814" fmla="*/ 428606 h 748448"/>
                <a:gd name="connsiteX815" fmla="*/ 515020 w 1377671"/>
                <a:gd name="connsiteY815" fmla="*/ 433708 h 748448"/>
                <a:gd name="connsiteX816" fmla="*/ 516114 w 1377671"/>
                <a:gd name="connsiteY816" fmla="*/ 427576 h 748448"/>
                <a:gd name="connsiteX817" fmla="*/ 526513 w 1377671"/>
                <a:gd name="connsiteY817" fmla="*/ 420043 h 748448"/>
                <a:gd name="connsiteX818" fmla="*/ 521437 w 1377671"/>
                <a:gd name="connsiteY818" fmla="*/ 416992 h 748448"/>
                <a:gd name="connsiteX819" fmla="*/ 523718 w 1377671"/>
                <a:gd name="connsiteY819" fmla="*/ 413073 h 748448"/>
                <a:gd name="connsiteX820" fmla="*/ 533500 w 1377671"/>
                <a:gd name="connsiteY820" fmla="*/ 411747 h 748448"/>
                <a:gd name="connsiteX821" fmla="*/ 530468 w 1377671"/>
                <a:gd name="connsiteY821" fmla="*/ 414856 h 748448"/>
                <a:gd name="connsiteX822" fmla="*/ 531827 w 1377671"/>
                <a:gd name="connsiteY822" fmla="*/ 417240 h 748448"/>
                <a:gd name="connsiteX823" fmla="*/ 539261 w 1377671"/>
                <a:gd name="connsiteY823" fmla="*/ 413978 h 748448"/>
                <a:gd name="connsiteX824" fmla="*/ 554281 w 1377671"/>
                <a:gd name="connsiteY824" fmla="*/ 427557 h 748448"/>
                <a:gd name="connsiteX825" fmla="*/ 549689 w 1377671"/>
                <a:gd name="connsiteY825" fmla="*/ 429769 h 748448"/>
                <a:gd name="connsiteX826" fmla="*/ 547817 w 1377671"/>
                <a:gd name="connsiteY826" fmla="*/ 434804 h 748448"/>
                <a:gd name="connsiteX827" fmla="*/ 553406 w 1377671"/>
                <a:gd name="connsiteY827" fmla="*/ 437970 h 748448"/>
                <a:gd name="connsiteX828" fmla="*/ 549490 w 1377671"/>
                <a:gd name="connsiteY828" fmla="*/ 439944 h 748448"/>
                <a:gd name="connsiteX829" fmla="*/ 552788 w 1377671"/>
                <a:gd name="connsiteY829" fmla="*/ 452093 h 748448"/>
                <a:gd name="connsiteX830" fmla="*/ 547284 w 1377671"/>
                <a:gd name="connsiteY830" fmla="*/ 448946 h 748448"/>
                <a:gd name="connsiteX831" fmla="*/ 550231 w 1377671"/>
                <a:gd name="connsiteY831" fmla="*/ 448822 h 748448"/>
                <a:gd name="connsiteX832" fmla="*/ 547294 w 1377671"/>
                <a:gd name="connsiteY832" fmla="*/ 443434 h 748448"/>
                <a:gd name="connsiteX833" fmla="*/ 544157 w 1377671"/>
                <a:gd name="connsiteY833" fmla="*/ 451149 h 748448"/>
                <a:gd name="connsiteX834" fmla="*/ 539869 w 1377671"/>
                <a:gd name="connsiteY834" fmla="*/ 450872 h 748448"/>
                <a:gd name="connsiteX835" fmla="*/ 544584 w 1377671"/>
                <a:gd name="connsiteY835" fmla="*/ 447525 h 748448"/>
                <a:gd name="connsiteX836" fmla="*/ 545326 w 1377671"/>
                <a:gd name="connsiteY836" fmla="*/ 442881 h 748448"/>
                <a:gd name="connsiteX837" fmla="*/ 539784 w 1377671"/>
                <a:gd name="connsiteY837" fmla="*/ 439372 h 748448"/>
                <a:gd name="connsiteX838" fmla="*/ 542930 w 1377671"/>
                <a:gd name="connsiteY838" fmla="*/ 436692 h 748448"/>
                <a:gd name="connsiteX839" fmla="*/ 541219 w 1377671"/>
                <a:gd name="connsiteY839" fmla="*/ 430141 h 748448"/>
                <a:gd name="connsiteX840" fmla="*/ 538035 w 1377671"/>
                <a:gd name="connsiteY840" fmla="*/ 429045 h 748448"/>
                <a:gd name="connsiteX841" fmla="*/ 538909 w 1377671"/>
                <a:gd name="connsiteY841" fmla="*/ 425507 h 748448"/>
                <a:gd name="connsiteX842" fmla="*/ 543891 w 1377671"/>
                <a:gd name="connsiteY842" fmla="*/ 429035 h 748448"/>
                <a:gd name="connsiteX843" fmla="*/ 546058 w 1377671"/>
                <a:gd name="connsiteY843" fmla="*/ 423724 h 748448"/>
                <a:gd name="connsiteX844" fmla="*/ 554281 w 1377671"/>
                <a:gd name="connsiteY844" fmla="*/ 427557 h 748448"/>
                <a:gd name="connsiteX845" fmla="*/ 530164 w 1377671"/>
                <a:gd name="connsiteY845" fmla="*/ 606447 h 748448"/>
                <a:gd name="connsiteX846" fmla="*/ 528804 w 1377671"/>
                <a:gd name="connsiteY846" fmla="*/ 610452 h 748448"/>
                <a:gd name="connsiteX847" fmla="*/ 527749 w 1377671"/>
                <a:gd name="connsiteY847" fmla="*/ 607553 h 748448"/>
                <a:gd name="connsiteX848" fmla="*/ 524317 w 1377671"/>
                <a:gd name="connsiteY848" fmla="*/ 607868 h 748448"/>
                <a:gd name="connsiteX849" fmla="*/ 522131 w 1377671"/>
                <a:gd name="connsiteY849" fmla="*/ 612836 h 748448"/>
                <a:gd name="connsiteX850" fmla="*/ 518775 w 1377671"/>
                <a:gd name="connsiteY850" fmla="*/ 611883 h 748448"/>
                <a:gd name="connsiteX851" fmla="*/ 521979 w 1377671"/>
                <a:gd name="connsiteY851" fmla="*/ 606333 h 748448"/>
                <a:gd name="connsiteX852" fmla="*/ 517843 w 1377671"/>
                <a:gd name="connsiteY852" fmla="*/ 601841 h 748448"/>
                <a:gd name="connsiteX853" fmla="*/ 523452 w 1377671"/>
                <a:gd name="connsiteY853" fmla="*/ 597293 h 748448"/>
                <a:gd name="connsiteX854" fmla="*/ 523623 w 1377671"/>
                <a:gd name="connsiteY854" fmla="*/ 593831 h 748448"/>
                <a:gd name="connsiteX855" fmla="*/ 519906 w 1377671"/>
                <a:gd name="connsiteY855" fmla="*/ 588615 h 748448"/>
                <a:gd name="connsiteX856" fmla="*/ 516665 w 1377671"/>
                <a:gd name="connsiteY856" fmla="*/ 590914 h 748448"/>
                <a:gd name="connsiteX857" fmla="*/ 519478 w 1377671"/>
                <a:gd name="connsiteY857" fmla="*/ 588186 h 748448"/>
                <a:gd name="connsiteX858" fmla="*/ 516465 w 1377671"/>
                <a:gd name="connsiteY858" fmla="*/ 581569 h 748448"/>
                <a:gd name="connsiteX859" fmla="*/ 519136 w 1377671"/>
                <a:gd name="connsiteY859" fmla="*/ 578813 h 748448"/>
                <a:gd name="connsiteX860" fmla="*/ 518376 w 1377671"/>
                <a:gd name="connsiteY860" fmla="*/ 582494 h 748448"/>
                <a:gd name="connsiteX861" fmla="*/ 522112 w 1377671"/>
                <a:gd name="connsiteY861" fmla="*/ 583085 h 748448"/>
                <a:gd name="connsiteX862" fmla="*/ 525182 w 1377671"/>
                <a:gd name="connsiteY862" fmla="*/ 588406 h 748448"/>
                <a:gd name="connsiteX863" fmla="*/ 522948 w 1377671"/>
                <a:gd name="connsiteY863" fmla="*/ 589426 h 748448"/>
                <a:gd name="connsiteX864" fmla="*/ 525819 w 1377671"/>
                <a:gd name="connsiteY864" fmla="*/ 593727 h 748448"/>
                <a:gd name="connsiteX865" fmla="*/ 525620 w 1377671"/>
                <a:gd name="connsiteY865" fmla="*/ 603186 h 748448"/>
                <a:gd name="connsiteX866" fmla="*/ 522549 w 1377671"/>
                <a:gd name="connsiteY866" fmla="*/ 605322 h 748448"/>
                <a:gd name="connsiteX867" fmla="*/ 530164 w 1377671"/>
                <a:gd name="connsiteY867" fmla="*/ 606447 h 748448"/>
                <a:gd name="connsiteX868" fmla="*/ 519041 w 1377671"/>
                <a:gd name="connsiteY868" fmla="*/ 415132 h 748448"/>
                <a:gd name="connsiteX869" fmla="*/ 504706 w 1377671"/>
                <a:gd name="connsiteY869" fmla="*/ 416544 h 748448"/>
                <a:gd name="connsiteX870" fmla="*/ 504326 w 1377671"/>
                <a:gd name="connsiteY870" fmla="*/ 411461 h 748448"/>
                <a:gd name="connsiteX871" fmla="*/ 497310 w 1377671"/>
                <a:gd name="connsiteY871" fmla="*/ 411089 h 748448"/>
                <a:gd name="connsiteX872" fmla="*/ 501930 w 1377671"/>
                <a:gd name="connsiteY872" fmla="*/ 408629 h 748448"/>
                <a:gd name="connsiteX873" fmla="*/ 505999 w 1377671"/>
                <a:gd name="connsiteY873" fmla="*/ 410889 h 748448"/>
                <a:gd name="connsiteX874" fmla="*/ 507681 w 1377671"/>
                <a:gd name="connsiteY874" fmla="*/ 407246 h 748448"/>
                <a:gd name="connsiteX875" fmla="*/ 504658 w 1377671"/>
                <a:gd name="connsiteY875" fmla="*/ 406502 h 748448"/>
                <a:gd name="connsiteX876" fmla="*/ 507634 w 1377671"/>
                <a:gd name="connsiteY876" fmla="*/ 404405 h 748448"/>
                <a:gd name="connsiteX877" fmla="*/ 519041 w 1377671"/>
                <a:gd name="connsiteY877" fmla="*/ 415132 h 748448"/>
                <a:gd name="connsiteX878" fmla="*/ 582077 w 1377671"/>
                <a:gd name="connsiteY878" fmla="*/ 472442 h 748448"/>
                <a:gd name="connsiteX879" fmla="*/ 577808 w 1377671"/>
                <a:gd name="connsiteY879" fmla="*/ 475331 h 748448"/>
                <a:gd name="connsiteX880" fmla="*/ 578303 w 1377671"/>
                <a:gd name="connsiteY880" fmla="*/ 482035 h 748448"/>
                <a:gd name="connsiteX881" fmla="*/ 576630 w 1377671"/>
                <a:gd name="connsiteY881" fmla="*/ 479002 h 748448"/>
                <a:gd name="connsiteX882" fmla="*/ 567922 w 1377671"/>
                <a:gd name="connsiteY882" fmla="*/ 480604 h 748448"/>
                <a:gd name="connsiteX883" fmla="*/ 561638 w 1377671"/>
                <a:gd name="connsiteY883" fmla="*/ 488157 h 748448"/>
                <a:gd name="connsiteX884" fmla="*/ 557627 w 1377671"/>
                <a:gd name="connsiteY884" fmla="*/ 485344 h 748448"/>
                <a:gd name="connsiteX885" fmla="*/ 559775 w 1377671"/>
                <a:gd name="connsiteY885" fmla="*/ 480213 h 748448"/>
                <a:gd name="connsiteX886" fmla="*/ 572048 w 1377671"/>
                <a:gd name="connsiteY886" fmla="*/ 479136 h 748448"/>
                <a:gd name="connsiteX887" fmla="*/ 579434 w 1377671"/>
                <a:gd name="connsiteY887" fmla="*/ 469991 h 748448"/>
                <a:gd name="connsiteX888" fmla="*/ 582077 w 1377671"/>
                <a:gd name="connsiteY888" fmla="*/ 472442 h 748448"/>
                <a:gd name="connsiteX889" fmla="*/ 509925 w 1377671"/>
                <a:gd name="connsiteY889" fmla="*/ 457061 h 748448"/>
                <a:gd name="connsiteX890" fmla="*/ 508518 w 1377671"/>
                <a:gd name="connsiteY890" fmla="*/ 459807 h 748448"/>
                <a:gd name="connsiteX891" fmla="*/ 504145 w 1377671"/>
                <a:gd name="connsiteY891" fmla="*/ 456222 h 748448"/>
                <a:gd name="connsiteX892" fmla="*/ 507681 w 1377671"/>
                <a:gd name="connsiteY892" fmla="*/ 465080 h 748448"/>
                <a:gd name="connsiteX893" fmla="*/ 504830 w 1377671"/>
                <a:gd name="connsiteY893" fmla="*/ 465443 h 748448"/>
                <a:gd name="connsiteX894" fmla="*/ 502063 w 1377671"/>
                <a:gd name="connsiteY894" fmla="*/ 457909 h 748448"/>
                <a:gd name="connsiteX895" fmla="*/ 504354 w 1377671"/>
                <a:gd name="connsiteY895" fmla="*/ 455354 h 748448"/>
                <a:gd name="connsiteX896" fmla="*/ 500447 w 1377671"/>
                <a:gd name="connsiteY896" fmla="*/ 458081 h 748448"/>
                <a:gd name="connsiteX897" fmla="*/ 503043 w 1377671"/>
                <a:gd name="connsiteY897" fmla="*/ 452674 h 748448"/>
                <a:gd name="connsiteX898" fmla="*/ 497842 w 1377671"/>
                <a:gd name="connsiteY898" fmla="*/ 442338 h 748448"/>
                <a:gd name="connsiteX899" fmla="*/ 500742 w 1377671"/>
                <a:gd name="connsiteY899" fmla="*/ 438848 h 748448"/>
                <a:gd name="connsiteX900" fmla="*/ 503404 w 1377671"/>
                <a:gd name="connsiteY900" fmla="*/ 438733 h 748448"/>
                <a:gd name="connsiteX901" fmla="*/ 501645 w 1377671"/>
                <a:gd name="connsiteY901" fmla="*/ 446982 h 748448"/>
                <a:gd name="connsiteX902" fmla="*/ 507083 w 1377671"/>
                <a:gd name="connsiteY902" fmla="*/ 448460 h 748448"/>
                <a:gd name="connsiteX903" fmla="*/ 504402 w 1377671"/>
                <a:gd name="connsiteY903" fmla="*/ 455163 h 748448"/>
                <a:gd name="connsiteX904" fmla="*/ 509925 w 1377671"/>
                <a:gd name="connsiteY904" fmla="*/ 457061 h 748448"/>
                <a:gd name="connsiteX905" fmla="*/ 403294 w 1377671"/>
                <a:gd name="connsiteY905" fmla="*/ 534271 h 748448"/>
                <a:gd name="connsiteX906" fmla="*/ 395499 w 1377671"/>
                <a:gd name="connsiteY906" fmla="*/ 533337 h 748448"/>
                <a:gd name="connsiteX907" fmla="*/ 394282 w 1377671"/>
                <a:gd name="connsiteY907" fmla="*/ 536541 h 748448"/>
                <a:gd name="connsiteX908" fmla="*/ 390242 w 1377671"/>
                <a:gd name="connsiteY908" fmla="*/ 536960 h 748448"/>
                <a:gd name="connsiteX909" fmla="*/ 393455 w 1377671"/>
                <a:gd name="connsiteY909" fmla="*/ 532412 h 748448"/>
                <a:gd name="connsiteX910" fmla="*/ 386003 w 1377671"/>
                <a:gd name="connsiteY910" fmla="*/ 521207 h 748448"/>
                <a:gd name="connsiteX911" fmla="*/ 387077 w 1377671"/>
                <a:gd name="connsiteY911" fmla="*/ 516373 h 748448"/>
                <a:gd name="connsiteX912" fmla="*/ 382001 w 1377671"/>
                <a:gd name="connsiteY912" fmla="*/ 512969 h 748448"/>
                <a:gd name="connsiteX913" fmla="*/ 388075 w 1377671"/>
                <a:gd name="connsiteY913" fmla="*/ 515305 h 748448"/>
                <a:gd name="connsiteX914" fmla="*/ 388731 w 1377671"/>
                <a:gd name="connsiteY914" fmla="*/ 522361 h 748448"/>
                <a:gd name="connsiteX915" fmla="*/ 393664 w 1377671"/>
                <a:gd name="connsiteY915" fmla="*/ 529580 h 748448"/>
                <a:gd name="connsiteX916" fmla="*/ 403294 w 1377671"/>
                <a:gd name="connsiteY916" fmla="*/ 534271 h 748448"/>
                <a:gd name="connsiteX917" fmla="*/ 435786 w 1377671"/>
                <a:gd name="connsiteY917" fmla="*/ 549033 h 748448"/>
                <a:gd name="connsiteX918" fmla="*/ 430758 w 1377671"/>
                <a:gd name="connsiteY918" fmla="*/ 551579 h 748448"/>
                <a:gd name="connsiteX919" fmla="*/ 427373 w 1377671"/>
                <a:gd name="connsiteY919" fmla="*/ 546840 h 748448"/>
                <a:gd name="connsiteX920" fmla="*/ 422107 w 1377671"/>
                <a:gd name="connsiteY920" fmla="*/ 547564 h 748448"/>
                <a:gd name="connsiteX921" fmla="*/ 423752 w 1377671"/>
                <a:gd name="connsiteY921" fmla="*/ 543121 h 748448"/>
                <a:gd name="connsiteX922" fmla="*/ 413238 w 1377671"/>
                <a:gd name="connsiteY922" fmla="*/ 540279 h 748448"/>
                <a:gd name="connsiteX923" fmla="*/ 411983 w 1377671"/>
                <a:gd name="connsiteY923" fmla="*/ 536236 h 748448"/>
                <a:gd name="connsiteX924" fmla="*/ 420329 w 1377671"/>
                <a:gd name="connsiteY924" fmla="*/ 540680 h 748448"/>
                <a:gd name="connsiteX925" fmla="*/ 425301 w 1377671"/>
                <a:gd name="connsiteY925" fmla="*/ 537142 h 748448"/>
                <a:gd name="connsiteX926" fmla="*/ 426936 w 1377671"/>
                <a:gd name="connsiteY926" fmla="*/ 545590 h 748448"/>
                <a:gd name="connsiteX927" fmla="*/ 435786 w 1377671"/>
                <a:gd name="connsiteY927" fmla="*/ 549033 h 748448"/>
                <a:gd name="connsiteX928" fmla="*/ 377200 w 1377671"/>
                <a:gd name="connsiteY928" fmla="*/ 534414 h 748448"/>
                <a:gd name="connsiteX929" fmla="*/ 367608 w 1377671"/>
                <a:gd name="connsiteY929" fmla="*/ 530047 h 748448"/>
                <a:gd name="connsiteX930" fmla="*/ 361049 w 1377671"/>
                <a:gd name="connsiteY930" fmla="*/ 535521 h 748448"/>
                <a:gd name="connsiteX931" fmla="*/ 363226 w 1377671"/>
                <a:gd name="connsiteY931" fmla="*/ 532269 h 748448"/>
                <a:gd name="connsiteX932" fmla="*/ 360554 w 1377671"/>
                <a:gd name="connsiteY932" fmla="*/ 527768 h 748448"/>
                <a:gd name="connsiteX933" fmla="*/ 369975 w 1377671"/>
                <a:gd name="connsiteY933" fmla="*/ 528903 h 748448"/>
                <a:gd name="connsiteX934" fmla="*/ 370127 w 1377671"/>
                <a:gd name="connsiteY934" fmla="*/ 522476 h 748448"/>
                <a:gd name="connsiteX935" fmla="*/ 374643 w 1377671"/>
                <a:gd name="connsiteY935" fmla="*/ 526338 h 748448"/>
                <a:gd name="connsiteX936" fmla="*/ 377200 w 1377671"/>
                <a:gd name="connsiteY936" fmla="*/ 534414 h 748448"/>
                <a:gd name="connsiteX937" fmla="*/ 476967 w 1377671"/>
                <a:gd name="connsiteY937" fmla="*/ 545438 h 748448"/>
                <a:gd name="connsiteX938" fmla="*/ 474343 w 1377671"/>
                <a:gd name="connsiteY938" fmla="*/ 549033 h 748448"/>
                <a:gd name="connsiteX939" fmla="*/ 469200 w 1377671"/>
                <a:gd name="connsiteY939" fmla="*/ 548175 h 748448"/>
                <a:gd name="connsiteX940" fmla="*/ 465246 w 1377671"/>
                <a:gd name="connsiteY940" fmla="*/ 554859 h 748448"/>
                <a:gd name="connsiteX941" fmla="*/ 465027 w 1377671"/>
                <a:gd name="connsiteY941" fmla="*/ 551159 h 748448"/>
                <a:gd name="connsiteX942" fmla="*/ 459038 w 1377671"/>
                <a:gd name="connsiteY942" fmla="*/ 550387 h 748448"/>
                <a:gd name="connsiteX943" fmla="*/ 460426 w 1377671"/>
                <a:gd name="connsiteY943" fmla="*/ 545667 h 748448"/>
                <a:gd name="connsiteX944" fmla="*/ 461595 w 1377671"/>
                <a:gd name="connsiteY944" fmla="*/ 549662 h 748448"/>
                <a:gd name="connsiteX945" fmla="*/ 467328 w 1377671"/>
                <a:gd name="connsiteY945" fmla="*/ 548585 h 748448"/>
                <a:gd name="connsiteX946" fmla="*/ 469267 w 1377671"/>
                <a:gd name="connsiteY946" fmla="*/ 543063 h 748448"/>
                <a:gd name="connsiteX947" fmla="*/ 476967 w 1377671"/>
                <a:gd name="connsiteY947" fmla="*/ 545438 h 748448"/>
                <a:gd name="connsiteX948" fmla="*/ 541780 w 1377671"/>
                <a:gd name="connsiteY948" fmla="*/ 468074 h 748448"/>
                <a:gd name="connsiteX949" fmla="*/ 534384 w 1377671"/>
                <a:gd name="connsiteY949" fmla="*/ 474959 h 748448"/>
                <a:gd name="connsiteX950" fmla="*/ 530182 w 1377671"/>
                <a:gd name="connsiteY950" fmla="*/ 470678 h 748448"/>
                <a:gd name="connsiteX951" fmla="*/ 535763 w 1377671"/>
                <a:gd name="connsiteY951" fmla="*/ 470601 h 748448"/>
                <a:gd name="connsiteX952" fmla="*/ 533377 w 1377671"/>
                <a:gd name="connsiteY952" fmla="*/ 465929 h 748448"/>
                <a:gd name="connsiteX953" fmla="*/ 521903 w 1377671"/>
                <a:gd name="connsiteY953" fmla="*/ 461056 h 748448"/>
                <a:gd name="connsiteX954" fmla="*/ 525135 w 1377671"/>
                <a:gd name="connsiteY954" fmla="*/ 459521 h 748448"/>
                <a:gd name="connsiteX955" fmla="*/ 537531 w 1377671"/>
                <a:gd name="connsiteY955" fmla="*/ 465004 h 748448"/>
                <a:gd name="connsiteX956" fmla="*/ 537702 w 1377671"/>
                <a:gd name="connsiteY956" fmla="*/ 469772 h 748448"/>
                <a:gd name="connsiteX957" fmla="*/ 541780 w 1377671"/>
                <a:gd name="connsiteY957" fmla="*/ 468074 h 748448"/>
                <a:gd name="connsiteX958" fmla="*/ 372523 w 1377671"/>
                <a:gd name="connsiteY958" fmla="*/ 543226 h 748448"/>
                <a:gd name="connsiteX959" fmla="*/ 371667 w 1377671"/>
                <a:gd name="connsiteY959" fmla="*/ 557872 h 748448"/>
                <a:gd name="connsiteX960" fmla="*/ 368597 w 1377671"/>
                <a:gd name="connsiteY960" fmla="*/ 562631 h 748448"/>
                <a:gd name="connsiteX961" fmla="*/ 370232 w 1377671"/>
                <a:gd name="connsiteY961" fmla="*/ 549281 h 748448"/>
                <a:gd name="connsiteX962" fmla="*/ 368606 w 1377671"/>
                <a:gd name="connsiteY962" fmla="*/ 544942 h 748448"/>
                <a:gd name="connsiteX963" fmla="*/ 364604 w 1377671"/>
                <a:gd name="connsiteY963" fmla="*/ 544808 h 748448"/>
                <a:gd name="connsiteX964" fmla="*/ 368682 w 1377671"/>
                <a:gd name="connsiteY964" fmla="*/ 544246 h 748448"/>
                <a:gd name="connsiteX965" fmla="*/ 368254 w 1377671"/>
                <a:gd name="connsiteY965" fmla="*/ 537113 h 748448"/>
                <a:gd name="connsiteX966" fmla="*/ 368720 w 1377671"/>
                <a:gd name="connsiteY966" fmla="*/ 544828 h 748448"/>
                <a:gd name="connsiteX967" fmla="*/ 372523 w 1377671"/>
                <a:gd name="connsiteY967" fmla="*/ 543216 h 748448"/>
                <a:gd name="connsiteX968" fmla="*/ 622592 w 1377671"/>
                <a:gd name="connsiteY968" fmla="*/ 120126 h 748448"/>
                <a:gd name="connsiteX969" fmla="*/ 617592 w 1377671"/>
                <a:gd name="connsiteY969" fmla="*/ 122472 h 748448"/>
                <a:gd name="connsiteX970" fmla="*/ 613922 w 1377671"/>
                <a:gd name="connsiteY970" fmla="*/ 117370 h 748448"/>
                <a:gd name="connsiteX971" fmla="*/ 622212 w 1377671"/>
                <a:gd name="connsiteY971" fmla="*/ 114900 h 748448"/>
                <a:gd name="connsiteX972" fmla="*/ 622592 w 1377671"/>
                <a:gd name="connsiteY972" fmla="*/ 120126 h 748448"/>
                <a:gd name="connsiteX973" fmla="*/ 512805 w 1377671"/>
                <a:gd name="connsiteY973" fmla="*/ 568695 h 748448"/>
                <a:gd name="connsiteX974" fmla="*/ 507415 w 1377671"/>
                <a:gd name="connsiteY974" fmla="*/ 570879 h 748448"/>
                <a:gd name="connsiteX975" fmla="*/ 498175 w 1377671"/>
                <a:gd name="connsiteY975" fmla="*/ 562488 h 748448"/>
                <a:gd name="connsiteX976" fmla="*/ 509735 w 1377671"/>
                <a:gd name="connsiteY976" fmla="*/ 564643 h 748448"/>
                <a:gd name="connsiteX977" fmla="*/ 509107 w 1377671"/>
                <a:gd name="connsiteY977" fmla="*/ 567446 h 748448"/>
                <a:gd name="connsiteX978" fmla="*/ 512805 w 1377671"/>
                <a:gd name="connsiteY978" fmla="*/ 568695 h 748448"/>
                <a:gd name="connsiteX979" fmla="*/ 461843 w 1377671"/>
                <a:gd name="connsiteY979" fmla="*/ 562879 h 748448"/>
                <a:gd name="connsiteX980" fmla="*/ 457898 w 1377671"/>
                <a:gd name="connsiteY980" fmla="*/ 568314 h 748448"/>
                <a:gd name="connsiteX981" fmla="*/ 451319 w 1377671"/>
                <a:gd name="connsiteY981" fmla="*/ 567961 h 748448"/>
                <a:gd name="connsiteX982" fmla="*/ 448021 w 1377671"/>
                <a:gd name="connsiteY982" fmla="*/ 571041 h 748448"/>
                <a:gd name="connsiteX983" fmla="*/ 448182 w 1377671"/>
                <a:gd name="connsiteY983" fmla="*/ 564109 h 748448"/>
                <a:gd name="connsiteX984" fmla="*/ 451966 w 1377671"/>
                <a:gd name="connsiteY984" fmla="*/ 566826 h 748448"/>
                <a:gd name="connsiteX985" fmla="*/ 461843 w 1377671"/>
                <a:gd name="connsiteY985" fmla="*/ 562879 h 748448"/>
                <a:gd name="connsiteX986" fmla="*/ 518699 w 1377671"/>
                <a:gd name="connsiteY986" fmla="*/ 626568 h 748448"/>
                <a:gd name="connsiteX987" fmla="*/ 518309 w 1377671"/>
                <a:gd name="connsiteY987" fmla="*/ 632070 h 748448"/>
                <a:gd name="connsiteX988" fmla="*/ 511617 w 1377671"/>
                <a:gd name="connsiteY988" fmla="*/ 634101 h 748448"/>
                <a:gd name="connsiteX989" fmla="*/ 512073 w 1377671"/>
                <a:gd name="connsiteY989" fmla="*/ 628265 h 748448"/>
                <a:gd name="connsiteX990" fmla="*/ 517691 w 1377671"/>
                <a:gd name="connsiteY990" fmla="*/ 623659 h 748448"/>
                <a:gd name="connsiteX991" fmla="*/ 518699 w 1377671"/>
                <a:gd name="connsiteY991" fmla="*/ 626568 h 748448"/>
                <a:gd name="connsiteX992" fmla="*/ 440330 w 1377671"/>
                <a:gd name="connsiteY992" fmla="*/ 437617 h 748448"/>
                <a:gd name="connsiteX993" fmla="*/ 433125 w 1377671"/>
                <a:gd name="connsiteY993" fmla="*/ 440497 h 748448"/>
                <a:gd name="connsiteX994" fmla="*/ 430767 w 1377671"/>
                <a:gd name="connsiteY994" fmla="*/ 438047 h 748448"/>
                <a:gd name="connsiteX995" fmla="*/ 429997 w 1377671"/>
                <a:gd name="connsiteY995" fmla="*/ 443491 h 748448"/>
                <a:gd name="connsiteX996" fmla="*/ 425558 w 1377671"/>
                <a:gd name="connsiteY996" fmla="*/ 438438 h 748448"/>
                <a:gd name="connsiteX997" fmla="*/ 421128 w 1377671"/>
                <a:gd name="connsiteY997" fmla="*/ 442614 h 748448"/>
                <a:gd name="connsiteX998" fmla="*/ 424208 w 1377671"/>
                <a:gd name="connsiteY998" fmla="*/ 435767 h 748448"/>
                <a:gd name="connsiteX999" fmla="*/ 428638 w 1377671"/>
                <a:gd name="connsiteY999" fmla="*/ 439401 h 748448"/>
                <a:gd name="connsiteX1000" fmla="*/ 430463 w 1377671"/>
                <a:gd name="connsiteY1000" fmla="*/ 435796 h 748448"/>
                <a:gd name="connsiteX1001" fmla="*/ 434246 w 1377671"/>
                <a:gd name="connsiteY1001" fmla="*/ 438542 h 748448"/>
                <a:gd name="connsiteX1002" fmla="*/ 438182 w 1377671"/>
                <a:gd name="connsiteY1002" fmla="*/ 434995 h 748448"/>
                <a:gd name="connsiteX1003" fmla="*/ 440330 w 1377671"/>
                <a:gd name="connsiteY1003" fmla="*/ 437617 h 748448"/>
                <a:gd name="connsiteX1004" fmla="*/ 551562 w 1377671"/>
                <a:gd name="connsiteY1004" fmla="*/ 582837 h 748448"/>
                <a:gd name="connsiteX1005" fmla="*/ 545830 w 1377671"/>
                <a:gd name="connsiteY1005" fmla="*/ 591877 h 748448"/>
                <a:gd name="connsiteX1006" fmla="*/ 543491 w 1377671"/>
                <a:gd name="connsiteY1006" fmla="*/ 587157 h 748448"/>
                <a:gd name="connsiteX1007" fmla="*/ 549262 w 1377671"/>
                <a:gd name="connsiteY1007" fmla="*/ 584115 h 748448"/>
                <a:gd name="connsiteX1008" fmla="*/ 547664 w 1377671"/>
                <a:gd name="connsiteY1008" fmla="*/ 579585 h 748448"/>
                <a:gd name="connsiteX1009" fmla="*/ 551562 w 1377671"/>
                <a:gd name="connsiteY1009" fmla="*/ 582837 h 748448"/>
                <a:gd name="connsiteX1010" fmla="*/ 441528 w 1377671"/>
                <a:gd name="connsiteY1010" fmla="*/ 604445 h 748448"/>
                <a:gd name="connsiteX1011" fmla="*/ 438942 w 1377671"/>
                <a:gd name="connsiteY1011" fmla="*/ 604740 h 748448"/>
                <a:gd name="connsiteX1012" fmla="*/ 437098 w 1377671"/>
                <a:gd name="connsiteY1012" fmla="*/ 596320 h 748448"/>
                <a:gd name="connsiteX1013" fmla="*/ 430586 w 1377671"/>
                <a:gd name="connsiteY1013" fmla="*/ 596683 h 748448"/>
                <a:gd name="connsiteX1014" fmla="*/ 421803 w 1377671"/>
                <a:gd name="connsiteY1014" fmla="*/ 592096 h 748448"/>
                <a:gd name="connsiteX1015" fmla="*/ 433457 w 1377671"/>
                <a:gd name="connsiteY1015" fmla="*/ 595967 h 748448"/>
                <a:gd name="connsiteX1016" fmla="*/ 438809 w 1377671"/>
                <a:gd name="connsiteY1016" fmla="*/ 594060 h 748448"/>
                <a:gd name="connsiteX1017" fmla="*/ 441528 w 1377671"/>
                <a:gd name="connsiteY1017" fmla="*/ 604445 h 748448"/>
                <a:gd name="connsiteX1018" fmla="*/ 538253 w 1377671"/>
                <a:gd name="connsiteY1018" fmla="*/ 526891 h 748448"/>
                <a:gd name="connsiteX1019" fmla="*/ 528053 w 1377671"/>
                <a:gd name="connsiteY1019" fmla="*/ 530953 h 748448"/>
                <a:gd name="connsiteX1020" fmla="*/ 528661 w 1377671"/>
                <a:gd name="connsiteY1020" fmla="*/ 527139 h 748448"/>
                <a:gd name="connsiteX1021" fmla="*/ 523576 w 1377671"/>
                <a:gd name="connsiteY1021" fmla="*/ 527663 h 748448"/>
                <a:gd name="connsiteX1022" fmla="*/ 528861 w 1377671"/>
                <a:gd name="connsiteY1022" fmla="*/ 523982 h 748448"/>
                <a:gd name="connsiteX1023" fmla="*/ 529223 w 1377671"/>
                <a:gd name="connsiteY1023" fmla="*/ 526414 h 748448"/>
                <a:gd name="connsiteX1024" fmla="*/ 538253 w 1377671"/>
                <a:gd name="connsiteY1024" fmla="*/ 526881 h 748448"/>
                <a:gd name="connsiteX1025" fmla="*/ 463791 w 1377671"/>
                <a:gd name="connsiteY1025" fmla="*/ 433908 h 748448"/>
                <a:gd name="connsiteX1026" fmla="*/ 451319 w 1377671"/>
                <a:gd name="connsiteY1026" fmla="*/ 443339 h 748448"/>
                <a:gd name="connsiteX1027" fmla="*/ 457327 w 1377671"/>
                <a:gd name="connsiteY1027" fmla="*/ 438542 h 748448"/>
                <a:gd name="connsiteX1028" fmla="*/ 457346 w 1377671"/>
                <a:gd name="connsiteY1028" fmla="*/ 433050 h 748448"/>
                <a:gd name="connsiteX1029" fmla="*/ 463801 w 1377671"/>
                <a:gd name="connsiteY1029" fmla="*/ 433908 h 748448"/>
                <a:gd name="connsiteX1030" fmla="*/ 387904 w 1377671"/>
                <a:gd name="connsiteY1030" fmla="*/ 549462 h 748448"/>
                <a:gd name="connsiteX1031" fmla="*/ 383626 w 1377671"/>
                <a:gd name="connsiteY1031" fmla="*/ 553295 h 748448"/>
                <a:gd name="connsiteX1032" fmla="*/ 385689 w 1377671"/>
                <a:gd name="connsiteY1032" fmla="*/ 547574 h 748448"/>
                <a:gd name="connsiteX1033" fmla="*/ 382466 w 1377671"/>
                <a:gd name="connsiteY1033" fmla="*/ 546973 h 748448"/>
                <a:gd name="connsiteX1034" fmla="*/ 380755 w 1377671"/>
                <a:gd name="connsiteY1034" fmla="*/ 538982 h 748448"/>
                <a:gd name="connsiteX1035" fmla="*/ 384320 w 1377671"/>
                <a:gd name="connsiteY1035" fmla="*/ 540022 h 748448"/>
                <a:gd name="connsiteX1036" fmla="*/ 383750 w 1377671"/>
                <a:gd name="connsiteY1036" fmla="*/ 545257 h 748448"/>
                <a:gd name="connsiteX1037" fmla="*/ 387904 w 1377671"/>
                <a:gd name="connsiteY1037" fmla="*/ 549462 h 748448"/>
                <a:gd name="connsiteX1038" fmla="*/ 480551 w 1377671"/>
                <a:gd name="connsiteY1038" fmla="*/ 590828 h 748448"/>
                <a:gd name="connsiteX1039" fmla="*/ 479001 w 1377671"/>
                <a:gd name="connsiteY1039" fmla="*/ 596244 h 748448"/>
                <a:gd name="connsiteX1040" fmla="*/ 476045 w 1377671"/>
                <a:gd name="connsiteY1040" fmla="*/ 596711 h 748448"/>
                <a:gd name="connsiteX1041" fmla="*/ 475864 w 1377671"/>
                <a:gd name="connsiteY1041" fmla="*/ 586260 h 748448"/>
                <a:gd name="connsiteX1042" fmla="*/ 480551 w 1377671"/>
                <a:gd name="connsiteY1042" fmla="*/ 590828 h 748448"/>
                <a:gd name="connsiteX1043" fmla="*/ 370735 w 1377671"/>
                <a:gd name="connsiteY1043" fmla="*/ 582064 h 748448"/>
                <a:gd name="connsiteX1044" fmla="*/ 368796 w 1377671"/>
                <a:gd name="connsiteY1044" fmla="*/ 586994 h 748448"/>
                <a:gd name="connsiteX1045" fmla="*/ 364148 w 1377671"/>
                <a:gd name="connsiteY1045" fmla="*/ 587948 h 748448"/>
                <a:gd name="connsiteX1046" fmla="*/ 365621 w 1377671"/>
                <a:gd name="connsiteY1046" fmla="*/ 579557 h 748448"/>
                <a:gd name="connsiteX1047" fmla="*/ 370735 w 1377671"/>
                <a:gd name="connsiteY1047" fmla="*/ 582064 h 748448"/>
                <a:gd name="connsiteX1048" fmla="*/ 418447 w 1377671"/>
                <a:gd name="connsiteY1048" fmla="*/ 495337 h 748448"/>
                <a:gd name="connsiteX1049" fmla="*/ 415006 w 1377671"/>
                <a:gd name="connsiteY1049" fmla="*/ 494784 h 748448"/>
                <a:gd name="connsiteX1050" fmla="*/ 413152 w 1377671"/>
                <a:gd name="connsiteY1050" fmla="*/ 490140 h 748448"/>
                <a:gd name="connsiteX1051" fmla="*/ 414816 w 1377671"/>
                <a:gd name="connsiteY1051" fmla="*/ 486583 h 748448"/>
                <a:gd name="connsiteX1052" fmla="*/ 412525 w 1377671"/>
                <a:gd name="connsiteY1052" fmla="*/ 484695 h 748448"/>
                <a:gd name="connsiteX1053" fmla="*/ 416660 w 1377671"/>
                <a:gd name="connsiteY1053" fmla="*/ 481720 h 748448"/>
                <a:gd name="connsiteX1054" fmla="*/ 414607 w 1377671"/>
                <a:gd name="connsiteY1054" fmla="*/ 490626 h 748448"/>
                <a:gd name="connsiteX1055" fmla="*/ 418447 w 1377671"/>
                <a:gd name="connsiteY1055" fmla="*/ 495337 h 748448"/>
                <a:gd name="connsiteX1056" fmla="*/ 496616 w 1377671"/>
                <a:gd name="connsiteY1056" fmla="*/ 533089 h 748448"/>
                <a:gd name="connsiteX1057" fmla="*/ 493916 w 1377671"/>
                <a:gd name="connsiteY1057" fmla="*/ 541261 h 748448"/>
                <a:gd name="connsiteX1058" fmla="*/ 491987 w 1377671"/>
                <a:gd name="connsiteY1058" fmla="*/ 538172 h 748448"/>
                <a:gd name="connsiteX1059" fmla="*/ 495048 w 1377671"/>
                <a:gd name="connsiteY1059" fmla="*/ 532174 h 748448"/>
                <a:gd name="connsiteX1060" fmla="*/ 492424 w 1377671"/>
                <a:gd name="connsiteY1060" fmla="*/ 527816 h 748448"/>
                <a:gd name="connsiteX1061" fmla="*/ 495884 w 1377671"/>
                <a:gd name="connsiteY1061" fmla="*/ 528912 h 748448"/>
                <a:gd name="connsiteX1062" fmla="*/ 496616 w 1377671"/>
                <a:gd name="connsiteY1062" fmla="*/ 533089 h 748448"/>
                <a:gd name="connsiteX1063" fmla="*/ 428210 w 1377671"/>
                <a:gd name="connsiteY1063" fmla="*/ 528312 h 748448"/>
                <a:gd name="connsiteX1064" fmla="*/ 425976 w 1377671"/>
                <a:gd name="connsiteY1064" fmla="*/ 531525 h 748448"/>
                <a:gd name="connsiteX1065" fmla="*/ 419825 w 1377671"/>
                <a:gd name="connsiteY1065" fmla="*/ 519939 h 748448"/>
                <a:gd name="connsiteX1066" fmla="*/ 428210 w 1377671"/>
                <a:gd name="connsiteY1066" fmla="*/ 528312 h 748448"/>
                <a:gd name="connsiteX1067" fmla="*/ 416755 w 1377671"/>
                <a:gd name="connsiteY1067" fmla="*/ 521532 h 748448"/>
                <a:gd name="connsiteX1068" fmla="*/ 411736 w 1377671"/>
                <a:gd name="connsiteY1068" fmla="*/ 519663 h 748448"/>
                <a:gd name="connsiteX1069" fmla="*/ 412629 w 1377671"/>
                <a:gd name="connsiteY1069" fmla="*/ 514647 h 748448"/>
                <a:gd name="connsiteX1070" fmla="*/ 407810 w 1377671"/>
                <a:gd name="connsiteY1070" fmla="*/ 514943 h 748448"/>
                <a:gd name="connsiteX1071" fmla="*/ 414816 w 1377671"/>
                <a:gd name="connsiteY1071" fmla="*/ 514914 h 748448"/>
                <a:gd name="connsiteX1072" fmla="*/ 413675 w 1377671"/>
                <a:gd name="connsiteY1072" fmla="*/ 517832 h 748448"/>
                <a:gd name="connsiteX1073" fmla="*/ 416755 w 1377671"/>
                <a:gd name="connsiteY1073" fmla="*/ 521532 h 748448"/>
                <a:gd name="connsiteX1074" fmla="*/ 481882 w 1377671"/>
                <a:gd name="connsiteY1074" fmla="*/ 535692 h 748448"/>
                <a:gd name="connsiteX1075" fmla="*/ 479324 w 1377671"/>
                <a:gd name="connsiteY1075" fmla="*/ 539955 h 748448"/>
                <a:gd name="connsiteX1076" fmla="*/ 474600 w 1377671"/>
                <a:gd name="connsiteY1076" fmla="*/ 539583 h 748448"/>
                <a:gd name="connsiteX1077" fmla="*/ 479885 w 1377671"/>
                <a:gd name="connsiteY1077" fmla="*/ 533985 h 748448"/>
                <a:gd name="connsiteX1078" fmla="*/ 481882 w 1377671"/>
                <a:gd name="connsiteY1078" fmla="*/ 535692 h 748448"/>
                <a:gd name="connsiteX1079" fmla="*/ 440111 w 1377671"/>
                <a:gd name="connsiteY1079" fmla="*/ 523782 h 748448"/>
                <a:gd name="connsiteX1080" fmla="*/ 439114 w 1377671"/>
                <a:gd name="connsiteY1080" fmla="*/ 529046 h 748448"/>
                <a:gd name="connsiteX1081" fmla="*/ 434655 w 1377671"/>
                <a:gd name="connsiteY1081" fmla="*/ 532727 h 748448"/>
                <a:gd name="connsiteX1082" fmla="*/ 434379 w 1377671"/>
                <a:gd name="connsiteY1082" fmla="*/ 529313 h 748448"/>
                <a:gd name="connsiteX1083" fmla="*/ 438914 w 1377671"/>
                <a:gd name="connsiteY1083" fmla="*/ 527110 h 748448"/>
                <a:gd name="connsiteX1084" fmla="*/ 437621 w 1377671"/>
                <a:gd name="connsiteY1084" fmla="*/ 523792 h 748448"/>
                <a:gd name="connsiteX1085" fmla="*/ 440111 w 1377671"/>
                <a:gd name="connsiteY1085" fmla="*/ 523782 h 748448"/>
                <a:gd name="connsiteX1086" fmla="*/ 376829 w 1377671"/>
                <a:gd name="connsiteY1086" fmla="*/ 572681 h 748448"/>
                <a:gd name="connsiteX1087" fmla="*/ 368853 w 1377671"/>
                <a:gd name="connsiteY1087" fmla="*/ 576314 h 748448"/>
                <a:gd name="connsiteX1088" fmla="*/ 368863 w 1377671"/>
                <a:gd name="connsiteY1088" fmla="*/ 570259 h 748448"/>
                <a:gd name="connsiteX1089" fmla="*/ 376829 w 1377671"/>
                <a:gd name="connsiteY1089" fmla="*/ 572681 h 748448"/>
                <a:gd name="connsiteX1090" fmla="*/ 488603 w 1377671"/>
                <a:gd name="connsiteY1090" fmla="*/ 552542 h 748448"/>
                <a:gd name="connsiteX1091" fmla="*/ 484895 w 1377671"/>
                <a:gd name="connsiteY1091" fmla="*/ 553391 h 748448"/>
                <a:gd name="connsiteX1092" fmla="*/ 483488 w 1377671"/>
                <a:gd name="connsiteY1092" fmla="*/ 544951 h 748448"/>
                <a:gd name="connsiteX1093" fmla="*/ 488603 w 1377671"/>
                <a:gd name="connsiteY1093" fmla="*/ 552542 h 748448"/>
                <a:gd name="connsiteX1094" fmla="*/ 497728 w 1377671"/>
                <a:gd name="connsiteY1094" fmla="*/ 441565 h 748448"/>
                <a:gd name="connsiteX1095" fmla="*/ 494449 w 1377671"/>
                <a:gd name="connsiteY1095" fmla="*/ 437942 h 748448"/>
                <a:gd name="connsiteX1096" fmla="*/ 495732 w 1377671"/>
                <a:gd name="connsiteY1096" fmla="*/ 430351 h 748448"/>
                <a:gd name="connsiteX1097" fmla="*/ 497728 w 1377671"/>
                <a:gd name="connsiteY1097" fmla="*/ 441565 h 748448"/>
                <a:gd name="connsiteX1098" fmla="*/ 483583 w 1377671"/>
                <a:gd name="connsiteY1098" fmla="*/ 630620 h 748448"/>
                <a:gd name="connsiteX1099" fmla="*/ 482034 w 1377671"/>
                <a:gd name="connsiteY1099" fmla="*/ 633843 h 748448"/>
                <a:gd name="connsiteX1100" fmla="*/ 475646 w 1377671"/>
                <a:gd name="connsiteY1100" fmla="*/ 634139 h 748448"/>
                <a:gd name="connsiteX1101" fmla="*/ 477376 w 1377671"/>
                <a:gd name="connsiteY1101" fmla="*/ 630820 h 748448"/>
                <a:gd name="connsiteX1102" fmla="*/ 483583 w 1377671"/>
                <a:gd name="connsiteY1102" fmla="*/ 630620 h 748448"/>
                <a:gd name="connsiteX1103" fmla="*/ 377029 w 1377671"/>
                <a:gd name="connsiteY1103" fmla="*/ 590103 h 748448"/>
                <a:gd name="connsiteX1104" fmla="*/ 368853 w 1377671"/>
                <a:gd name="connsiteY1104" fmla="*/ 590666 h 748448"/>
                <a:gd name="connsiteX1105" fmla="*/ 371867 w 1377671"/>
                <a:gd name="connsiteY1105" fmla="*/ 587195 h 748448"/>
                <a:gd name="connsiteX1106" fmla="*/ 377029 w 1377671"/>
                <a:gd name="connsiteY1106" fmla="*/ 590113 h 748448"/>
                <a:gd name="connsiteX1107" fmla="*/ 479961 w 1377671"/>
                <a:gd name="connsiteY1107" fmla="*/ 604826 h 748448"/>
                <a:gd name="connsiteX1108" fmla="*/ 474381 w 1377671"/>
                <a:gd name="connsiteY1108" fmla="*/ 597369 h 748448"/>
                <a:gd name="connsiteX1109" fmla="*/ 476330 w 1377671"/>
                <a:gd name="connsiteY1109" fmla="*/ 596807 h 748448"/>
                <a:gd name="connsiteX1110" fmla="*/ 479961 w 1377671"/>
                <a:gd name="connsiteY1110" fmla="*/ 604826 h 748448"/>
                <a:gd name="connsiteX1111" fmla="*/ 413827 w 1377671"/>
                <a:gd name="connsiteY1111" fmla="*/ 535263 h 748448"/>
                <a:gd name="connsiteX1112" fmla="*/ 405851 w 1377671"/>
                <a:gd name="connsiteY1112" fmla="*/ 534405 h 748448"/>
                <a:gd name="connsiteX1113" fmla="*/ 411194 w 1377671"/>
                <a:gd name="connsiteY1113" fmla="*/ 532202 h 748448"/>
                <a:gd name="connsiteX1114" fmla="*/ 413827 w 1377671"/>
                <a:gd name="connsiteY1114" fmla="*/ 535263 h 748448"/>
                <a:gd name="connsiteX1115" fmla="*/ 495162 w 1377671"/>
                <a:gd name="connsiteY1115" fmla="*/ 559322 h 748448"/>
                <a:gd name="connsiteX1116" fmla="*/ 493099 w 1377671"/>
                <a:gd name="connsiteY1116" fmla="*/ 561753 h 748448"/>
                <a:gd name="connsiteX1117" fmla="*/ 488698 w 1377671"/>
                <a:gd name="connsiteY1117" fmla="*/ 555765 h 748448"/>
                <a:gd name="connsiteX1118" fmla="*/ 495162 w 1377671"/>
                <a:gd name="connsiteY1118" fmla="*/ 559322 h 748448"/>
                <a:gd name="connsiteX1119" fmla="*/ 475703 w 1377671"/>
                <a:gd name="connsiteY1119" fmla="*/ 527368 h 748448"/>
                <a:gd name="connsiteX1120" fmla="*/ 474343 w 1377671"/>
                <a:gd name="connsiteY1120" fmla="*/ 529952 h 748448"/>
                <a:gd name="connsiteX1121" fmla="*/ 470636 w 1377671"/>
                <a:gd name="connsiteY1121" fmla="*/ 526624 h 748448"/>
                <a:gd name="connsiteX1122" fmla="*/ 474847 w 1377671"/>
                <a:gd name="connsiteY1122" fmla="*/ 524650 h 748448"/>
                <a:gd name="connsiteX1123" fmla="*/ 475703 w 1377671"/>
                <a:gd name="connsiteY1123" fmla="*/ 527368 h 748448"/>
                <a:gd name="connsiteX1124" fmla="*/ 548330 w 1377671"/>
                <a:gd name="connsiteY1124" fmla="*/ 538896 h 748448"/>
                <a:gd name="connsiteX1125" fmla="*/ 545335 w 1377671"/>
                <a:gd name="connsiteY1125" fmla="*/ 541662 h 748448"/>
                <a:gd name="connsiteX1126" fmla="*/ 543092 w 1377671"/>
                <a:gd name="connsiteY1126" fmla="*/ 539306 h 748448"/>
                <a:gd name="connsiteX1127" fmla="*/ 546894 w 1377671"/>
                <a:gd name="connsiteY1127" fmla="*/ 536598 h 748448"/>
                <a:gd name="connsiteX1128" fmla="*/ 548330 w 1377671"/>
                <a:gd name="connsiteY1128" fmla="*/ 538896 h 748448"/>
                <a:gd name="connsiteX1129" fmla="*/ 382780 w 1377671"/>
                <a:gd name="connsiteY1129" fmla="*/ 566083 h 748448"/>
                <a:gd name="connsiteX1130" fmla="*/ 380213 w 1377671"/>
                <a:gd name="connsiteY1130" fmla="*/ 571833 h 748448"/>
                <a:gd name="connsiteX1131" fmla="*/ 379034 w 1377671"/>
                <a:gd name="connsiteY1131" fmla="*/ 565711 h 748448"/>
                <a:gd name="connsiteX1132" fmla="*/ 380736 w 1377671"/>
                <a:gd name="connsiteY1132" fmla="*/ 563975 h 748448"/>
                <a:gd name="connsiteX1133" fmla="*/ 382780 w 1377671"/>
                <a:gd name="connsiteY1133" fmla="*/ 566083 h 748448"/>
                <a:gd name="connsiteX1134" fmla="*/ 417981 w 1377671"/>
                <a:gd name="connsiteY1134" fmla="*/ 563660 h 748448"/>
                <a:gd name="connsiteX1135" fmla="*/ 414435 w 1377671"/>
                <a:gd name="connsiteY1135" fmla="*/ 567522 h 748448"/>
                <a:gd name="connsiteX1136" fmla="*/ 415890 w 1377671"/>
                <a:gd name="connsiteY1136" fmla="*/ 562478 h 748448"/>
                <a:gd name="connsiteX1137" fmla="*/ 417981 w 1377671"/>
                <a:gd name="connsiteY1137" fmla="*/ 563660 h 748448"/>
                <a:gd name="connsiteX1138" fmla="*/ 395090 w 1377671"/>
                <a:gd name="connsiteY1138" fmla="*/ 575828 h 748448"/>
                <a:gd name="connsiteX1139" fmla="*/ 388018 w 1377671"/>
                <a:gd name="connsiteY1139" fmla="*/ 577611 h 748448"/>
                <a:gd name="connsiteX1140" fmla="*/ 389149 w 1377671"/>
                <a:gd name="connsiteY1140" fmla="*/ 574465 h 748448"/>
                <a:gd name="connsiteX1141" fmla="*/ 395090 w 1377671"/>
                <a:gd name="connsiteY1141" fmla="*/ 575828 h 748448"/>
                <a:gd name="connsiteX1142" fmla="*/ 369585 w 1377671"/>
                <a:gd name="connsiteY1142" fmla="*/ 518795 h 748448"/>
                <a:gd name="connsiteX1143" fmla="*/ 367095 w 1377671"/>
                <a:gd name="connsiteY1143" fmla="*/ 520311 h 748448"/>
                <a:gd name="connsiteX1144" fmla="*/ 365621 w 1377671"/>
                <a:gd name="connsiteY1144" fmla="*/ 513741 h 748448"/>
                <a:gd name="connsiteX1145" fmla="*/ 369585 w 1377671"/>
                <a:gd name="connsiteY1145" fmla="*/ 518795 h 748448"/>
                <a:gd name="connsiteX1146" fmla="*/ 488460 w 1377671"/>
                <a:gd name="connsiteY1146" fmla="*/ 634940 h 748448"/>
                <a:gd name="connsiteX1147" fmla="*/ 484097 w 1377671"/>
                <a:gd name="connsiteY1147" fmla="*/ 636723 h 748448"/>
                <a:gd name="connsiteX1148" fmla="*/ 483136 w 1377671"/>
                <a:gd name="connsiteY1148" fmla="*/ 634988 h 748448"/>
                <a:gd name="connsiteX1149" fmla="*/ 488460 w 1377671"/>
                <a:gd name="connsiteY1149" fmla="*/ 634940 h 748448"/>
                <a:gd name="connsiteX1150" fmla="*/ 492310 w 1377671"/>
                <a:gd name="connsiteY1150" fmla="*/ 636304 h 748448"/>
                <a:gd name="connsiteX1151" fmla="*/ 491987 w 1377671"/>
                <a:gd name="connsiteY1151" fmla="*/ 638287 h 748448"/>
                <a:gd name="connsiteX1152" fmla="*/ 485703 w 1377671"/>
                <a:gd name="connsiteY1152" fmla="*/ 631879 h 748448"/>
                <a:gd name="connsiteX1153" fmla="*/ 488964 w 1377671"/>
                <a:gd name="connsiteY1153" fmla="*/ 631326 h 748448"/>
                <a:gd name="connsiteX1154" fmla="*/ 492310 w 1377671"/>
                <a:gd name="connsiteY1154" fmla="*/ 636304 h 748448"/>
                <a:gd name="connsiteX1155" fmla="*/ 367095 w 1377671"/>
                <a:gd name="connsiteY1155" fmla="*/ 520311 h 748448"/>
                <a:gd name="connsiteX1156" fmla="*/ 361999 w 1377671"/>
                <a:gd name="connsiteY1156" fmla="*/ 522666 h 748448"/>
                <a:gd name="connsiteX1157" fmla="*/ 363844 w 1377671"/>
                <a:gd name="connsiteY1157" fmla="*/ 519501 h 748448"/>
                <a:gd name="connsiteX1158" fmla="*/ 367095 w 1377671"/>
                <a:gd name="connsiteY1158" fmla="*/ 520311 h 748448"/>
                <a:gd name="connsiteX1159" fmla="*/ 420596 w 1377671"/>
                <a:gd name="connsiteY1159" fmla="*/ 590227 h 748448"/>
                <a:gd name="connsiteX1160" fmla="*/ 418010 w 1377671"/>
                <a:gd name="connsiteY1160" fmla="*/ 591953 h 748448"/>
                <a:gd name="connsiteX1161" fmla="*/ 418761 w 1377671"/>
                <a:gd name="connsiteY1161" fmla="*/ 587805 h 748448"/>
                <a:gd name="connsiteX1162" fmla="*/ 420596 w 1377671"/>
                <a:gd name="connsiteY1162" fmla="*/ 590227 h 748448"/>
                <a:gd name="connsiteX1163" fmla="*/ 429237 w 1377671"/>
                <a:gd name="connsiteY1163" fmla="*/ 434451 h 748448"/>
                <a:gd name="connsiteX1164" fmla="*/ 425928 w 1377671"/>
                <a:gd name="connsiteY1164" fmla="*/ 434051 h 748448"/>
                <a:gd name="connsiteX1165" fmla="*/ 428077 w 1377671"/>
                <a:gd name="connsiteY1165" fmla="*/ 432296 h 748448"/>
                <a:gd name="connsiteX1166" fmla="*/ 429237 w 1377671"/>
                <a:gd name="connsiteY1166" fmla="*/ 434451 h 748448"/>
                <a:gd name="connsiteX1167" fmla="*/ 445853 w 1377671"/>
                <a:gd name="connsiteY1167" fmla="*/ 438600 h 748448"/>
                <a:gd name="connsiteX1168" fmla="*/ 443087 w 1377671"/>
                <a:gd name="connsiteY1168" fmla="*/ 440249 h 748448"/>
                <a:gd name="connsiteX1169" fmla="*/ 443885 w 1377671"/>
                <a:gd name="connsiteY1169" fmla="*/ 436959 h 748448"/>
                <a:gd name="connsiteX1170" fmla="*/ 445853 w 1377671"/>
                <a:gd name="connsiteY1170" fmla="*/ 438600 h 748448"/>
                <a:gd name="connsiteX1171" fmla="*/ 554404 w 1377671"/>
                <a:gd name="connsiteY1171" fmla="*/ 539983 h 748448"/>
                <a:gd name="connsiteX1172" fmla="*/ 551657 w 1377671"/>
                <a:gd name="connsiteY1172" fmla="*/ 542463 h 748448"/>
                <a:gd name="connsiteX1173" fmla="*/ 552075 w 1377671"/>
                <a:gd name="connsiteY1173" fmla="*/ 539707 h 748448"/>
                <a:gd name="connsiteX1174" fmla="*/ 554404 w 1377671"/>
                <a:gd name="connsiteY1174" fmla="*/ 539983 h 748448"/>
                <a:gd name="connsiteX1175" fmla="*/ 361476 w 1377671"/>
                <a:gd name="connsiteY1175" fmla="*/ 537571 h 748448"/>
                <a:gd name="connsiteX1176" fmla="*/ 358644 w 1377671"/>
                <a:gd name="connsiteY1176" fmla="*/ 537762 h 748448"/>
                <a:gd name="connsiteX1177" fmla="*/ 358891 w 1377671"/>
                <a:gd name="connsiteY1177" fmla="*/ 534739 h 748448"/>
                <a:gd name="connsiteX1178" fmla="*/ 361476 w 1377671"/>
                <a:gd name="connsiteY1178" fmla="*/ 537571 h 748448"/>
                <a:gd name="connsiteX1179" fmla="*/ 450416 w 1377671"/>
                <a:gd name="connsiteY1179" fmla="*/ 533280 h 748448"/>
                <a:gd name="connsiteX1180" fmla="*/ 449912 w 1377671"/>
                <a:gd name="connsiteY1180" fmla="*/ 536770 h 748448"/>
                <a:gd name="connsiteX1181" fmla="*/ 447773 w 1377671"/>
                <a:gd name="connsiteY1181" fmla="*/ 533661 h 748448"/>
                <a:gd name="connsiteX1182" fmla="*/ 449000 w 1377671"/>
                <a:gd name="connsiteY1182" fmla="*/ 531535 h 748448"/>
                <a:gd name="connsiteX1183" fmla="*/ 450416 w 1377671"/>
                <a:gd name="connsiteY1183" fmla="*/ 533280 h 748448"/>
                <a:gd name="connsiteX1184" fmla="*/ 473535 w 1377671"/>
                <a:gd name="connsiteY1184" fmla="*/ 530829 h 748448"/>
                <a:gd name="connsiteX1185" fmla="*/ 469029 w 1377671"/>
                <a:gd name="connsiteY1185" fmla="*/ 531554 h 748448"/>
                <a:gd name="connsiteX1186" fmla="*/ 470721 w 1377671"/>
                <a:gd name="connsiteY1186" fmla="*/ 529437 h 748448"/>
                <a:gd name="connsiteX1187" fmla="*/ 473535 w 1377671"/>
                <a:gd name="connsiteY1187" fmla="*/ 530829 h 748448"/>
                <a:gd name="connsiteX1188" fmla="*/ 380394 w 1377671"/>
                <a:gd name="connsiteY1188" fmla="*/ 572777 h 748448"/>
                <a:gd name="connsiteX1189" fmla="*/ 378654 w 1377671"/>
                <a:gd name="connsiteY1189" fmla="*/ 575466 h 748448"/>
                <a:gd name="connsiteX1190" fmla="*/ 376829 w 1377671"/>
                <a:gd name="connsiteY1190" fmla="*/ 572681 h 748448"/>
                <a:gd name="connsiteX1191" fmla="*/ 380394 w 1377671"/>
                <a:gd name="connsiteY1191" fmla="*/ 572777 h 748448"/>
                <a:gd name="connsiteX1192" fmla="*/ 476986 w 1377671"/>
                <a:gd name="connsiteY1192" fmla="*/ 583209 h 748448"/>
                <a:gd name="connsiteX1193" fmla="*/ 475389 w 1377671"/>
                <a:gd name="connsiteY1193" fmla="*/ 586232 h 748448"/>
                <a:gd name="connsiteX1194" fmla="*/ 474115 w 1377671"/>
                <a:gd name="connsiteY1194" fmla="*/ 583028 h 748448"/>
                <a:gd name="connsiteX1195" fmla="*/ 476986 w 1377671"/>
                <a:gd name="connsiteY1195" fmla="*/ 583209 h 748448"/>
                <a:gd name="connsiteX1196" fmla="*/ 376325 w 1377671"/>
                <a:gd name="connsiteY1196" fmla="*/ 581654 h 748448"/>
                <a:gd name="connsiteX1197" fmla="*/ 374234 w 1377671"/>
                <a:gd name="connsiteY1197" fmla="*/ 584420 h 748448"/>
                <a:gd name="connsiteX1198" fmla="*/ 372371 w 1377671"/>
                <a:gd name="connsiteY1198" fmla="*/ 582913 h 748448"/>
                <a:gd name="connsiteX1199" fmla="*/ 376325 w 1377671"/>
                <a:gd name="connsiteY1199" fmla="*/ 581654 h 748448"/>
                <a:gd name="connsiteX1200" fmla="*/ 474153 w 1377671"/>
                <a:gd name="connsiteY1200" fmla="*/ 567627 h 748448"/>
                <a:gd name="connsiteX1201" fmla="*/ 472233 w 1377671"/>
                <a:gd name="connsiteY1201" fmla="*/ 566674 h 748448"/>
                <a:gd name="connsiteX1202" fmla="*/ 470750 w 1377671"/>
                <a:gd name="connsiteY1202" fmla="*/ 561048 h 748448"/>
                <a:gd name="connsiteX1203" fmla="*/ 474153 w 1377671"/>
                <a:gd name="connsiteY1203" fmla="*/ 567627 h 748448"/>
                <a:gd name="connsiteX1204" fmla="*/ 1105572 w 1377671"/>
                <a:gd name="connsiteY1204" fmla="*/ 427567 h 748448"/>
                <a:gd name="connsiteX1205" fmla="*/ 1102368 w 1377671"/>
                <a:gd name="connsiteY1205" fmla="*/ 423238 h 748448"/>
                <a:gd name="connsiteX1206" fmla="*/ 1105486 w 1377671"/>
                <a:gd name="connsiteY1206" fmla="*/ 423466 h 748448"/>
                <a:gd name="connsiteX1207" fmla="*/ 1105572 w 1377671"/>
                <a:gd name="connsiteY1207" fmla="*/ 427567 h 748448"/>
                <a:gd name="connsiteX1208" fmla="*/ 426964 w 1377671"/>
                <a:gd name="connsiteY1208" fmla="*/ 505598 h 748448"/>
                <a:gd name="connsiteX1209" fmla="*/ 423846 w 1377671"/>
                <a:gd name="connsiteY1209" fmla="*/ 506999 h 748448"/>
                <a:gd name="connsiteX1210" fmla="*/ 426099 w 1377671"/>
                <a:gd name="connsiteY1210" fmla="*/ 504596 h 748448"/>
                <a:gd name="connsiteX1211" fmla="*/ 426964 w 1377671"/>
                <a:gd name="connsiteY1211" fmla="*/ 505598 h 748448"/>
                <a:gd name="connsiteX1212" fmla="*/ 370659 w 1377671"/>
                <a:gd name="connsiteY1212" fmla="*/ 578326 h 748448"/>
                <a:gd name="connsiteX1213" fmla="*/ 369737 w 1377671"/>
                <a:gd name="connsiteY1213" fmla="*/ 580796 h 748448"/>
                <a:gd name="connsiteX1214" fmla="*/ 368416 w 1377671"/>
                <a:gd name="connsiteY1214" fmla="*/ 578860 h 748448"/>
                <a:gd name="connsiteX1215" fmla="*/ 370659 w 1377671"/>
                <a:gd name="connsiteY1215" fmla="*/ 578326 h 748448"/>
                <a:gd name="connsiteX1216" fmla="*/ 364281 w 1377671"/>
                <a:gd name="connsiteY1216" fmla="*/ 515419 h 748448"/>
                <a:gd name="connsiteX1217" fmla="*/ 362313 w 1377671"/>
                <a:gd name="connsiteY1217" fmla="*/ 516678 h 748448"/>
                <a:gd name="connsiteX1218" fmla="*/ 360868 w 1377671"/>
                <a:gd name="connsiteY1218" fmla="*/ 515124 h 748448"/>
                <a:gd name="connsiteX1219" fmla="*/ 364281 w 1377671"/>
                <a:gd name="connsiteY1219" fmla="*/ 515419 h 748448"/>
                <a:gd name="connsiteX1220" fmla="*/ 413371 w 1377671"/>
                <a:gd name="connsiteY1220" fmla="*/ 503452 h 748448"/>
                <a:gd name="connsiteX1221" fmla="*/ 410490 w 1377671"/>
                <a:gd name="connsiteY1221" fmla="*/ 503271 h 748448"/>
                <a:gd name="connsiteX1222" fmla="*/ 410975 w 1377671"/>
                <a:gd name="connsiteY1222" fmla="*/ 501583 h 748448"/>
                <a:gd name="connsiteX1223" fmla="*/ 413371 w 1377671"/>
                <a:gd name="connsiteY1223" fmla="*/ 503452 h 748448"/>
                <a:gd name="connsiteX1224" fmla="*/ 477071 w 1377671"/>
                <a:gd name="connsiteY1224" fmla="*/ 502746 h 748448"/>
                <a:gd name="connsiteX1225" fmla="*/ 474990 w 1377671"/>
                <a:gd name="connsiteY1225" fmla="*/ 504015 h 748448"/>
                <a:gd name="connsiteX1226" fmla="*/ 474163 w 1377671"/>
                <a:gd name="connsiteY1226" fmla="*/ 502374 h 748448"/>
                <a:gd name="connsiteX1227" fmla="*/ 477071 w 1377671"/>
                <a:gd name="connsiteY1227" fmla="*/ 502746 h 748448"/>
                <a:gd name="connsiteX1228" fmla="*/ 365051 w 1377671"/>
                <a:gd name="connsiteY1228" fmla="*/ 583180 h 748448"/>
                <a:gd name="connsiteX1229" fmla="*/ 361790 w 1377671"/>
                <a:gd name="connsiteY1229" fmla="*/ 583399 h 748448"/>
                <a:gd name="connsiteX1230" fmla="*/ 362513 w 1377671"/>
                <a:gd name="connsiteY1230" fmla="*/ 581998 h 748448"/>
                <a:gd name="connsiteX1231" fmla="*/ 365051 w 1377671"/>
                <a:gd name="connsiteY1231" fmla="*/ 583180 h 748448"/>
                <a:gd name="connsiteX1232" fmla="*/ 383730 w 1377671"/>
                <a:gd name="connsiteY1232" fmla="*/ 553619 h 748448"/>
                <a:gd name="connsiteX1233" fmla="*/ 381706 w 1377671"/>
                <a:gd name="connsiteY1233" fmla="*/ 555507 h 748448"/>
                <a:gd name="connsiteX1234" fmla="*/ 381886 w 1377671"/>
                <a:gd name="connsiteY1234" fmla="*/ 553400 h 748448"/>
                <a:gd name="connsiteX1235" fmla="*/ 383730 w 1377671"/>
                <a:gd name="connsiteY1235" fmla="*/ 553619 h 748448"/>
                <a:gd name="connsiteX1236" fmla="*/ 538329 w 1377671"/>
                <a:gd name="connsiteY1236" fmla="*/ 436912 h 748448"/>
                <a:gd name="connsiteX1237" fmla="*/ 535411 w 1377671"/>
                <a:gd name="connsiteY1237" fmla="*/ 439496 h 748448"/>
                <a:gd name="connsiteX1238" fmla="*/ 536580 w 1377671"/>
                <a:gd name="connsiteY1238" fmla="*/ 437207 h 748448"/>
                <a:gd name="connsiteX1239" fmla="*/ 538329 w 1377671"/>
                <a:gd name="connsiteY1239" fmla="*/ 436912 h 748448"/>
                <a:gd name="connsiteX1240" fmla="*/ 474229 w 1377671"/>
                <a:gd name="connsiteY1240" fmla="*/ 570259 h 748448"/>
                <a:gd name="connsiteX1241" fmla="*/ 473402 w 1377671"/>
                <a:gd name="connsiteY1241" fmla="*/ 572958 h 748448"/>
                <a:gd name="connsiteX1242" fmla="*/ 473592 w 1377671"/>
                <a:gd name="connsiteY1242" fmla="*/ 568075 h 748448"/>
                <a:gd name="connsiteX1243" fmla="*/ 474229 w 1377671"/>
                <a:gd name="connsiteY1243" fmla="*/ 570259 h 748448"/>
                <a:gd name="connsiteX1244" fmla="*/ 382324 w 1377671"/>
                <a:gd name="connsiteY1244" fmla="*/ 563775 h 748448"/>
                <a:gd name="connsiteX1245" fmla="*/ 381563 w 1377671"/>
                <a:gd name="connsiteY1245" fmla="*/ 564557 h 748448"/>
                <a:gd name="connsiteX1246" fmla="*/ 381202 w 1377671"/>
                <a:gd name="connsiteY1246" fmla="*/ 560857 h 748448"/>
                <a:gd name="connsiteX1247" fmla="*/ 382324 w 1377671"/>
                <a:gd name="connsiteY1247" fmla="*/ 563775 h 748448"/>
                <a:gd name="connsiteX1248" fmla="*/ 1113167 w 1377671"/>
                <a:gd name="connsiteY1248" fmla="*/ 411385 h 748448"/>
                <a:gd name="connsiteX1249" fmla="*/ 1113081 w 1377671"/>
                <a:gd name="connsiteY1249" fmla="*/ 417869 h 748448"/>
                <a:gd name="connsiteX1250" fmla="*/ 1112055 w 1377671"/>
                <a:gd name="connsiteY1250" fmla="*/ 411642 h 748448"/>
                <a:gd name="connsiteX1251" fmla="*/ 1113177 w 1377671"/>
                <a:gd name="connsiteY1251" fmla="*/ 411385 h 748448"/>
                <a:gd name="connsiteX1252" fmla="*/ 489924 w 1377671"/>
                <a:gd name="connsiteY1252" fmla="*/ 631049 h 748448"/>
                <a:gd name="connsiteX1253" fmla="*/ 488118 w 1377671"/>
                <a:gd name="connsiteY1253" fmla="*/ 631583 h 748448"/>
                <a:gd name="connsiteX1254" fmla="*/ 488222 w 1377671"/>
                <a:gd name="connsiteY1254" fmla="*/ 626959 h 748448"/>
                <a:gd name="connsiteX1255" fmla="*/ 489924 w 1377671"/>
                <a:gd name="connsiteY1255" fmla="*/ 631049 h 748448"/>
                <a:gd name="connsiteX1256" fmla="*/ 399073 w 1377671"/>
                <a:gd name="connsiteY1256" fmla="*/ 575113 h 748448"/>
                <a:gd name="connsiteX1257" fmla="*/ 395917 w 1377671"/>
                <a:gd name="connsiteY1257" fmla="*/ 575590 h 748448"/>
                <a:gd name="connsiteX1258" fmla="*/ 397191 w 1377671"/>
                <a:gd name="connsiteY1258" fmla="*/ 574112 h 748448"/>
                <a:gd name="connsiteX1259" fmla="*/ 399073 w 1377671"/>
                <a:gd name="connsiteY1259" fmla="*/ 575113 h 748448"/>
                <a:gd name="connsiteX1260" fmla="*/ 380765 w 1377671"/>
                <a:gd name="connsiteY1260" fmla="*/ 538944 h 748448"/>
                <a:gd name="connsiteX1261" fmla="*/ 379833 w 1377671"/>
                <a:gd name="connsiteY1261" fmla="*/ 539049 h 748448"/>
                <a:gd name="connsiteX1262" fmla="*/ 378407 w 1377671"/>
                <a:gd name="connsiteY1262" fmla="*/ 537418 h 748448"/>
                <a:gd name="connsiteX1263" fmla="*/ 380765 w 1377671"/>
                <a:gd name="connsiteY1263" fmla="*/ 538944 h 748448"/>
                <a:gd name="connsiteX1264" fmla="*/ 423267 w 1377671"/>
                <a:gd name="connsiteY1264" fmla="*/ 527492 h 748448"/>
                <a:gd name="connsiteX1265" fmla="*/ 422554 w 1377671"/>
                <a:gd name="connsiteY1265" fmla="*/ 528302 h 748448"/>
                <a:gd name="connsiteX1266" fmla="*/ 421774 w 1377671"/>
                <a:gd name="connsiteY1266" fmla="*/ 526938 h 748448"/>
                <a:gd name="connsiteX1267" fmla="*/ 423267 w 1377671"/>
                <a:gd name="connsiteY1267" fmla="*/ 527492 h 748448"/>
                <a:gd name="connsiteX1268" fmla="*/ 371895 w 1377671"/>
                <a:gd name="connsiteY1268" fmla="*/ 533785 h 748448"/>
                <a:gd name="connsiteX1269" fmla="*/ 370146 w 1377671"/>
                <a:gd name="connsiteY1269" fmla="*/ 533375 h 748448"/>
                <a:gd name="connsiteX1270" fmla="*/ 371439 w 1377671"/>
                <a:gd name="connsiteY1270" fmla="*/ 532812 h 748448"/>
                <a:gd name="connsiteX1271" fmla="*/ 371895 w 1377671"/>
                <a:gd name="connsiteY1271" fmla="*/ 533785 h 748448"/>
                <a:gd name="connsiteX1272" fmla="*/ 369547 w 1377671"/>
                <a:gd name="connsiteY1272" fmla="*/ 588978 h 748448"/>
                <a:gd name="connsiteX1273" fmla="*/ 369186 w 1377671"/>
                <a:gd name="connsiteY1273" fmla="*/ 590179 h 748448"/>
                <a:gd name="connsiteX1274" fmla="*/ 368806 w 1377671"/>
                <a:gd name="connsiteY1274" fmla="*/ 587004 h 748448"/>
                <a:gd name="connsiteX1275" fmla="*/ 369547 w 1377671"/>
                <a:gd name="connsiteY1275" fmla="*/ 588978 h 748448"/>
                <a:gd name="connsiteX1276" fmla="*/ 412278 w 1377671"/>
                <a:gd name="connsiteY1276" fmla="*/ 530247 h 748448"/>
                <a:gd name="connsiteX1277" fmla="*/ 411203 w 1377671"/>
                <a:gd name="connsiteY1277" fmla="*/ 532212 h 748448"/>
                <a:gd name="connsiteX1278" fmla="*/ 411080 w 1377671"/>
                <a:gd name="connsiteY1278" fmla="*/ 530247 h 748448"/>
                <a:gd name="connsiteX1279" fmla="*/ 412278 w 1377671"/>
                <a:gd name="connsiteY1279" fmla="*/ 530247 h 748448"/>
                <a:gd name="connsiteX1280" fmla="*/ 418475 w 1377671"/>
                <a:gd name="connsiteY1280" fmla="*/ 517784 h 748448"/>
                <a:gd name="connsiteX1281" fmla="*/ 417135 w 1377671"/>
                <a:gd name="connsiteY1281" fmla="*/ 518623 h 748448"/>
                <a:gd name="connsiteX1282" fmla="*/ 416156 w 1377671"/>
                <a:gd name="connsiteY1282" fmla="*/ 517079 h 748448"/>
                <a:gd name="connsiteX1283" fmla="*/ 418475 w 1377671"/>
                <a:gd name="connsiteY1283" fmla="*/ 517784 h 748448"/>
                <a:gd name="connsiteX1284" fmla="*/ 1107758 w 1377671"/>
                <a:gd name="connsiteY1284" fmla="*/ 421035 h 748448"/>
                <a:gd name="connsiteX1285" fmla="*/ 1105933 w 1377671"/>
                <a:gd name="connsiteY1285" fmla="*/ 422828 h 748448"/>
                <a:gd name="connsiteX1286" fmla="*/ 1105581 w 1377671"/>
                <a:gd name="connsiteY1286" fmla="*/ 420310 h 748448"/>
                <a:gd name="connsiteX1287" fmla="*/ 1107758 w 1377671"/>
                <a:gd name="connsiteY1287" fmla="*/ 421035 h 748448"/>
                <a:gd name="connsiteX1288" fmla="*/ 429389 w 1377671"/>
                <a:gd name="connsiteY1288" fmla="*/ 531420 h 748448"/>
                <a:gd name="connsiteX1289" fmla="*/ 428799 w 1377671"/>
                <a:gd name="connsiteY1289" fmla="*/ 532517 h 748448"/>
                <a:gd name="connsiteX1290" fmla="*/ 427202 w 1377671"/>
                <a:gd name="connsiteY1290" fmla="*/ 531229 h 748448"/>
                <a:gd name="connsiteX1291" fmla="*/ 429389 w 1377671"/>
                <a:gd name="connsiteY1291" fmla="*/ 531420 h 748448"/>
                <a:gd name="connsiteX1292" fmla="*/ 484581 w 1377671"/>
                <a:gd name="connsiteY1292" fmla="*/ 631936 h 748448"/>
                <a:gd name="connsiteX1293" fmla="*/ 483564 w 1377671"/>
                <a:gd name="connsiteY1293" fmla="*/ 633777 h 748448"/>
                <a:gd name="connsiteX1294" fmla="*/ 482908 w 1377671"/>
                <a:gd name="connsiteY1294" fmla="*/ 633071 h 748448"/>
                <a:gd name="connsiteX1295" fmla="*/ 484581 w 1377671"/>
                <a:gd name="connsiteY1295" fmla="*/ 631936 h 748448"/>
                <a:gd name="connsiteX1296" fmla="*/ 420995 w 1377671"/>
                <a:gd name="connsiteY1296" fmla="*/ 593507 h 748448"/>
                <a:gd name="connsiteX1297" fmla="*/ 420130 w 1377671"/>
                <a:gd name="connsiteY1297" fmla="*/ 594165 h 748448"/>
                <a:gd name="connsiteX1298" fmla="*/ 419683 w 1377671"/>
                <a:gd name="connsiteY1298" fmla="*/ 592535 h 748448"/>
                <a:gd name="connsiteX1299" fmla="*/ 420995 w 1377671"/>
                <a:gd name="connsiteY1299" fmla="*/ 593507 h 748448"/>
                <a:gd name="connsiteX1300" fmla="*/ 417306 w 1377671"/>
                <a:gd name="connsiteY1300" fmla="*/ 579919 h 748448"/>
                <a:gd name="connsiteX1301" fmla="*/ 416936 w 1377671"/>
                <a:gd name="connsiteY1301" fmla="*/ 580348 h 748448"/>
                <a:gd name="connsiteX1302" fmla="*/ 415975 w 1377671"/>
                <a:gd name="connsiteY1302" fmla="*/ 577278 h 748448"/>
                <a:gd name="connsiteX1303" fmla="*/ 417306 w 1377671"/>
                <a:gd name="connsiteY1303" fmla="*/ 579919 h 748448"/>
                <a:gd name="connsiteX1304" fmla="*/ 419825 w 1377671"/>
                <a:gd name="connsiteY1304" fmla="*/ 519949 h 748448"/>
                <a:gd name="connsiteX1305" fmla="*/ 418495 w 1377671"/>
                <a:gd name="connsiteY1305" fmla="*/ 519729 h 748448"/>
                <a:gd name="connsiteX1306" fmla="*/ 418314 w 1377671"/>
                <a:gd name="connsiteY1306" fmla="*/ 518700 h 748448"/>
                <a:gd name="connsiteX1307" fmla="*/ 419825 w 1377671"/>
                <a:gd name="connsiteY1307" fmla="*/ 519949 h 748448"/>
                <a:gd name="connsiteX1308" fmla="*/ 378502 w 1377671"/>
                <a:gd name="connsiteY1308" fmla="*/ 536779 h 748448"/>
                <a:gd name="connsiteX1309" fmla="*/ 377561 w 1377671"/>
                <a:gd name="connsiteY1309" fmla="*/ 537876 h 748448"/>
                <a:gd name="connsiteX1310" fmla="*/ 377485 w 1377671"/>
                <a:gd name="connsiteY1310" fmla="*/ 536226 h 748448"/>
                <a:gd name="connsiteX1311" fmla="*/ 378502 w 1377671"/>
                <a:gd name="connsiteY1311" fmla="*/ 536770 h 748448"/>
                <a:gd name="connsiteX1312" fmla="*/ 385242 w 1377671"/>
                <a:gd name="connsiteY1312" fmla="*/ 491780 h 748448"/>
                <a:gd name="connsiteX1313" fmla="*/ 383692 w 1377671"/>
                <a:gd name="connsiteY1313" fmla="*/ 491714 h 748448"/>
                <a:gd name="connsiteX1314" fmla="*/ 384348 w 1377671"/>
                <a:gd name="connsiteY1314" fmla="*/ 491075 h 748448"/>
                <a:gd name="connsiteX1315" fmla="*/ 385242 w 1377671"/>
                <a:gd name="connsiteY1315" fmla="*/ 491780 h 748448"/>
                <a:gd name="connsiteX1316" fmla="*/ 416156 w 1377671"/>
                <a:gd name="connsiteY1316" fmla="*/ 517079 h 748448"/>
                <a:gd name="connsiteX1317" fmla="*/ 415348 w 1377671"/>
                <a:gd name="connsiteY1317" fmla="*/ 517288 h 748448"/>
                <a:gd name="connsiteX1318" fmla="*/ 415301 w 1377671"/>
                <a:gd name="connsiteY1318" fmla="*/ 516411 h 748448"/>
                <a:gd name="connsiteX1319" fmla="*/ 416156 w 1377671"/>
                <a:gd name="connsiteY1319" fmla="*/ 517079 h 748448"/>
                <a:gd name="connsiteX1320" fmla="*/ 404920 w 1377671"/>
                <a:gd name="connsiteY1320" fmla="*/ 575037 h 748448"/>
                <a:gd name="connsiteX1321" fmla="*/ 404463 w 1377671"/>
                <a:gd name="connsiteY1321" fmla="*/ 576067 h 748448"/>
                <a:gd name="connsiteX1322" fmla="*/ 403646 w 1377671"/>
                <a:gd name="connsiteY1322" fmla="*/ 575046 h 748448"/>
                <a:gd name="connsiteX1323" fmla="*/ 404920 w 1377671"/>
                <a:gd name="connsiteY1323" fmla="*/ 575037 h 748448"/>
                <a:gd name="connsiteX1324" fmla="*/ 422040 w 1377671"/>
                <a:gd name="connsiteY1324" fmla="*/ 547517 h 748448"/>
                <a:gd name="connsiteX1325" fmla="*/ 420710 w 1377671"/>
                <a:gd name="connsiteY1325" fmla="*/ 547669 h 748448"/>
                <a:gd name="connsiteX1326" fmla="*/ 420576 w 1377671"/>
                <a:gd name="connsiteY1326" fmla="*/ 547269 h 748448"/>
                <a:gd name="connsiteX1327" fmla="*/ 422040 w 1377671"/>
                <a:gd name="connsiteY1327" fmla="*/ 547517 h 748448"/>
                <a:gd name="connsiteX1328" fmla="*/ 422126 w 1377671"/>
                <a:gd name="connsiteY1328" fmla="*/ 591743 h 748448"/>
                <a:gd name="connsiteX1329" fmla="*/ 420576 w 1377671"/>
                <a:gd name="connsiteY1329" fmla="*/ 590637 h 748448"/>
                <a:gd name="connsiteX1330" fmla="*/ 421784 w 1377671"/>
                <a:gd name="connsiteY1330" fmla="*/ 590961 h 748448"/>
                <a:gd name="connsiteX1331" fmla="*/ 422126 w 1377671"/>
                <a:gd name="connsiteY1331" fmla="*/ 591743 h 748448"/>
                <a:gd name="connsiteX1332" fmla="*/ 413903 w 1377671"/>
                <a:gd name="connsiteY1332" fmla="*/ 570088 h 748448"/>
                <a:gd name="connsiteX1333" fmla="*/ 413437 w 1377671"/>
                <a:gd name="connsiteY1333" fmla="*/ 571575 h 748448"/>
                <a:gd name="connsiteX1334" fmla="*/ 413475 w 1377671"/>
                <a:gd name="connsiteY1334" fmla="*/ 570059 h 748448"/>
                <a:gd name="connsiteX1335" fmla="*/ 413903 w 1377671"/>
                <a:gd name="connsiteY1335" fmla="*/ 570088 h 748448"/>
                <a:gd name="connsiteX1336" fmla="*/ 369652 w 1377671"/>
                <a:gd name="connsiteY1336" fmla="*/ 562440 h 748448"/>
                <a:gd name="connsiteX1337" fmla="*/ 368492 w 1377671"/>
                <a:gd name="connsiteY1337" fmla="*/ 563374 h 748448"/>
                <a:gd name="connsiteX1338" fmla="*/ 369215 w 1377671"/>
                <a:gd name="connsiteY1338" fmla="*/ 561858 h 748448"/>
                <a:gd name="connsiteX1339" fmla="*/ 369652 w 1377671"/>
                <a:gd name="connsiteY1339" fmla="*/ 562440 h 748448"/>
                <a:gd name="connsiteX1340" fmla="*/ 480874 w 1377671"/>
                <a:gd name="connsiteY1340" fmla="*/ 606228 h 748448"/>
                <a:gd name="connsiteX1341" fmla="*/ 479999 w 1377671"/>
                <a:gd name="connsiteY1341" fmla="*/ 606114 h 748448"/>
                <a:gd name="connsiteX1342" fmla="*/ 479800 w 1377671"/>
                <a:gd name="connsiteY1342" fmla="*/ 605179 h 748448"/>
                <a:gd name="connsiteX1343" fmla="*/ 480874 w 1377671"/>
                <a:gd name="connsiteY1343" fmla="*/ 606228 h 748448"/>
                <a:gd name="connsiteX1344" fmla="*/ 417439 w 1377671"/>
                <a:gd name="connsiteY1344" fmla="*/ 581187 h 748448"/>
                <a:gd name="connsiteX1345" fmla="*/ 416983 w 1377671"/>
                <a:gd name="connsiteY1345" fmla="*/ 581807 h 748448"/>
                <a:gd name="connsiteX1346" fmla="*/ 416631 w 1377671"/>
                <a:gd name="connsiteY1346" fmla="*/ 580787 h 748448"/>
                <a:gd name="connsiteX1347" fmla="*/ 417439 w 1377671"/>
                <a:gd name="connsiteY1347" fmla="*/ 581187 h 748448"/>
                <a:gd name="connsiteX1348" fmla="*/ 400842 w 1377671"/>
                <a:gd name="connsiteY1348" fmla="*/ 573759 h 748448"/>
                <a:gd name="connsiteX1349" fmla="*/ 399359 w 1377671"/>
                <a:gd name="connsiteY1349" fmla="*/ 574274 h 748448"/>
                <a:gd name="connsiteX1350" fmla="*/ 399159 w 1377671"/>
                <a:gd name="connsiteY1350" fmla="*/ 574035 h 748448"/>
                <a:gd name="connsiteX1351" fmla="*/ 400842 w 1377671"/>
                <a:gd name="connsiteY1351" fmla="*/ 573759 h 748448"/>
                <a:gd name="connsiteX1352" fmla="*/ 432935 w 1377671"/>
                <a:gd name="connsiteY1352" fmla="*/ 531573 h 748448"/>
                <a:gd name="connsiteX1353" fmla="*/ 432335 w 1377671"/>
                <a:gd name="connsiteY1353" fmla="*/ 532145 h 748448"/>
                <a:gd name="connsiteX1354" fmla="*/ 431746 w 1377671"/>
                <a:gd name="connsiteY1354" fmla="*/ 531582 h 748448"/>
                <a:gd name="connsiteX1355" fmla="*/ 432935 w 1377671"/>
                <a:gd name="connsiteY1355" fmla="*/ 531573 h 748448"/>
                <a:gd name="connsiteX1356" fmla="*/ 369243 w 1377671"/>
                <a:gd name="connsiteY1356" fmla="*/ 564481 h 748448"/>
                <a:gd name="connsiteX1357" fmla="*/ 368635 w 1377671"/>
                <a:gd name="connsiteY1357" fmla="*/ 564357 h 748448"/>
                <a:gd name="connsiteX1358" fmla="*/ 368939 w 1377671"/>
                <a:gd name="connsiteY1358" fmla="*/ 563584 h 748448"/>
                <a:gd name="connsiteX1359" fmla="*/ 369253 w 1377671"/>
                <a:gd name="connsiteY1359" fmla="*/ 564481 h 748448"/>
                <a:gd name="connsiteX1360" fmla="*/ 371382 w 1377671"/>
                <a:gd name="connsiteY1360" fmla="*/ 582141 h 748448"/>
                <a:gd name="connsiteX1361" fmla="*/ 370755 w 1377671"/>
                <a:gd name="connsiteY1361" fmla="*/ 582074 h 748448"/>
                <a:gd name="connsiteX1362" fmla="*/ 371373 w 1377671"/>
                <a:gd name="connsiteY1362" fmla="*/ 581492 h 748448"/>
                <a:gd name="connsiteX1363" fmla="*/ 371382 w 1377671"/>
                <a:gd name="connsiteY1363" fmla="*/ 582141 h 748448"/>
                <a:gd name="connsiteX1364" fmla="*/ 415082 w 1377671"/>
                <a:gd name="connsiteY1364" fmla="*/ 573778 h 748448"/>
                <a:gd name="connsiteX1365" fmla="*/ 414388 w 1377671"/>
                <a:gd name="connsiteY1365" fmla="*/ 574207 h 748448"/>
                <a:gd name="connsiteX1366" fmla="*/ 413932 w 1377671"/>
                <a:gd name="connsiteY1366" fmla="*/ 573759 h 748448"/>
                <a:gd name="connsiteX1367" fmla="*/ 415082 w 1377671"/>
                <a:gd name="connsiteY1367" fmla="*/ 573778 h 748448"/>
                <a:gd name="connsiteX1368" fmla="*/ 372390 w 1377671"/>
                <a:gd name="connsiteY1368" fmla="*/ 582932 h 748448"/>
                <a:gd name="connsiteX1369" fmla="*/ 371677 w 1377671"/>
                <a:gd name="connsiteY1369" fmla="*/ 583323 h 748448"/>
                <a:gd name="connsiteX1370" fmla="*/ 371078 w 1377671"/>
                <a:gd name="connsiteY1370" fmla="*/ 582885 h 748448"/>
                <a:gd name="connsiteX1371" fmla="*/ 372390 w 1377671"/>
                <a:gd name="connsiteY1371" fmla="*/ 582923 h 748448"/>
                <a:gd name="connsiteX1372" fmla="*/ 431746 w 1377671"/>
                <a:gd name="connsiteY1372" fmla="*/ 531582 h 748448"/>
                <a:gd name="connsiteX1373" fmla="*/ 430596 w 1377671"/>
                <a:gd name="connsiteY1373" fmla="*/ 531992 h 748448"/>
                <a:gd name="connsiteX1374" fmla="*/ 430396 w 1377671"/>
                <a:gd name="connsiteY1374" fmla="*/ 531582 h 748448"/>
                <a:gd name="connsiteX1375" fmla="*/ 431746 w 1377671"/>
                <a:gd name="connsiteY1375" fmla="*/ 531582 h 748448"/>
                <a:gd name="connsiteX1376" fmla="*/ 365250 w 1377671"/>
                <a:gd name="connsiteY1376" fmla="*/ 515229 h 748448"/>
                <a:gd name="connsiteX1377" fmla="*/ 364452 w 1377671"/>
                <a:gd name="connsiteY1377" fmla="*/ 515381 h 748448"/>
                <a:gd name="connsiteX1378" fmla="*/ 364709 w 1377671"/>
                <a:gd name="connsiteY1378" fmla="*/ 514838 h 748448"/>
                <a:gd name="connsiteX1379" fmla="*/ 365250 w 1377671"/>
                <a:gd name="connsiteY1379" fmla="*/ 515229 h 748448"/>
                <a:gd name="connsiteX1380" fmla="*/ 519640 w 1377671"/>
                <a:gd name="connsiteY1380" fmla="*/ 518824 h 748448"/>
                <a:gd name="connsiteX1381" fmla="*/ 519127 w 1377671"/>
                <a:gd name="connsiteY1381" fmla="*/ 519415 h 748448"/>
                <a:gd name="connsiteX1382" fmla="*/ 518984 w 1377671"/>
                <a:gd name="connsiteY1382" fmla="*/ 518700 h 748448"/>
                <a:gd name="connsiteX1383" fmla="*/ 519640 w 1377671"/>
                <a:gd name="connsiteY1383" fmla="*/ 518824 h 748448"/>
                <a:gd name="connsiteX1384" fmla="*/ 414122 w 1377671"/>
                <a:gd name="connsiteY1384" fmla="*/ 572596 h 748448"/>
                <a:gd name="connsiteX1385" fmla="*/ 413789 w 1377671"/>
                <a:gd name="connsiteY1385" fmla="*/ 572920 h 748448"/>
                <a:gd name="connsiteX1386" fmla="*/ 413485 w 1377671"/>
                <a:gd name="connsiteY1386" fmla="*/ 572205 h 748448"/>
                <a:gd name="connsiteX1387" fmla="*/ 414122 w 1377671"/>
                <a:gd name="connsiteY1387" fmla="*/ 572596 h 748448"/>
                <a:gd name="connsiteX1388" fmla="*/ 414160 w 1377671"/>
                <a:gd name="connsiteY1388" fmla="*/ 568686 h 748448"/>
                <a:gd name="connsiteX1389" fmla="*/ 413684 w 1377671"/>
                <a:gd name="connsiteY1389" fmla="*/ 569744 h 748448"/>
                <a:gd name="connsiteX1390" fmla="*/ 413922 w 1377671"/>
                <a:gd name="connsiteY1390" fmla="*/ 568562 h 748448"/>
                <a:gd name="connsiteX1391" fmla="*/ 414160 w 1377671"/>
                <a:gd name="connsiteY1391" fmla="*/ 568686 h 748448"/>
                <a:gd name="connsiteX1392" fmla="*/ 416042 w 1377671"/>
                <a:gd name="connsiteY1392" fmla="*/ 576915 h 748448"/>
                <a:gd name="connsiteX1393" fmla="*/ 415985 w 1377671"/>
                <a:gd name="connsiteY1393" fmla="*/ 577278 h 748448"/>
                <a:gd name="connsiteX1394" fmla="*/ 415557 w 1377671"/>
                <a:gd name="connsiteY1394" fmla="*/ 576324 h 748448"/>
                <a:gd name="connsiteX1395" fmla="*/ 416052 w 1377671"/>
                <a:gd name="connsiteY1395" fmla="*/ 576915 h 748448"/>
                <a:gd name="connsiteX1396" fmla="*/ 361809 w 1377671"/>
                <a:gd name="connsiteY1396" fmla="*/ 583409 h 748448"/>
                <a:gd name="connsiteX1397" fmla="*/ 361476 w 1377671"/>
                <a:gd name="connsiteY1397" fmla="*/ 583819 h 748448"/>
                <a:gd name="connsiteX1398" fmla="*/ 361020 w 1377671"/>
                <a:gd name="connsiteY1398" fmla="*/ 583476 h 748448"/>
                <a:gd name="connsiteX1399" fmla="*/ 361809 w 1377671"/>
                <a:gd name="connsiteY1399" fmla="*/ 583399 h 748448"/>
                <a:gd name="connsiteX1400" fmla="*/ 415491 w 1377671"/>
                <a:gd name="connsiteY1400" fmla="*/ 576133 h 748448"/>
                <a:gd name="connsiteX1401" fmla="*/ 414663 w 1377671"/>
                <a:gd name="connsiteY1401" fmla="*/ 575904 h 748448"/>
                <a:gd name="connsiteX1402" fmla="*/ 415101 w 1377671"/>
                <a:gd name="connsiteY1402" fmla="*/ 575609 h 748448"/>
                <a:gd name="connsiteX1403" fmla="*/ 415491 w 1377671"/>
                <a:gd name="connsiteY1403" fmla="*/ 576133 h 748448"/>
                <a:gd name="connsiteX1404" fmla="*/ 368872 w 1377671"/>
                <a:gd name="connsiteY1404" fmla="*/ 590675 h 748448"/>
                <a:gd name="connsiteX1405" fmla="*/ 368178 w 1377671"/>
                <a:gd name="connsiteY1405" fmla="*/ 590828 h 748448"/>
                <a:gd name="connsiteX1406" fmla="*/ 368540 w 1377671"/>
                <a:gd name="connsiteY1406" fmla="*/ 590475 h 748448"/>
                <a:gd name="connsiteX1407" fmla="*/ 368872 w 1377671"/>
                <a:gd name="connsiteY1407" fmla="*/ 590675 h 748448"/>
                <a:gd name="connsiteX1408" fmla="*/ 433714 w 1377671"/>
                <a:gd name="connsiteY1408" fmla="*/ 531601 h 748448"/>
                <a:gd name="connsiteX1409" fmla="*/ 433267 w 1377671"/>
                <a:gd name="connsiteY1409" fmla="*/ 531878 h 748448"/>
                <a:gd name="connsiteX1410" fmla="*/ 432944 w 1377671"/>
                <a:gd name="connsiteY1410" fmla="*/ 531573 h 748448"/>
                <a:gd name="connsiteX1411" fmla="*/ 433714 w 1377671"/>
                <a:gd name="connsiteY1411" fmla="*/ 531611 h 748448"/>
                <a:gd name="connsiteX1412" fmla="*/ 417658 w 1377671"/>
                <a:gd name="connsiteY1412" fmla="*/ 582084 h 748448"/>
                <a:gd name="connsiteX1413" fmla="*/ 417031 w 1377671"/>
                <a:gd name="connsiteY1413" fmla="*/ 582055 h 748448"/>
                <a:gd name="connsiteX1414" fmla="*/ 417506 w 1377671"/>
                <a:gd name="connsiteY1414" fmla="*/ 581721 h 748448"/>
                <a:gd name="connsiteX1415" fmla="*/ 417658 w 1377671"/>
                <a:gd name="connsiteY1415" fmla="*/ 582074 h 748448"/>
                <a:gd name="connsiteX1416" fmla="*/ 524165 w 1377671"/>
                <a:gd name="connsiteY1416" fmla="*/ 610777 h 748448"/>
                <a:gd name="connsiteX1417" fmla="*/ 523908 w 1377671"/>
                <a:gd name="connsiteY1417" fmla="*/ 611253 h 748448"/>
                <a:gd name="connsiteX1418" fmla="*/ 523956 w 1377671"/>
                <a:gd name="connsiteY1418" fmla="*/ 610557 h 748448"/>
                <a:gd name="connsiteX1419" fmla="*/ 524165 w 1377671"/>
                <a:gd name="connsiteY1419" fmla="*/ 610777 h 748448"/>
                <a:gd name="connsiteX1420" fmla="*/ 420396 w 1377671"/>
                <a:gd name="connsiteY1420" fmla="*/ 587033 h 748448"/>
                <a:gd name="connsiteX1421" fmla="*/ 420367 w 1377671"/>
                <a:gd name="connsiteY1421" fmla="*/ 587528 h 748448"/>
                <a:gd name="connsiteX1422" fmla="*/ 419958 w 1377671"/>
                <a:gd name="connsiteY1422" fmla="*/ 587080 h 748448"/>
                <a:gd name="connsiteX1423" fmla="*/ 420396 w 1377671"/>
                <a:gd name="connsiteY1423" fmla="*/ 587033 h 748448"/>
                <a:gd name="connsiteX1424" fmla="*/ 443667 w 1377671"/>
                <a:gd name="connsiteY1424" fmla="*/ 414808 h 748448"/>
                <a:gd name="connsiteX1425" fmla="*/ 443268 w 1377671"/>
                <a:gd name="connsiteY1425" fmla="*/ 414770 h 748448"/>
                <a:gd name="connsiteX1426" fmla="*/ 443515 w 1377671"/>
                <a:gd name="connsiteY1426" fmla="*/ 414589 h 748448"/>
                <a:gd name="connsiteX1427" fmla="*/ 443667 w 1377671"/>
                <a:gd name="connsiteY1427" fmla="*/ 414818 h 748448"/>
                <a:gd name="connsiteX1428" fmla="*/ 418343 w 1377671"/>
                <a:gd name="connsiteY1428" fmla="*/ 583571 h 748448"/>
                <a:gd name="connsiteX1429" fmla="*/ 417896 w 1377671"/>
                <a:gd name="connsiteY1429" fmla="*/ 582551 h 748448"/>
                <a:gd name="connsiteX1430" fmla="*/ 418152 w 1377671"/>
                <a:gd name="connsiteY1430" fmla="*/ 582932 h 748448"/>
                <a:gd name="connsiteX1431" fmla="*/ 418343 w 1377671"/>
                <a:gd name="connsiteY1431" fmla="*/ 583571 h 748448"/>
                <a:gd name="connsiteX1432" fmla="*/ 427564 w 1377671"/>
                <a:gd name="connsiteY1432" fmla="*/ 592268 h 748448"/>
                <a:gd name="connsiteX1433" fmla="*/ 427193 w 1377671"/>
                <a:gd name="connsiteY1433" fmla="*/ 592754 h 748448"/>
                <a:gd name="connsiteX1434" fmla="*/ 427373 w 1377671"/>
                <a:gd name="connsiteY1434" fmla="*/ 592210 h 748448"/>
                <a:gd name="connsiteX1435" fmla="*/ 427564 w 1377671"/>
                <a:gd name="connsiteY1435" fmla="*/ 592277 h 748448"/>
                <a:gd name="connsiteX1436" fmla="*/ 361030 w 1377671"/>
                <a:gd name="connsiteY1436" fmla="*/ 583485 h 748448"/>
                <a:gd name="connsiteX1437" fmla="*/ 360764 w 1377671"/>
                <a:gd name="connsiteY1437" fmla="*/ 583743 h 748448"/>
                <a:gd name="connsiteX1438" fmla="*/ 360630 w 1377671"/>
                <a:gd name="connsiteY1438" fmla="*/ 583514 h 748448"/>
                <a:gd name="connsiteX1439" fmla="*/ 361030 w 1377671"/>
                <a:gd name="connsiteY1439" fmla="*/ 583485 h 748448"/>
                <a:gd name="connsiteX1440" fmla="*/ 368644 w 1377671"/>
                <a:gd name="connsiteY1440" fmla="*/ 564366 h 748448"/>
                <a:gd name="connsiteX1441" fmla="*/ 368359 w 1377671"/>
                <a:gd name="connsiteY1441" fmla="*/ 564395 h 748448"/>
                <a:gd name="connsiteX1442" fmla="*/ 368264 w 1377671"/>
                <a:gd name="connsiteY1442" fmla="*/ 564137 h 748448"/>
                <a:gd name="connsiteX1443" fmla="*/ 368644 w 1377671"/>
                <a:gd name="connsiteY1443" fmla="*/ 564366 h 748448"/>
                <a:gd name="connsiteX1444" fmla="*/ 420681 w 1377671"/>
                <a:gd name="connsiteY1444" fmla="*/ 594289 h 748448"/>
                <a:gd name="connsiteX1445" fmla="*/ 420462 w 1377671"/>
                <a:gd name="connsiteY1445" fmla="*/ 594547 h 748448"/>
                <a:gd name="connsiteX1446" fmla="*/ 420196 w 1377671"/>
                <a:gd name="connsiteY1446" fmla="*/ 594203 h 748448"/>
                <a:gd name="connsiteX1447" fmla="*/ 420672 w 1377671"/>
                <a:gd name="connsiteY1447" fmla="*/ 594299 h 748448"/>
                <a:gd name="connsiteX1448" fmla="*/ 437821 w 1377671"/>
                <a:gd name="connsiteY1448" fmla="*/ 594442 h 748448"/>
                <a:gd name="connsiteX1449" fmla="*/ 437773 w 1377671"/>
                <a:gd name="connsiteY1449" fmla="*/ 594594 h 748448"/>
                <a:gd name="connsiteX1450" fmla="*/ 437583 w 1377671"/>
                <a:gd name="connsiteY1450" fmla="*/ 594089 h 748448"/>
                <a:gd name="connsiteX1451" fmla="*/ 437821 w 1377671"/>
                <a:gd name="connsiteY1451" fmla="*/ 594442 h 748448"/>
                <a:gd name="connsiteX1452" fmla="*/ 420567 w 1377671"/>
                <a:gd name="connsiteY1452" fmla="*/ 587624 h 748448"/>
                <a:gd name="connsiteX1453" fmla="*/ 420168 w 1377671"/>
                <a:gd name="connsiteY1453" fmla="*/ 588024 h 748448"/>
                <a:gd name="connsiteX1454" fmla="*/ 420367 w 1377671"/>
                <a:gd name="connsiteY1454" fmla="*/ 587547 h 748448"/>
                <a:gd name="connsiteX1455" fmla="*/ 420567 w 1377671"/>
                <a:gd name="connsiteY1455" fmla="*/ 587633 h 748448"/>
                <a:gd name="connsiteX1456" fmla="*/ 429855 w 1377671"/>
                <a:gd name="connsiteY1456" fmla="*/ 531525 h 748448"/>
                <a:gd name="connsiteX1457" fmla="*/ 429598 w 1377671"/>
                <a:gd name="connsiteY1457" fmla="*/ 531611 h 748448"/>
                <a:gd name="connsiteX1458" fmla="*/ 429484 w 1377671"/>
                <a:gd name="connsiteY1458" fmla="*/ 531458 h 748448"/>
                <a:gd name="connsiteX1459" fmla="*/ 429855 w 1377671"/>
                <a:gd name="connsiteY1459" fmla="*/ 531516 h 748448"/>
                <a:gd name="connsiteX1460" fmla="*/ 430415 w 1377671"/>
                <a:gd name="connsiteY1460" fmla="*/ 531592 h 748448"/>
                <a:gd name="connsiteX1461" fmla="*/ 430092 w 1377671"/>
                <a:gd name="connsiteY1461" fmla="*/ 531468 h 748448"/>
                <a:gd name="connsiteX1462" fmla="*/ 430377 w 1377671"/>
                <a:gd name="connsiteY1462" fmla="*/ 531353 h 748448"/>
                <a:gd name="connsiteX1463" fmla="*/ 430415 w 1377671"/>
                <a:gd name="connsiteY1463" fmla="*/ 531592 h 748448"/>
                <a:gd name="connsiteX1464" fmla="*/ 360630 w 1377671"/>
                <a:gd name="connsiteY1464" fmla="*/ 583514 h 748448"/>
                <a:gd name="connsiteX1465" fmla="*/ 360298 w 1377671"/>
                <a:gd name="connsiteY1465" fmla="*/ 583514 h 748448"/>
                <a:gd name="connsiteX1466" fmla="*/ 360497 w 1377671"/>
                <a:gd name="connsiteY1466" fmla="*/ 583275 h 748448"/>
                <a:gd name="connsiteX1467" fmla="*/ 360630 w 1377671"/>
                <a:gd name="connsiteY1467" fmla="*/ 583514 h 748448"/>
                <a:gd name="connsiteX1468" fmla="*/ 420833 w 1377671"/>
                <a:gd name="connsiteY1468" fmla="*/ 587157 h 748448"/>
                <a:gd name="connsiteX1469" fmla="*/ 420415 w 1377671"/>
                <a:gd name="connsiteY1469" fmla="*/ 586975 h 748448"/>
                <a:gd name="connsiteX1470" fmla="*/ 420605 w 1377671"/>
                <a:gd name="connsiteY1470" fmla="*/ 586928 h 748448"/>
                <a:gd name="connsiteX1471" fmla="*/ 420833 w 1377671"/>
                <a:gd name="connsiteY1471" fmla="*/ 587157 h 748448"/>
                <a:gd name="connsiteX1472" fmla="*/ 1112274 w 1377671"/>
                <a:gd name="connsiteY1472" fmla="*/ 419585 h 748448"/>
                <a:gd name="connsiteX1473" fmla="*/ 1111095 w 1377671"/>
                <a:gd name="connsiteY1473" fmla="*/ 419738 h 748448"/>
                <a:gd name="connsiteX1474" fmla="*/ 1110601 w 1377671"/>
                <a:gd name="connsiteY1474" fmla="*/ 419643 h 748448"/>
                <a:gd name="connsiteX1475" fmla="*/ 1112274 w 1377671"/>
                <a:gd name="connsiteY1475" fmla="*/ 419585 h 748448"/>
                <a:gd name="connsiteX1476" fmla="*/ 1113101 w 1377671"/>
                <a:gd name="connsiteY1476" fmla="*/ 418079 h 748448"/>
                <a:gd name="connsiteX1477" fmla="*/ 1113025 w 1377671"/>
                <a:gd name="connsiteY1477" fmla="*/ 418784 h 748448"/>
                <a:gd name="connsiteX1478" fmla="*/ 1112606 w 1377671"/>
                <a:gd name="connsiteY1478" fmla="*/ 419347 h 748448"/>
                <a:gd name="connsiteX1479" fmla="*/ 1113101 w 1377671"/>
                <a:gd name="connsiteY1479" fmla="*/ 418079 h 748448"/>
                <a:gd name="connsiteX1480" fmla="*/ 478060 w 1377671"/>
                <a:gd name="connsiteY1480" fmla="*/ 631154 h 748448"/>
                <a:gd name="connsiteX1481" fmla="*/ 477956 w 1377671"/>
                <a:gd name="connsiteY1481" fmla="*/ 631231 h 748448"/>
                <a:gd name="connsiteX1482" fmla="*/ 477785 w 1377671"/>
                <a:gd name="connsiteY1482" fmla="*/ 631059 h 748448"/>
                <a:gd name="connsiteX1483" fmla="*/ 478060 w 1377671"/>
                <a:gd name="connsiteY1483" fmla="*/ 631164 h 748448"/>
                <a:gd name="connsiteX1484" fmla="*/ 474543 w 1377671"/>
                <a:gd name="connsiteY1484" fmla="*/ 570316 h 748448"/>
                <a:gd name="connsiteX1485" fmla="*/ 474258 w 1377671"/>
                <a:gd name="connsiteY1485" fmla="*/ 570278 h 748448"/>
                <a:gd name="connsiteX1486" fmla="*/ 474429 w 1377671"/>
                <a:gd name="connsiteY1486" fmla="*/ 570192 h 748448"/>
                <a:gd name="connsiteX1487" fmla="*/ 474543 w 1377671"/>
                <a:gd name="connsiteY1487" fmla="*/ 570316 h 748448"/>
                <a:gd name="connsiteX1488" fmla="*/ 430083 w 1377671"/>
                <a:gd name="connsiteY1488" fmla="*/ 531516 h 748448"/>
                <a:gd name="connsiteX1489" fmla="*/ 429940 w 1377671"/>
                <a:gd name="connsiteY1489" fmla="*/ 531687 h 748448"/>
                <a:gd name="connsiteX1490" fmla="*/ 429855 w 1377671"/>
                <a:gd name="connsiteY1490" fmla="*/ 531525 h 748448"/>
                <a:gd name="connsiteX1491" fmla="*/ 430083 w 1377671"/>
                <a:gd name="connsiteY1491" fmla="*/ 531516 h 748448"/>
                <a:gd name="connsiteX1492" fmla="*/ 480180 w 1377671"/>
                <a:gd name="connsiteY1492" fmla="*/ 606400 h 748448"/>
                <a:gd name="connsiteX1493" fmla="*/ 479971 w 1377671"/>
                <a:gd name="connsiteY1493" fmla="*/ 606238 h 748448"/>
                <a:gd name="connsiteX1494" fmla="*/ 480047 w 1377671"/>
                <a:gd name="connsiteY1494" fmla="*/ 606171 h 748448"/>
                <a:gd name="connsiteX1495" fmla="*/ 480180 w 1377671"/>
                <a:gd name="connsiteY1495" fmla="*/ 606400 h 748448"/>
                <a:gd name="connsiteX1496" fmla="*/ 477442 w 1377671"/>
                <a:gd name="connsiteY1496" fmla="*/ 630763 h 748448"/>
                <a:gd name="connsiteX1497" fmla="*/ 477167 w 1377671"/>
                <a:gd name="connsiteY1497" fmla="*/ 630964 h 748448"/>
                <a:gd name="connsiteX1498" fmla="*/ 477195 w 1377671"/>
                <a:gd name="connsiteY1498" fmla="*/ 630840 h 748448"/>
                <a:gd name="connsiteX1499" fmla="*/ 477433 w 1377671"/>
                <a:gd name="connsiteY1499" fmla="*/ 630763 h 748448"/>
                <a:gd name="connsiteX1500" fmla="*/ 550050 w 1377671"/>
                <a:gd name="connsiteY1500" fmla="*/ 588196 h 748448"/>
                <a:gd name="connsiteX1501" fmla="*/ 549775 w 1377671"/>
                <a:gd name="connsiteY1501" fmla="*/ 588110 h 748448"/>
                <a:gd name="connsiteX1502" fmla="*/ 549965 w 1377671"/>
                <a:gd name="connsiteY1502" fmla="*/ 588062 h 748448"/>
                <a:gd name="connsiteX1503" fmla="*/ 550050 w 1377671"/>
                <a:gd name="connsiteY1503" fmla="*/ 588196 h 748448"/>
                <a:gd name="connsiteX1504" fmla="*/ 488127 w 1377671"/>
                <a:gd name="connsiteY1504" fmla="*/ 631621 h 748448"/>
                <a:gd name="connsiteX1505" fmla="*/ 487965 w 1377671"/>
                <a:gd name="connsiteY1505" fmla="*/ 631698 h 748448"/>
                <a:gd name="connsiteX1506" fmla="*/ 487880 w 1377671"/>
                <a:gd name="connsiteY1506" fmla="*/ 631583 h 748448"/>
                <a:gd name="connsiteX1507" fmla="*/ 488127 w 1377671"/>
                <a:gd name="connsiteY1507" fmla="*/ 631621 h 748448"/>
                <a:gd name="connsiteX1508" fmla="*/ 447564 w 1377671"/>
                <a:gd name="connsiteY1508" fmla="*/ 413225 h 748448"/>
                <a:gd name="connsiteX1509" fmla="*/ 447403 w 1377671"/>
                <a:gd name="connsiteY1509" fmla="*/ 413397 h 748448"/>
                <a:gd name="connsiteX1510" fmla="*/ 447460 w 1377671"/>
                <a:gd name="connsiteY1510" fmla="*/ 413187 h 748448"/>
                <a:gd name="connsiteX1511" fmla="*/ 447555 w 1377671"/>
                <a:gd name="connsiteY1511" fmla="*/ 413225 h 748448"/>
                <a:gd name="connsiteX1512" fmla="*/ 549775 w 1377671"/>
                <a:gd name="connsiteY1512" fmla="*/ 588120 h 748448"/>
                <a:gd name="connsiteX1513" fmla="*/ 549661 w 1377671"/>
                <a:gd name="connsiteY1513" fmla="*/ 588215 h 748448"/>
                <a:gd name="connsiteX1514" fmla="*/ 549556 w 1377671"/>
                <a:gd name="connsiteY1514" fmla="*/ 588072 h 748448"/>
                <a:gd name="connsiteX1515" fmla="*/ 549775 w 1377671"/>
                <a:gd name="connsiteY1515" fmla="*/ 588120 h 748448"/>
                <a:gd name="connsiteX1516" fmla="*/ 368958 w 1377671"/>
                <a:gd name="connsiteY1516" fmla="*/ 562859 h 748448"/>
                <a:gd name="connsiteX1517" fmla="*/ 368806 w 1377671"/>
                <a:gd name="connsiteY1517" fmla="*/ 562898 h 748448"/>
                <a:gd name="connsiteX1518" fmla="*/ 368720 w 1377671"/>
                <a:gd name="connsiteY1518" fmla="*/ 562821 h 748448"/>
                <a:gd name="connsiteX1519" fmla="*/ 368958 w 1377671"/>
                <a:gd name="connsiteY1519" fmla="*/ 562869 h 748448"/>
                <a:gd name="connsiteX1520" fmla="*/ 613571 w 1377671"/>
                <a:gd name="connsiteY1520" fmla="*/ 599248 h 748448"/>
                <a:gd name="connsiteX1521" fmla="*/ 613485 w 1377671"/>
                <a:gd name="connsiteY1521" fmla="*/ 599372 h 748448"/>
                <a:gd name="connsiteX1522" fmla="*/ 613523 w 1377671"/>
                <a:gd name="connsiteY1522" fmla="*/ 598971 h 748448"/>
                <a:gd name="connsiteX1523" fmla="*/ 613580 w 1377671"/>
                <a:gd name="connsiteY1523" fmla="*/ 599248 h 748448"/>
                <a:gd name="connsiteX1524" fmla="*/ 488308 w 1377671"/>
                <a:gd name="connsiteY1524" fmla="*/ 626882 h 748448"/>
                <a:gd name="connsiteX1525" fmla="*/ 488241 w 1377671"/>
                <a:gd name="connsiteY1525" fmla="*/ 626997 h 748448"/>
                <a:gd name="connsiteX1526" fmla="*/ 488175 w 1377671"/>
                <a:gd name="connsiteY1526" fmla="*/ 626835 h 748448"/>
                <a:gd name="connsiteX1527" fmla="*/ 488308 w 1377671"/>
                <a:gd name="connsiteY1527" fmla="*/ 626882 h 748448"/>
                <a:gd name="connsiteX1528" fmla="*/ 488869 w 1377671"/>
                <a:gd name="connsiteY1528" fmla="*/ 631440 h 748448"/>
                <a:gd name="connsiteX1529" fmla="*/ 488755 w 1377671"/>
                <a:gd name="connsiteY1529" fmla="*/ 631488 h 748448"/>
                <a:gd name="connsiteX1530" fmla="*/ 488707 w 1377671"/>
                <a:gd name="connsiteY1530" fmla="*/ 631412 h 748448"/>
                <a:gd name="connsiteX1531" fmla="*/ 488869 w 1377671"/>
                <a:gd name="connsiteY1531" fmla="*/ 631431 h 748448"/>
                <a:gd name="connsiteX1532" fmla="*/ 610918 w 1377671"/>
                <a:gd name="connsiteY1532" fmla="*/ 599763 h 748448"/>
                <a:gd name="connsiteX1533" fmla="*/ 610766 w 1377671"/>
                <a:gd name="connsiteY1533" fmla="*/ 599686 h 748448"/>
                <a:gd name="connsiteX1534" fmla="*/ 610776 w 1377671"/>
                <a:gd name="connsiteY1534" fmla="*/ 599543 h 748448"/>
                <a:gd name="connsiteX1535" fmla="*/ 610928 w 1377671"/>
                <a:gd name="connsiteY1535" fmla="*/ 599763 h 748448"/>
                <a:gd name="connsiteX1536" fmla="*/ 629379 w 1377671"/>
                <a:gd name="connsiteY1536" fmla="*/ 595224 h 748448"/>
                <a:gd name="connsiteX1537" fmla="*/ 629322 w 1377671"/>
                <a:gd name="connsiteY1537" fmla="*/ 595357 h 748448"/>
                <a:gd name="connsiteX1538" fmla="*/ 629199 w 1377671"/>
                <a:gd name="connsiteY1538" fmla="*/ 595319 h 748448"/>
                <a:gd name="connsiteX1539" fmla="*/ 629379 w 1377671"/>
                <a:gd name="connsiteY1539" fmla="*/ 595224 h 748448"/>
                <a:gd name="connsiteX1540" fmla="*/ 473526 w 1377671"/>
                <a:gd name="connsiteY1540" fmla="*/ 566083 h 748448"/>
                <a:gd name="connsiteX1541" fmla="*/ 473412 w 1377671"/>
                <a:gd name="connsiteY1541" fmla="*/ 566187 h 748448"/>
                <a:gd name="connsiteX1542" fmla="*/ 473469 w 1377671"/>
                <a:gd name="connsiteY1542" fmla="*/ 566044 h 748448"/>
                <a:gd name="connsiteX1543" fmla="*/ 473535 w 1377671"/>
                <a:gd name="connsiteY1543" fmla="*/ 566083 h 748448"/>
                <a:gd name="connsiteX1544" fmla="*/ 473801 w 1377671"/>
                <a:gd name="connsiteY1544" fmla="*/ 566750 h 748448"/>
                <a:gd name="connsiteX1545" fmla="*/ 473678 w 1377671"/>
                <a:gd name="connsiteY1545" fmla="*/ 566788 h 748448"/>
                <a:gd name="connsiteX1546" fmla="*/ 473706 w 1377671"/>
                <a:gd name="connsiteY1546" fmla="*/ 566721 h 748448"/>
                <a:gd name="connsiteX1547" fmla="*/ 473801 w 1377671"/>
                <a:gd name="connsiteY1547" fmla="*/ 566760 h 748448"/>
                <a:gd name="connsiteX1548" fmla="*/ 620282 w 1377671"/>
                <a:gd name="connsiteY1548" fmla="*/ 598609 h 748448"/>
                <a:gd name="connsiteX1549" fmla="*/ 620035 w 1377671"/>
                <a:gd name="connsiteY1549" fmla="*/ 598752 h 748448"/>
                <a:gd name="connsiteX1550" fmla="*/ 619921 w 1377671"/>
                <a:gd name="connsiteY1550" fmla="*/ 598761 h 748448"/>
                <a:gd name="connsiteX1551" fmla="*/ 620282 w 1377671"/>
                <a:gd name="connsiteY1551" fmla="*/ 598609 h 748448"/>
                <a:gd name="connsiteX1552" fmla="*/ 492377 w 1377671"/>
                <a:gd name="connsiteY1552" fmla="*/ 636218 h 748448"/>
                <a:gd name="connsiteX1553" fmla="*/ 492319 w 1377671"/>
                <a:gd name="connsiteY1553" fmla="*/ 636265 h 748448"/>
                <a:gd name="connsiteX1554" fmla="*/ 492319 w 1377671"/>
                <a:gd name="connsiteY1554" fmla="*/ 636151 h 748448"/>
                <a:gd name="connsiteX1555" fmla="*/ 492386 w 1377671"/>
                <a:gd name="connsiteY1555" fmla="*/ 636218 h 748448"/>
                <a:gd name="connsiteX1556" fmla="*/ 618533 w 1377671"/>
                <a:gd name="connsiteY1556" fmla="*/ 596911 h 748448"/>
                <a:gd name="connsiteX1557" fmla="*/ 618409 w 1377671"/>
                <a:gd name="connsiteY1557" fmla="*/ 597007 h 748448"/>
                <a:gd name="connsiteX1558" fmla="*/ 618314 w 1377671"/>
                <a:gd name="connsiteY1558" fmla="*/ 597007 h 748448"/>
                <a:gd name="connsiteX1559" fmla="*/ 618533 w 1377671"/>
                <a:gd name="connsiteY1559" fmla="*/ 596911 h 748448"/>
                <a:gd name="connsiteX1560" fmla="*/ 473821 w 1377671"/>
                <a:gd name="connsiteY1560" fmla="*/ 566893 h 748448"/>
                <a:gd name="connsiteX1561" fmla="*/ 473697 w 1377671"/>
                <a:gd name="connsiteY1561" fmla="*/ 566903 h 748448"/>
                <a:gd name="connsiteX1562" fmla="*/ 473763 w 1377671"/>
                <a:gd name="connsiteY1562" fmla="*/ 566864 h 748448"/>
                <a:gd name="connsiteX1563" fmla="*/ 473821 w 1377671"/>
                <a:gd name="connsiteY1563" fmla="*/ 566903 h 748448"/>
                <a:gd name="connsiteX1564" fmla="*/ 489981 w 1377671"/>
                <a:gd name="connsiteY1564" fmla="*/ 632670 h 748448"/>
                <a:gd name="connsiteX1565" fmla="*/ 489895 w 1377671"/>
                <a:gd name="connsiteY1565" fmla="*/ 632651 h 748448"/>
                <a:gd name="connsiteX1566" fmla="*/ 489952 w 1377671"/>
                <a:gd name="connsiteY1566" fmla="*/ 632604 h 748448"/>
                <a:gd name="connsiteX1567" fmla="*/ 489981 w 1377671"/>
                <a:gd name="connsiteY1567" fmla="*/ 632680 h 748448"/>
                <a:gd name="connsiteX1568" fmla="*/ 625358 w 1377671"/>
                <a:gd name="connsiteY1568" fmla="*/ 595548 h 748448"/>
                <a:gd name="connsiteX1569" fmla="*/ 625301 w 1377671"/>
                <a:gd name="connsiteY1569" fmla="*/ 595615 h 748448"/>
                <a:gd name="connsiteX1570" fmla="*/ 625130 w 1377671"/>
                <a:gd name="connsiteY1570" fmla="*/ 595653 h 748448"/>
                <a:gd name="connsiteX1571" fmla="*/ 625358 w 1377671"/>
                <a:gd name="connsiteY1571" fmla="*/ 595538 h 748448"/>
                <a:gd name="connsiteX1572" fmla="*/ 608238 w 1377671"/>
                <a:gd name="connsiteY1572" fmla="*/ 599381 h 748448"/>
                <a:gd name="connsiteX1573" fmla="*/ 608209 w 1377671"/>
                <a:gd name="connsiteY1573" fmla="*/ 599477 h 748448"/>
                <a:gd name="connsiteX1574" fmla="*/ 608152 w 1377671"/>
                <a:gd name="connsiteY1574" fmla="*/ 599257 h 748448"/>
                <a:gd name="connsiteX1575" fmla="*/ 608238 w 1377671"/>
                <a:gd name="connsiteY1575" fmla="*/ 599381 h 748448"/>
                <a:gd name="connsiteX1576" fmla="*/ 624408 w 1377671"/>
                <a:gd name="connsiteY1576" fmla="*/ 596015 h 748448"/>
                <a:gd name="connsiteX1577" fmla="*/ 624341 w 1377671"/>
                <a:gd name="connsiteY1577" fmla="*/ 596101 h 748448"/>
                <a:gd name="connsiteX1578" fmla="*/ 624208 w 1377671"/>
                <a:gd name="connsiteY1578" fmla="*/ 596130 h 748448"/>
                <a:gd name="connsiteX1579" fmla="*/ 624417 w 1377671"/>
                <a:gd name="connsiteY1579" fmla="*/ 596015 h 748448"/>
                <a:gd name="connsiteX1580" fmla="*/ 611622 w 1377671"/>
                <a:gd name="connsiteY1580" fmla="*/ 600144 h 748448"/>
                <a:gd name="connsiteX1581" fmla="*/ 611574 w 1377671"/>
                <a:gd name="connsiteY1581" fmla="*/ 600201 h 748448"/>
                <a:gd name="connsiteX1582" fmla="*/ 611422 w 1377671"/>
                <a:gd name="connsiteY1582" fmla="*/ 600201 h 748448"/>
                <a:gd name="connsiteX1583" fmla="*/ 611622 w 1377671"/>
                <a:gd name="connsiteY1583" fmla="*/ 600144 h 748448"/>
                <a:gd name="connsiteX1584" fmla="*/ 609901 w 1377671"/>
                <a:gd name="connsiteY1584" fmla="*/ 598657 h 748448"/>
                <a:gd name="connsiteX1585" fmla="*/ 609749 w 1377671"/>
                <a:gd name="connsiteY1585" fmla="*/ 598790 h 748448"/>
                <a:gd name="connsiteX1586" fmla="*/ 609663 w 1377671"/>
                <a:gd name="connsiteY1586" fmla="*/ 598819 h 748448"/>
                <a:gd name="connsiteX1587" fmla="*/ 609901 w 1377671"/>
                <a:gd name="connsiteY1587" fmla="*/ 598657 h 748448"/>
                <a:gd name="connsiteX1588" fmla="*/ 603722 w 1377671"/>
                <a:gd name="connsiteY1588" fmla="*/ 602204 h 748448"/>
                <a:gd name="connsiteX1589" fmla="*/ 603532 w 1377671"/>
                <a:gd name="connsiteY1589" fmla="*/ 602251 h 748448"/>
                <a:gd name="connsiteX1590" fmla="*/ 603475 w 1377671"/>
                <a:gd name="connsiteY1590" fmla="*/ 602204 h 748448"/>
                <a:gd name="connsiteX1591" fmla="*/ 603722 w 1377671"/>
                <a:gd name="connsiteY1591" fmla="*/ 602213 h 748448"/>
                <a:gd name="connsiteX1592" fmla="*/ 474125 w 1377671"/>
                <a:gd name="connsiteY1592" fmla="*/ 568810 h 748448"/>
                <a:gd name="connsiteX1593" fmla="*/ 474049 w 1377671"/>
                <a:gd name="connsiteY1593" fmla="*/ 568753 h 748448"/>
                <a:gd name="connsiteX1594" fmla="*/ 474077 w 1377671"/>
                <a:gd name="connsiteY1594" fmla="*/ 568714 h 748448"/>
                <a:gd name="connsiteX1595" fmla="*/ 474134 w 1377671"/>
                <a:gd name="connsiteY1595" fmla="*/ 568819 h 748448"/>
                <a:gd name="connsiteX1596" fmla="*/ 616803 w 1377671"/>
                <a:gd name="connsiteY1596" fmla="*/ 597484 h 748448"/>
                <a:gd name="connsiteX1597" fmla="*/ 616717 w 1377671"/>
                <a:gd name="connsiteY1597" fmla="*/ 597550 h 748448"/>
                <a:gd name="connsiteX1598" fmla="*/ 616613 w 1377671"/>
                <a:gd name="connsiteY1598" fmla="*/ 597550 h 748448"/>
                <a:gd name="connsiteX1599" fmla="*/ 616793 w 1377671"/>
                <a:gd name="connsiteY1599" fmla="*/ 597493 h 748448"/>
                <a:gd name="connsiteX1600" fmla="*/ 627706 w 1377671"/>
                <a:gd name="connsiteY1600" fmla="*/ 594194 h 748448"/>
                <a:gd name="connsiteX1601" fmla="*/ 627554 w 1377671"/>
                <a:gd name="connsiteY1601" fmla="*/ 594385 h 748448"/>
                <a:gd name="connsiteX1602" fmla="*/ 627488 w 1377671"/>
                <a:gd name="connsiteY1602" fmla="*/ 594404 h 748448"/>
                <a:gd name="connsiteX1603" fmla="*/ 627706 w 1377671"/>
                <a:gd name="connsiteY1603" fmla="*/ 594194 h 748448"/>
                <a:gd name="connsiteX1604" fmla="*/ 487205 w 1377671"/>
                <a:gd name="connsiteY1604" fmla="*/ 632032 h 748448"/>
                <a:gd name="connsiteX1605" fmla="*/ 487120 w 1377671"/>
                <a:gd name="connsiteY1605" fmla="*/ 631946 h 748448"/>
                <a:gd name="connsiteX1606" fmla="*/ 487158 w 1377671"/>
                <a:gd name="connsiteY1606" fmla="*/ 631946 h 748448"/>
                <a:gd name="connsiteX1607" fmla="*/ 487205 w 1377671"/>
                <a:gd name="connsiteY1607" fmla="*/ 632032 h 748448"/>
                <a:gd name="connsiteX1608" fmla="*/ 619921 w 1377671"/>
                <a:gd name="connsiteY1608" fmla="*/ 598780 h 748448"/>
                <a:gd name="connsiteX1609" fmla="*/ 619835 w 1377671"/>
                <a:gd name="connsiteY1609" fmla="*/ 598733 h 748448"/>
                <a:gd name="connsiteX1610" fmla="*/ 619750 w 1377671"/>
                <a:gd name="connsiteY1610" fmla="*/ 598609 h 748448"/>
                <a:gd name="connsiteX1611" fmla="*/ 619930 w 1377671"/>
                <a:gd name="connsiteY1611" fmla="*/ 598780 h 748448"/>
                <a:gd name="connsiteX1612" fmla="*/ 622868 w 1377671"/>
                <a:gd name="connsiteY1612" fmla="*/ 596740 h 748448"/>
                <a:gd name="connsiteX1613" fmla="*/ 622658 w 1377671"/>
                <a:gd name="connsiteY1613" fmla="*/ 596911 h 748448"/>
                <a:gd name="connsiteX1614" fmla="*/ 622544 w 1377671"/>
                <a:gd name="connsiteY1614" fmla="*/ 596969 h 748448"/>
                <a:gd name="connsiteX1615" fmla="*/ 622868 w 1377671"/>
                <a:gd name="connsiteY1615" fmla="*/ 596740 h 748448"/>
                <a:gd name="connsiteX1616" fmla="*/ 624217 w 1377671"/>
                <a:gd name="connsiteY1616" fmla="*/ 596130 h 748448"/>
                <a:gd name="connsiteX1617" fmla="*/ 624084 w 1377671"/>
                <a:gd name="connsiteY1617" fmla="*/ 596063 h 748448"/>
                <a:gd name="connsiteX1618" fmla="*/ 624056 w 1377671"/>
                <a:gd name="connsiteY1618" fmla="*/ 596006 h 748448"/>
                <a:gd name="connsiteX1619" fmla="*/ 624217 w 1377671"/>
                <a:gd name="connsiteY1619" fmla="*/ 596139 h 748448"/>
                <a:gd name="connsiteX1620" fmla="*/ 629408 w 1377671"/>
                <a:gd name="connsiteY1620" fmla="*/ 594976 h 748448"/>
                <a:gd name="connsiteX1621" fmla="*/ 629389 w 1377671"/>
                <a:gd name="connsiteY1621" fmla="*/ 595128 h 748448"/>
                <a:gd name="connsiteX1622" fmla="*/ 629389 w 1377671"/>
                <a:gd name="connsiteY1622" fmla="*/ 594747 h 748448"/>
                <a:gd name="connsiteX1623" fmla="*/ 629408 w 1377671"/>
                <a:gd name="connsiteY1623" fmla="*/ 594976 h 748448"/>
                <a:gd name="connsiteX1624" fmla="*/ 473488 w 1377671"/>
                <a:gd name="connsiteY1624" fmla="*/ 565901 h 748448"/>
                <a:gd name="connsiteX1625" fmla="*/ 473421 w 1377671"/>
                <a:gd name="connsiteY1625" fmla="*/ 565844 h 748448"/>
                <a:gd name="connsiteX1626" fmla="*/ 473478 w 1377671"/>
                <a:gd name="connsiteY1626" fmla="*/ 565854 h 748448"/>
                <a:gd name="connsiteX1627" fmla="*/ 473478 w 1377671"/>
                <a:gd name="connsiteY1627" fmla="*/ 565911 h 748448"/>
                <a:gd name="connsiteX1628" fmla="*/ 615282 w 1377671"/>
                <a:gd name="connsiteY1628" fmla="*/ 597884 h 748448"/>
                <a:gd name="connsiteX1629" fmla="*/ 615187 w 1377671"/>
                <a:gd name="connsiteY1629" fmla="*/ 597999 h 748448"/>
                <a:gd name="connsiteX1630" fmla="*/ 615110 w 1377671"/>
                <a:gd name="connsiteY1630" fmla="*/ 598027 h 748448"/>
                <a:gd name="connsiteX1631" fmla="*/ 615282 w 1377671"/>
                <a:gd name="connsiteY1631" fmla="*/ 597884 h 748448"/>
                <a:gd name="connsiteX1632" fmla="*/ 626642 w 1377671"/>
                <a:gd name="connsiteY1632" fmla="*/ 594861 h 748448"/>
                <a:gd name="connsiteX1633" fmla="*/ 626566 w 1377671"/>
                <a:gd name="connsiteY1633" fmla="*/ 594947 h 748448"/>
                <a:gd name="connsiteX1634" fmla="*/ 626461 w 1377671"/>
                <a:gd name="connsiteY1634" fmla="*/ 594976 h 748448"/>
                <a:gd name="connsiteX1635" fmla="*/ 626651 w 1377671"/>
                <a:gd name="connsiteY1635" fmla="*/ 594852 h 748448"/>
                <a:gd name="connsiteX1636" fmla="*/ 628971 w 1377671"/>
                <a:gd name="connsiteY1636" fmla="*/ 594804 h 748448"/>
                <a:gd name="connsiteX1637" fmla="*/ 628876 w 1377671"/>
                <a:gd name="connsiteY1637" fmla="*/ 594690 h 748448"/>
                <a:gd name="connsiteX1638" fmla="*/ 628866 w 1377671"/>
                <a:gd name="connsiteY1638" fmla="*/ 594613 h 748448"/>
                <a:gd name="connsiteX1639" fmla="*/ 628971 w 1377671"/>
                <a:gd name="connsiteY1639" fmla="*/ 594804 h 748448"/>
                <a:gd name="connsiteX1640" fmla="*/ 618134 w 1377671"/>
                <a:gd name="connsiteY1640" fmla="*/ 596988 h 748448"/>
                <a:gd name="connsiteX1641" fmla="*/ 617962 w 1377671"/>
                <a:gd name="connsiteY1641" fmla="*/ 597035 h 748448"/>
                <a:gd name="connsiteX1642" fmla="*/ 617896 w 1377671"/>
                <a:gd name="connsiteY1642" fmla="*/ 597026 h 748448"/>
                <a:gd name="connsiteX1643" fmla="*/ 618134 w 1377671"/>
                <a:gd name="connsiteY1643" fmla="*/ 596988 h 748448"/>
                <a:gd name="connsiteX1644" fmla="*/ 473450 w 1377671"/>
                <a:gd name="connsiteY1644" fmla="*/ 565959 h 748448"/>
                <a:gd name="connsiteX1645" fmla="*/ 473440 w 1377671"/>
                <a:gd name="connsiteY1645" fmla="*/ 566006 h 748448"/>
                <a:gd name="connsiteX1646" fmla="*/ 473402 w 1377671"/>
                <a:gd name="connsiteY1646" fmla="*/ 565920 h 748448"/>
                <a:gd name="connsiteX1647" fmla="*/ 473450 w 1377671"/>
                <a:gd name="connsiteY1647" fmla="*/ 565959 h 748448"/>
                <a:gd name="connsiteX1648" fmla="*/ 605633 w 1377671"/>
                <a:gd name="connsiteY1648" fmla="*/ 601222 h 748448"/>
                <a:gd name="connsiteX1649" fmla="*/ 605528 w 1377671"/>
                <a:gd name="connsiteY1649" fmla="*/ 601250 h 748448"/>
                <a:gd name="connsiteX1650" fmla="*/ 605443 w 1377671"/>
                <a:gd name="connsiteY1650" fmla="*/ 601241 h 748448"/>
                <a:gd name="connsiteX1651" fmla="*/ 605633 w 1377671"/>
                <a:gd name="connsiteY1651" fmla="*/ 601212 h 748448"/>
                <a:gd name="connsiteX1652" fmla="*/ 607154 w 1377671"/>
                <a:gd name="connsiteY1652" fmla="*/ 600173 h 748448"/>
                <a:gd name="connsiteX1653" fmla="*/ 607087 w 1377671"/>
                <a:gd name="connsiteY1653" fmla="*/ 600230 h 748448"/>
                <a:gd name="connsiteX1654" fmla="*/ 606964 w 1377671"/>
                <a:gd name="connsiteY1654" fmla="*/ 600249 h 748448"/>
                <a:gd name="connsiteX1655" fmla="*/ 607154 w 1377671"/>
                <a:gd name="connsiteY1655" fmla="*/ 600173 h 748448"/>
                <a:gd name="connsiteX1656" fmla="*/ 629208 w 1377671"/>
                <a:gd name="connsiteY1656" fmla="*/ 595338 h 748448"/>
                <a:gd name="connsiteX1657" fmla="*/ 629047 w 1377671"/>
                <a:gd name="connsiteY1657" fmla="*/ 595100 h 748448"/>
                <a:gd name="connsiteX1658" fmla="*/ 629037 w 1377671"/>
                <a:gd name="connsiteY1658" fmla="*/ 595052 h 748448"/>
                <a:gd name="connsiteX1659" fmla="*/ 629208 w 1377671"/>
                <a:gd name="connsiteY1659" fmla="*/ 595338 h 748448"/>
                <a:gd name="connsiteX1660" fmla="*/ 611080 w 1377671"/>
                <a:gd name="connsiteY1660" fmla="*/ 600001 h 748448"/>
                <a:gd name="connsiteX1661" fmla="*/ 611023 w 1377671"/>
                <a:gd name="connsiteY1661" fmla="*/ 599972 h 748448"/>
                <a:gd name="connsiteX1662" fmla="*/ 611013 w 1377671"/>
                <a:gd name="connsiteY1662" fmla="*/ 599906 h 748448"/>
                <a:gd name="connsiteX1663" fmla="*/ 611080 w 1377671"/>
                <a:gd name="connsiteY1663" fmla="*/ 600001 h 748448"/>
                <a:gd name="connsiteX1664" fmla="*/ 619350 w 1377671"/>
                <a:gd name="connsiteY1664" fmla="*/ 597932 h 748448"/>
                <a:gd name="connsiteX1665" fmla="*/ 619312 w 1377671"/>
                <a:gd name="connsiteY1665" fmla="*/ 597865 h 748448"/>
                <a:gd name="connsiteX1666" fmla="*/ 619341 w 1377671"/>
                <a:gd name="connsiteY1666" fmla="*/ 597817 h 748448"/>
                <a:gd name="connsiteX1667" fmla="*/ 619360 w 1377671"/>
                <a:gd name="connsiteY1667" fmla="*/ 597932 h 748448"/>
                <a:gd name="connsiteX1668" fmla="*/ 628581 w 1377671"/>
                <a:gd name="connsiteY1668" fmla="*/ 594232 h 748448"/>
                <a:gd name="connsiteX1669" fmla="*/ 628476 w 1377671"/>
                <a:gd name="connsiteY1669" fmla="*/ 594184 h 748448"/>
                <a:gd name="connsiteX1670" fmla="*/ 628419 w 1377671"/>
                <a:gd name="connsiteY1670" fmla="*/ 594118 h 748448"/>
                <a:gd name="connsiteX1671" fmla="*/ 628571 w 1377671"/>
                <a:gd name="connsiteY1671" fmla="*/ 594242 h 748448"/>
                <a:gd name="connsiteX1672" fmla="*/ 610529 w 1377671"/>
                <a:gd name="connsiteY1672" fmla="*/ 598809 h 748448"/>
                <a:gd name="connsiteX1673" fmla="*/ 610424 w 1377671"/>
                <a:gd name="connsiteY1673" fmla="*/ 598800 h 748448"/>
                <a:gd name="connsiteX1674" fmla="*/ 610319 w 1377671"/>
                <a:gd name="connsiteY1674" fmla="*/ 598761 h 748448"/>
                <a:gd name="connsiteX1675" fmla="*/ 610529 w 1377671"/>
                <a:gd name="connsiteY1675" fmla="*/ 598809 h 748448"/>
                <a:gd name="connsiteX1676" fmla="*/ 612534 w 1377671"/>
                <a:gd name="connsiteY1676" fmla="*/ 599820 h 748448"/>
                <a:gd name="connsiteX1677" fmla="*/ 612468 w 1377671"/>
                <a:gd name="connsiteY1677" fmla="*/ 599820 h 748448"/>
                <a:gd name="connsiteX1678" fmla="*/ 612344 w 1377671"/>
                <a:gd name="connsiteY1678" fmla="*/ 599753 h 748448"/>
                <a:gd name="connsiteX1679" fmla="*/ 612534 w 1377671"/>
                <a:gd name="connsiteY1679" fmla="*/ 599820 h 748448"/>
                <a:gd name="connsiteX1680" fmla="*/ 621765 w 1377671"/>
                <a:gd name="connsiteY1680" fmla="*/ 597646 h 748448"/>
                <a:gd name="connsiteX1681" fmla="*/ 621651 w 1377671"/>
                <a:gd name="connsiteY1681" fmla="*/ 597770 h 748448"/>
                <a:gd name="connsiteX1682" fmla="*/ 621575 w 1377671"/>
                <a:gd name="connsiteY1682" fmla="*/ 597817 h 748448"/>
                <a:gd name="connsiteX1683" fmla="*/ 621755 w 1377671"/>
                <a:gd name="connsiteY1683" fmla="*/ 597655 h 748448"/>
                <a:gd name="connsiteX1684" fmla="*/ 605129 w 1377671"/>
                <a:gd name="connsiteY1684" fmla="*/ 601470 h 748448"/>
                <a:gd name="connsiteX1685" fmla="*/ 604996 w 1377671"/>
                <a:gd name="connsiteY1685" fmla="*/ 601555 h 748448"/>
                <a:gd name="connsiteX1686" fmla="*/ 605025 w 1377671"/>
                <a:gd name="connsiteY1686" fmla="*/ 601517 h 748448"/>
                <a:gd name="connsiteX1687" fmla="*/ 605120 w 1377671"/>
                <a:gd name="connsiteY1687" fmla="*/ 601479 h 748448"/>
                <a:gd name="connsiteX1688" fmla="*/ 610890 w 1377671"/>
                <a:gd name="connsiteY1688" fmla="*/ 599334 h 748448"/>
                <a:gd name="connsiteX1689" fmla="*/ 610776 w 1377671"/>
                <a:gd name="connsiteY1689" fmla="*/ 599572 h 748448"/>
                <a:gd name="connsiteX1690" fmla="*/ 610842 w 1377671"/>
                <a:gd name="connsiteY1690" fmla="*/ 599400 h 748448"/>
                <a:gd name="connsiteX1691" fmla="*/ 610890 w 1377671"/>
                <a:gd name="connsiteY1691" fmla="*/ 599334 h 748448"/>
                <a:gd name="connsiteX1692" fmla="*/ 611945 w 1377671"/>
                <a:gd name="connsiteY1692" fmla="*/ 599848 h 748448"/>
                <a:gd name="connsiteX1693" fmla="*/ 611907 w 1377671"/>
                <a:gd name="connsiteY1693" fmla="*/ 599896 h 748448"/>
                <a:gd name="connsiteX1694" fmla="*/ 611774 w 1377671"/>
                <a:gd name="connsiteY1694" fmla="*/ 599982 h 748448"/>
                <a:gd name="connsiteX1695" fmla="*/ 611945 w 1377671"/>
                <a:gd name="connsiteY1695" fmla="*/ 599839 h 748448"/>
                <a:gd name="connsiteX1696" fmla="*/ 609388 w 1377671"/>
                <a:gd name="connsiteY1696" fmla="*/ 598904 h 748448"/>
                <a:gd name="connsiteX1697" fmla="*/ 609312 w 1377671"/>
                <a:gd name="connsiteY1697" fmla="*/ 598924 h 748448"/>
                <a:gd name="connsiteX1698" fmla="*/ 609245 w 1377671"/>
                <a:gd name="connsiteY1698" fmla="*/ 598895 h 748448"/>
                <a:gd name="connsiteX1699" fmla="*/ 609378 w 1377671"/>
                <a:gd name="connsiteY1699" fmla="*/ 598904 h 748448"/>
                <a:gd name="connsiteX1700" fmla="*/ 623267 w 1377671"/>
                <a:gd name="connsiteY1700" fmla="*/ 596559 h 748448"/>
                <a:gd name="connsiteX1701" fmla="*/ 623210 w 1377671"/>
                <a:gd name="connsiteY1701" fmla="*/ 596606 h 748448"/>
                <a:gd name="connsiteX1702" fmla="*/ 623067 w 1377671"/>
                <a:gd name="connsiteY1702" fmla="*/ 596702 h 748448"/>
                <a:gd name="connsiteX1703" fmla="*/ 623267 w 1377671"/>
                <a:gd name="connsiteY1703" fmla="*/ 596559 h 748448"/>
                <a:gd name="connsiteX1704" fmla="*/ 608171 w 1377671"/>
                <a:gd name="connsiteY1704" fmla="*/ 599534 h 748448"/>
                <a:gd name="connsiteX1705" fmla="*/ 608143 w 1377671"/>
                <a:gd name="connsiteY1705" fmla="*/ 599581 h 748448"/>
                <a:gd name="connsiteX1706" fmla="*/ 608048 w 1377671"/>
                <a:gd name="connsiteY1706" fmla="*/ 599667 h 748448"/>
                <a:gd name="connsiteX1707" fmla="*/ 608171 w 1377671"/>
                <a:gd name="connsiteY1707" fmla="*/ 599534 h 748448"/>
                <a:gd name="connsiteX1708" fmla="*/ 604397 w 1377671"/>
                <a:gd name="connsiteY1708" fmla="*/ 601679 h 748448"/>
                <a:gd name="connsiteX1709" fmla="*/ 604369 w 1377671"/>
                <a:gd name="connsiteY1709" fmla="*/ 601765 h 748448"/>
                <a:gd name="connsiteX1710" fmla="*/ 604283 w 1377671"/>
                <a:gd name="connsiteY1710" fmla="*/ 601861 h 748448"/>
                <a:gd name="connsiteX1711" fmla="*/ 604397 w 1377671"/>
                <a:gd name="connsiteY1711" fmla="*/ 601670 h 748448"/>
                <a:gd name="connsiteX1712" fmla="*/ 612791 w 1377671"/>
                <a:gd name="connsiteY1712" fmla="*/ 599686 h 748448"/>
                <a:gd name="connsiteX1713" fmla="*/ 612791 w 1377671"/>
                <a:gd name="connsiteY1713" fmla="*/ 599725 h 748448"/>
                <a:gd name="connsiteX1714" fmla="*/ 612734 w 1377671"/>
                <a:gd name="connsiteY1714" fmla="*/ 599734 h 748448"/>
                <a:gd name="connsiteX1715" fmla="*/ 612791 w 1377671"/>
                <a:gd name="connsiteY1715" fmla="*/ 599677 h 748448"/>
                <a:gd name="connsiteX1716" fmla="*/ 611422 w 1377671"/>
                <a:gd name="connsiteY1716" fmla="*/ 600201 h 748448"/>
                <a:gd name="connsiteX1717" fmla="*/ 611298 w 1377671"/>
                <a:gd name="connsiteY1717" fmla="*/ 600182 h 748448"/>
                <a:gd name="connsiteX1718" fmla="*/ 611222 w 1377671"/>
                <a:gd name="connsiteY1718" fmla="*/ 600154 h 748448"/>
                <a:gd name="connsiteX1719" fmla="*/ 611422 w 1377671"/>
                <a:gd name="connsiteY1719" fmla="*/ 600201 h 748448"/>
                <a:gd name="connsiteX1720" fmla="*/ 604502 w 1377671"/>
                <a:gd name="connsiteY1720" fmla="*/ 601517 h 748448"/>
                <a:gd name="connsiteX1721" fmla="*/ 604473 w 1377671"/>
                <a:gd name="connsiteY1721" fmla="*/ 601584 h 748448"/>
                <a:gd name="connsiteX1722" fmla="*/ 604397 w 1377671"/>
                <a:gd name="connsiteY1722" fmla="*/ 601670 h 748448"/>
                <a:gd name="connsiteX1723" fmla="*/ 604492 w 1377671"/>
                <a:gd name="connsiteY1723" fmla="*/ 601517 h 748448"/>
                <a:gd name="connsiteX1724" fmla="*/ 625928 w 1377671"/>
                <a:gd name="connsiteY1724" fmla="*/ 595109 h 748448"/>
                <a:gd name="connsiteX1725" fmla="*/ 625862 w 1377671"/>
                <a:gd name="connsiteY1725" fmla="*/ 595186 h 748448"/>
                <a:gd name="connsiteX1726" fmla="*/ 625776 w 1377671"/>
                <a:gd name="connsiteY1726" fmla="*/ 595243 h 748448"/>
                <a:gd name="connsiteX1727" fmla="*/ 625928 w 1377671"/>
                <a:gd name="connsiteY1727" fmla="*/ 595109 h 748448"/>
                <a:gd name="connsiteX1728" fmla="*/ 617183 w 1377671"/>
                <a:gd name="connsiteY1728" fmla="*/ 597217 h 748448"/>
                <a:gd name="connsiteX1729" fmla="*/ 617097 w 1377671"/>
                <a:gd name="connsiteY1729" fmla="*/ 597302 h 748448"/>
                <a:gd name="connsiteX1730" fmla="*/ 617021 w 1377671"/>
                <a:gd name="connsiteY1730" fmla="*/ 597360 h 748448"/>
                <a:gd name="connsiteX1731" fmla="*/ 617183 w 1377671"/>
                <a:gd name="connsiteY1731" fmla="*/ 597226 h 748448"/>
                <a:gd name="connsiteX1732" fmla="*/ 608048 w 1377671"/>
                <a:gd name="connsiteY1732" fmla="*/ 599658 h 748448"/>
                <a:gd name="connsiteX1733" fmla="*/ 607972 w 1377671"/>
                <a:gd name="connsiteY1733" fmla="*/ 599715 h 748448"/>
                <a:gd name="connsiteX1734" fmla="*/ 607886 w 1377671"/>
                <a:gd name="connsiteY1734" fmla="*/ 599753 h 748448"/>
                <a:gd name="connsiteX1735" fmla="*/ 608048 w 1377671"/>
                <a:gd name="connsiteY1735" fmla="*/ 599658 h 748448"/>
                <a:gd name="connsiteX1736" fmla="*/ 607220 w 1377671"/>
                <a:gd name="connsiteY1736" fmla="*/ 599906 h 748448"/>
                <a:gd name="connsiteX1737" fmla="*/ 607182 w 1377671"/>
                <a:gd name="connsiteY1737" fmla="*/ 600096 h 748448"/>
                <a:gd name="connsiteX1738" fmla="*/ 607144 w 1377671"/>
                <a:gd name="connsiteY1738" fmla="*/ 600173 h 748448"/>
                <a:gd name="connsiteX1739" fmla="*/ 607220 w 1377671"/>
                <a:gd name="connsiteY1739" fmla="*/ 599906 h 748448"/>
                <a:gd name="connsiteX1740" fmla="*/ 622202 w 1377671"/>
                <a:gd name="connsiteY1740" fmla="*/ 597245 h 748448"/>
                <a:gd name="connsiteX1741" fmla="*/ 622050 w 1377671"/>
                <a:gd name="connsiteY1741" fmla="*/ 597398 h 748448"/>
                <a:gd name="connsiteX1742" fmla="*/ 621974 w 1377671"/>
                <a:gd name="connsiteY1742" fmla="*/ 597455 h 748448"/>
                <a:gd name="connsiteX1743" fmla="*/ 622202 w 1377671"/>
                <a:gd name="connsiteY1743" fmla="*/ 597245 h 748448"/>
                <a:gd name="connsiteX1744" fmla="*/ 603351 w 1377671"/>
                <a:gd name="connsiteY1744" fmla="*/ 601984 h 748448"/>
                <a:gd name="connsiteX1745" fmla="*/ 603313 w 1377671"/>
                <a:gd name="connsiteY1745" fmla="*/ 601927 h 748448"/>
                <a:gd name="connsiteX1746" fmla="*/ 603304 w 1377671"/>
                <a:gd name="connsiteY1746" fmla="*/ 601880 h 748448"/>
                <a:gd name="connsiteX1747" fmla="*/ 603351 w 1377671"/>
                <a:gd name="connsiteY1747" fmla="*/ 601984 h 748448"/>
                <a:gd name="connsiteX1748" fmla="*/ 609141 w 1377671"/>
                <a:gd name="connsiteY1748" fmla="*/ 598885 h 748448"/>
                <a:gd name="connsiteX1749" fmla="*/ 609122 w 1377671"/>
                <a:gd name="connsiteY1749" fmla="*/ 598847 h 748448"/>
                <a:gd name="connsiteX1750" fmla="*/ 609112 w 1377671"/>
                <a:gd name="connsiteY1750" fmla="*/ 598771 h 748448"/>
                <a:gd name="connsiteX1751" fmla="*/ 609150 w 1377671"/>
                <a:gd name="connsiteY1751" fmla="*/ 598885 h 748448"/>
                <a:gd name="connsiteX1752" fmla="*/ 605177 w 1377671"/>
                <a:gd name="connsiteY1752" fmla="*/ 601384 h 748448"/>
                <a:gd name="connsiteX1753" fmla="*/ 605158 w 1377671"/>
                <a:gd name="connsiteY1753" fmla="*/ 601441 h 748448"/>
                <a:gd name="connsiteX1754" fmla="*/ 605120 w 1377671"/>
                <a:gd name="connsiteY1754" fmla="*/ 601470 h 748448"/>
                <a:gd name="connsiteX1755" fmla="*/ 605167 w 1377671"/>
                <a:gd name="connsiteY1755" fmla="*/ 601384 h 748448"/>
                <a:gd name="connsiteX1756" fmla="*/ 619578 w 1377671"/>
                <a:gd name="connsiteY1756" fmla="*/ 598370 h 748448"/>
                <a:gd name="connsiteX1757" fmla="*/ 619531 w 1377671"/>
                <a:gd name="connsiteY1757" fmla="*/ 598275 h 748448"/>
                <a:gd name="connsiteX1758" fmla="*/ 619474 w 1377671"/>
                <a:gd name="connsiteY1758" fmla="*/ 598132 h 748448"/>
                <a:gd name="connsiteX1759" fmla="*/ 619569 w 1377671"/>
                <a:gd name="connsiteY1759" fmla="*/ 598370 h 748448"/>
                <a:gd name="connsiteX1760" fmla="*/ 614645 w 1377671"/>
                <a:gd name="connsiteY1760" fmla="*/ 598227 h 748448"/>
                <a:gd name="connsiteX1761" fmla="*/ 614540 w 1377671"/>
                <a:gd name="connsiteY1761" fmla="*/ 598266 h 748448"/>
                <a:gd name="connsiteX1762" fmla="*/ 614455 w 1377671"/>
                <a:gd name="connsiteY1762" fmla="*/ 598275 h 748448"/>
                <a:gd name="connsiteX1763" fmla="*/ 614645 w 1377671"/>
                <a:gd name="connsiteY1763" fmla="*/ 598227 h 748448"/>
                <a:gd name="connsiteX1764" fmla="*/ 629294 w 1377671"/>
                <a:gd name="connsiteY1764" fmla="*/ 594461 h 748448"/>
                <a:gd name="connsiteX1765" fmla="*/ 629237 w 1377671"/>
                <a:gd name="connsiteY1765" fmla="*/ 594175 h 748448"/>
                <a:gd name="connsiteX1766" fmla="*/ 629265 w 1377671"/>
                <a:gd name="connsiteY1766" fmla="*/ 594280 h 748448"/>
                <a:gd name="connsiteX1767" fmla="*/ 629294 w 1377671"/>
                <a:gd name="connsiteY1767" fmla="*/ 594461 h 748448"/>
                <a:gd name="connsiteX1768" fmla="*/ 610215 w 1377671"/>
                <a:gd name="connsiteY1768" fmla="*/ 598704 h 748448"/>
                <a:gd name="connsiteX1769" fmla="*/ 610158 w 1377671"/>
                <a:gd name="connsiteY1769" fmla="*/ 598676 h 748448"/>
                <a:gd name="connsiteX1770" fmla="*/ 610091 w 1377671"/>
                <a:gd name="connsiteY1770" fmla="*/ 598628 h 748448"/>
                <a:gd name="connsiteX1771" fmla="*/ 610215 w 1377671"/>
                <a:gd name="connsiteY1771" fmla="*/ 598704 h 748448"/>
                <a:gd name="connsiteX1772" fmla="*/ 619740 w 1377671"/>
                <a:gd name="connsiteY1772" fmla="*/ 598599 h 748448"/>
                <a:gd name="connsiteX1773" fmla="*/ 619636 w 1377671"/>
                <a:gd name="connsiteY1773" fmla="*/ 598456 h 748448"/>
                <a:gd name="connsiteX1774" fmla="*/ 619578 w 1377671"/>
                <a:gd name="connsiteY1774" fmla="*/ 598370 h 748448"/>
                <a:gd name="connsiteX1775" fmla="*/ 619740 w 1377671"/>
                <a:gd name="connsiteY1775" fmla="*/ 598609 h 748448"/>
                <a:gd name="connsiteX1776" fmla="*/ 621385 w 1377671"/>
                <a:gd name="connsiteY1776" fmla="*/ 597970 h 748448"/>
                <a:gd name="connsiteX1777" fmla="*/ 621280 w 1377671"/>
                <a:gd name="connsiteY1777" fmla="*/ 598056 h 748448"/>
                <a:gd name="connsiteX1778" fmla="*/ 621214 w 1377671"/>
                <a:gd name="connsiteY1778" fmla="*/ 598094 h 748448"/>
                <a:gd name="connsiteX1779" fmla="*/ 621385 w 1377671"/>
                <a:gd name="connsiteY1779" fmla="*/ 597960 h 748448"/>
                <a:gd name="connsiteX1780" fmla="*/ 614464 w 1377671"/>
                <a:gd name="connsiteY1780" fmla="*/ 598266 h 748448"/>
                <a:gd name="connsiteX1781" fmla="*/ 614398 w 1377671"/>
                <a:gd name="connsiteY1781" fmla="*/ 598256 h 748448"/>
                <a:gd name="connsiteX1782" fmla="*/ 614265 w 1377671"/>
                <a:gd name="connsiteY1782" fmla="*/ 598208 h 748448"/>
                <a:gd name="connsiteX1783" fmla="*/ 614464 w 1377671"/>
                <a:gd name="connsiteY1783" fmla="*/ 598275 h 748448"/>
                <a:gd name="connsiteX1784" fmla="*/ 608703 w 1377671"/>
                <a:gd name="connsiteY1784" fmla="*/ 598266 h 748448"/>
                <a:gd name="connsiteX1785" fmla="*/ 608570 w 1377671"/>
                <a:gd name="connsiteY1785" fmla="*/ 598342 h 748448"/>
                <a:gd name="connsiteX1786" fmla="*/ 608618 w 1377671"/>
                <a:gd name="connsiteY1786" fmla="*/ 598304 h 748448"/>
                <a:gd name="connsiteX1787" fmla="*/ 608703 w 1377671"/>
                <a:gd name="connsiteY1787" fmla="*/ 598266 h 748448"/>
                <a:gd name="connsiteX1788" fmla="*/ 610738 w 1377671"/>
                <a:gd name="connsiteY1788" fmla="*/ 598838 h 748448"/>
                <a:gd name="connsiteX1789" fmla="*/ 610633 w 1377671"/>
                <a:gd name="connsiteY1789" fmla="*/ 598838 h 748448"/>
                <a:gd name="connsiteX1790" fmla="*/ 610519 w 1377671"/>
                <a:gd name="connsiteY1790" fmla="*/ 598819 h 748448"/>
                <a:gd name="connsiteX1791" fmla="*/ 610738 w 1377671"/>
                <a:gd name="connsiteY1791" fmla="*/ 598838 h 748448"/>
                <a:gd name="connsiteX1792" fmla="*/ 617525 w 1377671"/>
                <a:gd name="connsiteY1792" fmla="*/ 596988 h 748448"/>
                <a:gd name="connsiteX1793" fmla="*/ 617459 w 1377671"/>
                <a:gd name="connsiteY1793" fmla="*/ 597007 h 748448"/>
                <a:gd name="connsiteX1794" fmla="*/ 617411 w 1377671"/>
                <a:gd name="connsiteY1794" fmla="*/ 597007 h 748448"/>
                <a:gd name="connsiteX1795" fmla="*/ 617535 w 1377671"/>
                <a:gd name="connsiteY1795" fmla="*/ 596988 h 748448"/>
                <a:gd name="connsiteX1796" fmla="*/ 612126 w 1377671"/>
                <a:gd name="connsiteY1796" fmla="*/ 599677 h 748448"/>
                <a:gd name="connsiteX1797" fmla="*/ 612021 w 1377671"/>
                <a:gd name="connsiteY1797" fmla="*/ 599772 h 748448"/>
                <a:gd name="connsiteX1798" fmla="*/ 611936 w 1377671"/>
                <a:gd name="connsiteY1798" fmla="*/ 599839 h 748448"/>
                <a:gd name="connsiteX1799" fmla="*/ 612126 w 1377671"/>
                <a:gd name="connsiteY1799" fmla="*/ 599677 h 748448"/>
                <a:gd name="connsiteX1800" fmla="*/ 604968 w 1377671"/>
                <a:gd name="connsiteY1800" fmla="*/ 601565 h 748448"/>
                <a:gd name="connsiteX1801" fmla="*/ 604882 w 1377671"/>
                <a:gd name="connsiteY1801" fmla="*/ 601574 h 748448"/>
                <a:gd name="connsiteX1802" fmla="*/ 604920 w 1377671"/>
                <a:gd name="connsiteY1802" fmla="*/ 601555 h 748448"/>
                <a:gd name="connsiteX1803" fmla="*/ 604968 w 1377671"/>
                <a:gd name="connsiteY1803" fmla="*/ 601565 h 748448"/>
                <a:gd name="connsiteX1804" fmla="*/ 611222 w 1377671"/>
                <a:gd name="connsiteY1804" fmla="*/ 600163 h 748448"/>
                <a:gd name="connsiteX1805" fmla="*/ 611175 w 1377671"/>
                <a:gd name="connsiteY1805" fmla="*/ 600135 h 748448"/>
                <a:gd name="connsiteX1806" fmla="*/ 611156 w 1377671"/>
                <a:gd name="connsiteY1806" fmla="*/ 600096 h 748448"/>
                <a:gd name="connsiteX1807" fmla="*/ 611222 w 1377671"/>
                <a:gd name="connsiteY1807" fmla="*/ 600163 h 748448"/>
                <a:gd name="connsiteX1808" fmla="*/ 625776 w 1377671"/>
                <a:gd name="connsiteY1808" fmla="*/ 595252 h 748448"/>
                <a:gd name="connsiteX1809" fmla="*/ 625615 w 1377671"/>
                <a:gd name="connsiteY1809" fmla="*/ 595329 h 748448"/>
                <a:gd name="connsiteX1810" fmla="*/ 625548 w 1377671"/>
                <a:gd name="connsiteY1810" fmla="*/ 595357 h 748448"/>
                <a:gd name="connsiteX1811" fmla="*/ 625776 w 1377671"/>
                <a:gd name="connsiteY1811" fmla="*/ 595252 h 748448"/>
                <a:gd name="connsiteX1812" fmla="*/ 626195 w 1377671"/>
                <a:gd name="connsiteY1812" fmla="*/ 594985 h 748448"/>
                <a:gd name="connsiteX1813" fmla="*/ 626071 w 1377671"/>
                <a:gd name="connsiteY1813" fmla="*/ 595052 h 748448"/>
                <a:gd name="connsiteX1814" fmla="*/ 626024 w 1377671"/>
                <a:gd name="connsiteY1814" fmla="*/ 595071 h 748448"/>
                <a:gd name="connsiteX1815" fmla="*/ 626195 w 1377671"/>
                <a:gd name="connsiteY1815" fmla="*/ 594985 h 748448"/>
                <a:gd name="connsiteX1816" fmla="*/ 615890 w 1377671"/>
                <a:gd name="connsiteY1816" fmla="*/ 597455 h 748448"/>
                <a:gd name="connsiteX1817" fmla="*/ 615776 w 1377671"/>
                <a:gd name="connsiteY1817" fmla="*/ 597484 h 748448"/>
                <a:gd name="connsiteX1818" fmla="*/ 615624 w 1377671"/>
                <a:gd name="connsiteY1818" fmla="*/ 597512 h 748448"/>
                <a:gd name="connsiteX1819" fmla="*/ 615890 w 1377671"/>
                <a:gd name="connsiteY1819" fmla="*/ 597445 h 748448"/>
                <a:gd name="connsiteX1820" fmla="*/ 629379 w 1377671"/>
                <a:gd name="connsiteY1820" fmla="*/ 594728 h 748448"/>
                <a:gd name="connsiteX1821" fmla="*/ 629303 w 1377671"/>
                <a:gd name="connsiteY1821" fmla="*/ 594461 h 748448"/>
                <a:gd name="connsiteX1822" fmla="*/ 629351 w 1377671"/>
                <a:gd name="connsiteY1822" fmla="*/ 594623 h 748448"/>
                <a:gd name="connsiteX1823" fmla="*/ 629379 w 1377671"/>
                <a:gd name="connsiteY1823" fmla="*/ 594728 h 748448"/>
                <a:gd name="connsiteX1824" fmla="*/ 613837 w 1377671"/>
                <a:gd name="connsiteY1824" fmla="*/ 598504 h 748448"/>
                <a:gd name="connsiteX1825" fmla="*/ 613770 w 1377671"/>
                <a:gd name="connsiteY1825" fmla="*/ 598590 h 748448"/>
                <a:gd name="connsiteX1826" fmla="*/ 613675 w 1377671"/>
                <a:gd name="connsiteY1826" fmla="*/ 598695 h 748448"/>
                <a:gd name="connsiteX1827" fmla="*/ 613846 w 1377671"/>
                <a:gd name="connsiteY1827" fmla="*/ 598504 h 748448"/>
                <a:gd name="connsiteX1828" fmla="*/ 623514 w 1377671"/>
                <a:gd name="connsiteY1828" fmla="*/ 596320 h 748448"/>
                <a:gd name="connsiteX1829" fmla="*/ 623409 w 1377671"/>
                <a:gd name="connsiteY1829" fmla="*/ 596425 h 748448"/>
                <a:gd name="connsiteX1830" fmla="*/ 623362 w 1377671"/>
                <a:gd name="connsiteY1830" fmla="*/ 596473 h 748448"/>
                <a:gd name="connsiteX1831" fmla="*/ 623514 w 1377671"/>
                <a:gd name="connsiteY1831" fmla="*/ 596320 h 748448"/>
                <a:gd name="connsiteX1832" fmla="*/ 621984 w 1377671"/>
                <a:gd name="connsiteY1832" fmla="*/ 597445 h 748448"/>
                <a:gd name="connsiteX1833" fmla="*/ 621898 w 1377671"/>
                <a:gd name="connsiteY1833" fmla="*/ 597522 h 748448"/>
                <a:gd name="connsiteX1834" fmla="*/ 621850 w 1377671"/>
                <a:gd name="connsiteY1834" fmla="*/ 597550 h 748448"/>
                <a:gd name="connsiteX1835" fmla="*/ 621984 w 1377671"/>
                <a:gd name="connsiteY1835" fmla="*/ 597445 h 748448"/>
                <a:gd name="connsiteX1836" fmla="*/ 606498 w 1377671"/>
                <a:gd name="connsiteY1836" fmla="*/ 600239 h 748448"/>
                <a:gd name="connsiteX1837" fmla="*/ 606375 w 1377671"/>
                <a:gd name="connsiteY1837" fmla="*/ 600325 h 748448"/>
                <a:gd name="connsiteX1838" fmla="*/ 606232 w 1377671"/>
                <a:gd name="connsiteY1838" fmla="*/ 600421 h 748448"/>
                <a:gd name="connsiteX1839" fmla="*/ 606498 w 1377671"/>
                <a:gd name="connsiteY1839" fmla="*/ 600239 h 748448"/>
                <a:gd name="connsiteX1840" fmla="*/ 621223 w 1377671"/>
                <a:gd name="connsiteY1840" fmla="*/ 598084 h 748448"/>
                <a:gd name="connsiteX1841" fmla="*/ 621128 w 1377671"/>
                <a:gd name="connsiteY1841" fmla="*/ 598132 h 748448"/>
                <a:gd name="connsiteX1842" fmla="*/ 621023 w 1377671"/>
                <a:gd name="connsiteY1842" fmla="*/ 598180 h 748448"/>
                <a:gd name="connsiteX1843" fmla="*/ 621214 w 1377671"/>
                <a:gd name="connsiteY1843" fmla="*/ 598075 h 748448"/>
                <a:gd name="connsiteX1844" fmla="*/ 603475 w 1377671"/>
                <a:gd name="connsiteY1844" fmla="*/ 602185 h 748448"/>
                <a:gd name="connsiteX1845" fmla="*/ 603418 w 1377671"/>
                <a:gd name="connsiteY1845" fmla="*/ 602118 h 748448"/>
                <a:gd name="connsiteX1846" fmla="*/ 603456 w 1377671"/>
                <a:gd name="connsiteY1846" fmla="*/ 602156 h 748448"/>
                <a:gd name="connsiteX1847" fmla="*/ 603475 w 1377671"/>
                <a:gd name="connsiteY1847" fmla="*/ 602185 h 748448"/>
                <a:gd name="connsiteX1848" fmla="*/ 603390 w 1377671"/>
                <a:gd name="connsiteY1848" fmla="*/ 602089 h 748448"/>
                <a:gd name="connsiteX1849" fmla="*/ 603380 w 1377671"/>
                <a:gd name="connsiteY1849" fmla="*/ 602080 h 748448"/>
                <a:gd name="connsiteX1850" fmla="*/ 603370 w 1377671"/>
                <a:gd name="connsiteY1850" fmla="*/ 602023 h 748448"/>
                <a:gd name="connsiteX1851" fmla="*/ 603399 w 1377671"/>
                <a:gd name="connsiteY1851" fmla="*/ 602089 h 748448"/>
                <a:gd name="connsiteX1852" fmla="*/ 623885 w 1377671"/>
                <a:gd name="connsiteY1852" fmla="*/ 596072 h 748448"/>
                <a:gd name="connsiteX1853" fmla="*/ 623799 w 1377671"/>
                <a:gd name="connsiteY1853" fmla="*/ 596120 h 748448"/>
                <a:gd name="connsiteX1854" fmla="*/ 623714 w 1377671"/>
                <a:gd name="connsiteY1854" fmla="*/ 596168 h 748448"/>
                <a:gd name="connsiteX1855" fmla="*/ 623885 w 1377671"/>
                <a:gd name="connsiteY1855" fmla="*/ 596072 h 748448"/>
                <a:gd name="connsiteX1856" fmla="*/ 604292 w 1377671"/>
                <a:gd name="connsiteY1856" fmla="*/ 601841 h 748448"/>
                <a:gd name="connsiteX1857" fmla="*/ 604226 w 1377671"/>
                <a:gd name="connsiteY1857" fmla="*/ 601918 h 748448"/>
                <a:gd name="connsiteX1858" fmla="*/ 604122 w 1377671"/>
                <a:gd name="connsiteY1858" fmla="*/ 602032 h 748448"/>
                <a:gd name="connsiteX1859" fmla="*/ 604292 w 1377671"/>
                <a:gd name="connsiteY1859" fmla="*/ 601841 h 748448"/>
                <a:gd name="connsiteX1860" fmla="*/ 609084 w 1377671"/>
                <a:gd name="connsiteY1860" fmla="*/ 598647 h 748448"/>
                <a:gd name="connsiteX1861" fmla="*/ 609008 w 1377671"/>
                <a:gd name="connsiteY1861" fmla="*/ 598552 h 748448"/>
                <a:gd name="connsiteX1862" fmla="*/ 608989 w 1377671"/>
                <a:gd name="connsiteY1862" fmla="*/ 598533 h 748448"/>
                <a:gd name="connsiteX1863" fmla="*/ 609084 w 1377671"/>
                <a:gd name="connsiteY1863" fmla="*/ 598647 h 748448"/>
                <a:gd name="connsiteX1864" fmla="*/ 606080 w 1377671"/>
                <a:gd name="connsiteY1864" fmla="*/ 600640 h 748448"/>
                <a:gd name="connsiteX1865" fmla="*/ 606023 w 1377671"/>
                <a:gd name="connsiteY1865" fmla="*/ 600688 h 748448"/>
                <a:gd name="connsiteX1866" fmla="*/ 606004 w 1377671"/>
                <a:gd name="connsiteY1866" fmla="*/ 600707 h 748448"/>
                <a:gd name="connsiteX1867" fmla="*/ 606080 w 1377671"/>
                <a:gd name="connsiteY1867" fmla="*/ 600640 h 748448"/>
                <a:gd name="connsiteX1868" fmla="*/ 608219 w 1377671"/>
                <a:gd name="connsiteY1868" fmla="*/ 599467 h 748448"/>
                <a:gd name="connsiteX1869" fmla="*/ 608190 w 1377671"/>
                <a:gd name="connsiteY1869" fmla="*/ 599515 h 748448"/>
                <a:gd name="connsiteX1870" fmla="*/ 608190 w 1377671"/>
                <a:gd name="connsiteY1870" fmla="*/ 599496 h 748448"/>
                <a:gd name="connsiteX1871" fmla="*/ 608219 w 1377671"/>
                <a:gd name="connsiteY1871" fmla="*/ 599467 h 748448"/>
                <a:gd name="connsiteX1872" fmla="*/ 602553 w 1377671"/>
                <a:gd name="connsiteY1872" fmla="*/ 601288 h 748448"/>
                <a:gd name="connsiteX1873" fmla="*/ 602534 w 1377671"/>
                <a:gd name="connsiteY1873" fmla="*/ 601279 h 748448"/>
                <a:gd name="connsiteX1874" fmla="*/ 602543 w 1377671"/>
                <a:gd name="connsiteY1874" fmla="*/ 601269 h 748448"/>
                <a:gd name="connsiteX1875" fmla="*/ 602553 w 1377671"/>
                <a:gd name="connsiteY1875" fmla="*/ 601288 h 748448"/>
                <a:gd name="connsiteX1876" fmla="*/ 623305 w 1377671"/>
                <a:gd name="connsiteY1876" fmla="*/ 596521 h 748448"/>
                <a:gd name="connsiteX1877" fmla="*/ 623305 w 1377671"/>
                <a:gd name="connsiteY1877" fmla="*/ 596530 h 748448"/>
                <a:gd name="connsiteX1878" fmla="*/ 623286 w 1377671"/>
                <a:gd name="connsiteY1878" fmla="*/ 596540 h 748448"/>
                <a:gd name="connsiteX1879" fmla="*/ 623305 w 1377671"/>
                <a:gd name="connsiteY1879" fmla="*/ 596521 h 748448"/>
                <a:gd name="connsiteX1880" fmla="*/ 580499 w 1377671"/>
                <a:gd name="connsiteY1880" fmla="*/ 424744 h 748448"/>
                <a:gd name="connsiteX1881" fmla="*/ 579595 w 1377671"/>
                <a:gd name="connsiteY1881" fmla="*/ 424611 h 748448"/>
                <a:gd name="connsiteX1882" fmla="*/ 579016 w 1377671"/>
                <a:gd name="connsiteY1882" fmla="*/ 424496 h 748448"/>
                <a:gd name="connsiteX1883" fmla="*/ 580499 w 1377671"/>
                <a:gd name="connsiteY1883" fmla="*/ 424754 h 748448"/>
                <a:gd name="connsiteX1884" fmla="*/ 534898 w 1377671"/>
                <a:gd name="connsiteY1884" fmla="*/ 412777 h 748448"/>
                <a:gd name="connsiteX1885" fmla="*/ 534736 w 1377671"/>
                <a:gd name="connsiteY1885" fmla="*/ 412691 h 748448"/>
                <a:gd name="connsiteX1886" fmla="*/ 534280 w 1377671"/>
                <a:gd name="connsiteY1886" fmla="*/ 412357 h 748448"/>
                <a:gd name="connsiteX1887" fmla="*/ 534898 w 1377671"/>
                <a:gd name="connsiteY1887" fmla="*/ 412786 h 748448"/>
                <a:gd name="connsiteX1888" fmla="*/ 593826 w 1377671"/>
                <a:gd name="connsiteY1888" fmla="*/ 600783 h 748448"/>
                <a:gd name="connsiteX1889" fmla="*/ 593750 w 1377671"/>
                <a:gd name="connsiteY1889" fmla="*/ 600640 h 748448"/>
                <a:gd name="connsiteX1890" fmla="*/ 593722 w 1377671"/>
                <a:gd name="connsiteY1890" fmla="*/ 600535 h 748448"/>
                <a:gd name="connsiteX1891" fmla="*/ 593826 w 1377671"/>
                <a:gd name="connsiteY1891" fmla="*/ 600783 h 748448"/>
                <a:gd name="connsiteX1892" fmla="*/ 581012 w 1377671"/>
                <a:gd name="connsiteY1892" fmla="*/ 424887 h 748448"/>
                <a:gd name="connsiteX1893" fmla="*/ 580575 w 1377671"/>
                <a:gd name="connsiteY1893" fmla="*/ 424801 h 748448"/>
                <a:gd name="connsiteX1894" fmla="*/ 581012 w 1377671"/>
                <a:gd name="connsiteY1894" fmla="*/ 424887 h 748448"/>
                <a:gd name="connsiteX1895" fmla="*/ 581012 w 1377671"/>
                <a:gd name="connsiteY1895" fmla="*/ 424887 h 748448"/>
                <a:gd name="connsiteX1896" fmla="*/ 542094 w 1377671"/>
                <a:gd name="connsiteY1896" fmla="*/ 418022 h 748448"/>
                <a:gd name="connsiteX1897" fmla="*/ 541980 w 1377671"/>
                <a:gd name="connsiteY1897" fmla="*/ 417268 h 748448"/>
                <a:gd name="connsiteX1898" fmla="*/ 542018 w 1377671"/>
                <a:gd name="connsiteY1898" fmla="*/ 417526 h 748448"/>
                <a:gd name="connsiteX1899" fmla="*/ 542084 w 1377671"/>
                <a:gd name="connsiteY1899" fmla="*/ 418022 h 748448"/>
                <a:gd name="connsiteX1900" fmla="*/ 542769 w 1377671"/>
                <a:gd name="connsiteY1900" fmla="*/ 419061 h 748448"/>
                <a:gd name="connsiteX1901" fmla="*/ 542769 w 1377671"/>
                <a:gd name="connsiteY1901" fmla="*/ 419061 h 748448"/>
                <a:gd name="connsiteX1902" fmla="*/ 542550 w 1377671"/>
                <a:gd name="connsiteY1902" fmla="*/ 418870 h 748448"/>
                <a:gd name="connsiteX1903" fmla="*/ 542769 w 1377671"/>
                <a:gd name="connsiteY1903" fmla="*/ 419061 h 748448"/>
                <a:gd name="connsiteX1904" fmla="*/ 608314 w 1377671"/>
                <a:gd name="connsiteY1904" fmla="*/ 421264 h 748448"/>
                <a:gd name="connsiteX1905" fmla="*/ 608066 w 1377671"/>
                <a:gd name="connsiteY1905" fmla="*/ 421454 h 748448"/>
                <a:gd name="connsiteX1906" fmla="*/ 608314 w 1377671"/>
                <a:gd name="connsiteY1906" fmla="*/ 421264 h 748448"/>
                <a:gd name="connsiteX1907" fmla="*/ 608314 w 1377671"/>
                <a:gd name="connsiteY1907" fmla="*/ 421264 h 748448"/>
                <a:gd name="connsiteX1908" fmla="*/ 600310 w 1377671"/>
                <a:gd name="connsiteY1908" fmla="*/ 600058 h 748448"/>
                <a:gd name="connsiteX1909" fmla="*/ 600138 w 1377671"/>
                <a:gd name="connsiteY1909" fmla="*/ 600020 h 748448"/>
                <a:gd name="connsiteX1910" fmla="*/ 600205 w 1377671"/>
                <a:gd name="connsiteY1910" fmla="*/ 600030 h 748448"/>
                <a:gd name="connsiteX1911" fmla="*/ 600310 w 1377671"/>
                <a:gd name="connsiteY1911" fmla="*/ 600058 h 748448"/>
                <a:gd name="connsiteX1912" fmla="*/ 590052 w 1377671"/>
                <a:gd name="connsiteY1912" fmla="*/ 597407 h 748448"/>
                <a:gd name="connsiteX1913" fmla="*/ 589919 w 1377671"/>
                <a:gd name="connsiteY1913" fmla="*/ 597398 h 748448"/>
                <a:gd name="connsiteX1914" fmla="*/ 589872 w 1377671"/>
                <a:gd name="connsiteY1914" fmla="*/ 597360 h 748448"/>
                <a:gd name="connsiteX1915" fmla="*/ 590052 w 1377671"/>
                <a:gd name="connsiteY1915" fmla="*/ 597407 h 748448"/>
                <a:gd name="connsiteX1916" fmla="*/ 581582 w 1377671"/>
                <a:gd name="connsiteY1916" fmla="*/ 599438 h 748448"/>
                <a:gd name="connsiteX1917" fmla="*/ 581516 w 1377671"/>
                <a:gd name="connsiteY1917" fmla="*/ 599467 h 748448"/>
                <a:gd name="connsiteX1918" fmla="*/ 581440 w 1377671"/>
                <a:gd name="connsiteY1918" fmla="*/ 599477 h 748448"/>
                <a:gd name="connsiteX1919" fmla="*/ 581582 w 1377671"/>
                <a:gd name="connsiteY1919" fmla="*/ 599438 h 748448"/>
                <a:gd name="connsiteX1920" fmla="*/ 579082 w 1377671"/>
                <a:gd name="connsiteY1920" fmla="*/ 605303 h 748448"/>
                <a:gd name="connsiteX1921" fmla="*/ 578997 w 1377671"/>
                <a:gd name="connsiteY1921" fmla="*/ 605408 h 748448"/>
                <a:gd name="connsiteX1922" fmla="*/ 578930 w 1377671"/>
                <a:gd name="connsiteY1922" fmla="*/ 605475 h 748448"/>
                <a:gd name="connsiteX1923" fmla="*/ 579082 w 1377671"/>
                <a:gd name="connsiteY1923" fmla="*/ 605313 h 748448"/>
                <a:gd name="connsiteX1924" fmla="*/ 460797 w 1377671"/>
                <a:gd name="connsiteY1924" fmla="*/ 404977 h 748448"/>
                <a:gd name="connsiteX1925" fmla="*/ 460531 w 1377671"/>
                <a:gd name="connsiteY1925" fmla="*/ 405148 h 748448"/>
                <a:gd name="connsiteX1926" fmla="*/ 460531 w 1377671"/>
                <a:gd name="connsiteY1926" fmla="*/ 405148 h 748448"/>
                <a:gd name="connsiteX1927" fmla="*/ 460797 w 1377671"/>
                <a:gd name="connsiteY1927" fmla="*/ 404977 h 748448"/>
                <a:gd name="connsiteX1928" fmla="*/ 574148 w 1377671"/>
                <a:gd name="connsiteY1928" fmla="*/ 423600 h 748448"/>
                <a:gd name="connsiteX1929" fmla="*/ 574072 w 1377671"/>
                <a:gd name="connsiteY1929" fmla="*/ 423590 h 748448"/>
                <a:gd name="connsiteX1930" fmla="*/ 573806 w 1377671"/>
                <a:gd name="connsiteY1930" fmla="*/ 423514 h 748448"/>
                <a:gd name="connsiteX1931" fmla="*/ 574148 w 1377671"/>
                <a:gd name="connsiteY1931" fmla="*/ 423600 h 748448"/>
                <a:gd name="connsiteX1932" fmla="*/ 626765 w 1377671"/>
                <a:gd name="connsiteY1932" fmla="*/ 594642 h 748448"/>
                <a:gd name="connsiteX1933" fmla="*/ 626699 w 1377671"/>
                <a:gd name="connsiteY1933" fmla="*/ 594766 h 748448"/>
                <a:gd name="connsiteX1934" fmla="*/ 626756 w 1377671"/>
                <a:gd name="connsiteY1934" fmla="*/ 594642 h 748448"/>
                <a:gd name="connsiteX1935" fmla="*/ 626756 w 1377671"/>
                <a:gd name="connsiteY1935" fmla="*/ 594642 h 748448"/>
                <a:gd name="connsiteX1936" fmla="*/ 602791 w 1377671"/>
                <a:gd name="connsiteY1936" fmla="*/ 601594 h 748448"/>
                <a:gd name="connsiteX1937" fmla="*/ 602762 w 1377671"/>
                <a:gd name="connsiteY1937" fmla="*/ 601603 h 748448"/>
                <a:gd name="connsiteX1938" fmla="*/ 602753 w 1377671"/>
                <a:gd name="connsiteY1938" fmla="*/ 601603 h 748448"/>
                <a:gd name="connsiteX1939" fmla="*/ 602781 w 1377671"/>
                <a:gd name="connsiteY1939" fmla="*/ 601594 h 748448"/>
                <a:gd name="connsiteX1940" fmla="*/ 565992 w 1377671"/>
                <a:gd name="connsiteY1940" fmla="*/ 572653 h 748448"/>
                <a:gd name="connsiteX1941" fmla="*/ 565992 w 1377671"/>
                <a:gd name="connsiteY1941" fmla="*/ 572653 h 748448"/>
                <a:gd name="connsiteX1942" fmla="*/ 565935 w 1377671"/>
                <a:gd name="connsiteY1942" fmla="*/ 572510 h 748448"/>
                <a:gd name="connsiteX1943" fmla="*/ 565992 w 1377671"/>
                <a:gd name="connsiteY1943" fmla="*/ 572653 h 748448"/>
                <a:gd name="connsiteX1944" fmla="*/ 609901 w 1377671"/>
                <a:gd name="connsiteY1944" fmla="*/ 418489 h 748448"/>
                <a:gd name="connsiteX1945" fmla="*/ 609635 w 1377671"/>
                <a:gd name="connsiteY1945" fmla="*/ 418899 h 748448"/>
                <a:gd name="connsiteX1946" fmla="*/ 609635 w 1377671"/>
                <a:gd name="connsiteY1946" fmla="*/ 418899 h 748448"/>
                <a:gd name="connsiteX1947" fmla="*/ 609901 w 1377671"/>
                <a:gd name="connsiteY1947" fmla="*/ 418489 h 748448"/>
                <a:gd name="connsiteX1948" fmla="*/ 600119 w 1377671"/>
                <a:gd name="connsiteY1948" fmla="*/ 600020 h 748448"/>
                <a:gd name="connsiteX1949" fmla="*/ 600072 w 1377671"/>
                <a:gd name="connsiteY1949" fmla="*/ 599944 h 748448"/>
                <a:gd name="connsiteX1950" fmla="*/ 600119 w 1377671"/>
                <a:gd name="connsiteY1950" fmla="*/ 600020 h 748448"/>
                <a:gd name="connsiteX1951" fmla="*/ 600119 w 1377671"/>
                <a:gd name="connsiteY1951" fmla="*/ 600020 h 748448"/>
                <a:gd name="connsiteX1952" fmla="*/ 521465 w 1377671"/>
                <a:gd name="connsiteY1952" fmla="*/ 412853 h 748448"/>
                <a:gd name="connsiteX1953" fmla="*/ 521465 w 1377671"/>
                <a:gd name="connsiteY1953" fmla="*/ 412853 h 748448"/>
                <a:gd name="connsiteX1954" fmla="*/ 521066 w 1377671"/>
                <a:gd name="connsiteY1954" fmla="*/ 412815 h 748448"/>
                <a:gd name="connsiteX1955" fmla="*/ 521465 w 1377671"/>
                <a:gd name="connsiteY1955" fmla="*/ 412853 h 748448"/>
                <a:gd name="connsiteX1956" fmla="*/ 605757 w 1377671"/>
                <a:gd name="connsiteY1956" fmla="*/ 601021 h 748448"/>
                <a:gd name="connsiteX1957" fmla="*/ 605709 w 1377671"/>
                <a:gd name="connsiteY1957" fmla="*/ 601098 h 748448"/>
                <a:gd name="connsiteX1958" fmla="*/ 605671 w 1377671"/>
                <a:gd name="connsiteY1958" fmla="*/ 601155 h 748448"/>
                <a:gd name="connsiteX1959" fmla="*/ 605747 w 1377671"/>
                <a:gd name="connsiteY1959" fmla="*/ 601021 h 748448"/>
                <a:gd name="connsiteX1960" fmla="*/ 573436 w 1377671"/>
                <a:gd name="connsiteY1960" fmla="*/ 423400 h 748448"/>
                <a:gd name="connsiteX1961" fmla="*/ 573436 w 1377671"/>
                <a:gd name="connsiteY1961" fmla="*/ 423400 h 748448"/>
                <a:gd name="connsiteX1962" fmla="*/ 573283 w 1377671"/>
                <a:gd name="connsiteY1962" fmla="*/ 423266 h 748448"/>
                <a:gd name="connsiteX1963" fmla="*/ 573445 w 1377671"/>
                <a:gd name="connsiteY1963" fmla="*/ 423400 h 748448"/>
                <a:gd name="connsiteX1964" fmla="*/ 584586 w 1377671"/>
                <a:gd name="connsiteY1964" fmla="*/ 598895 h 748448"/>
                <a:gd name="connsiteX1965" fmla="*/ 584510 w 1377671"/>
                <a:gd name="connsiteY1965" fmla="*/ 598885 h 748448"/>
                <a:gd name="connsiteX1966" fmla="*/ 584501 w 1377671"/>
                <a:gd name="connsiteY1966" fmla="*/ 598885 h 748448"/>
                <a:gd name="connsiteX1967" fmla="*/ 584586 w 1377671"/>
                <a:gd name="connsiteY1967" fmla="*/ 598904 h 748448"/>
                <a:gd name="connsiteX1968" fmla="*/ 576059 w 1377671"/>
                <a:gd name="connsiteY1968" fmla="*/ 605799 h 748448"/>
                <a:gd name="connsiteX1969" fmla="*/ 576059 w 1377671"/>
                <a:gd name="connsiteY1969" fmla="*/ 605799 h 748448"/>
                <a:gd name="connsiteX1970" fmla="*/ 576031 w 1377671"/>
                <a:gd name="connsiteY1970" fmla="*/ 605694 h 748448"/>
                <a:gd name="connsiteX1971" fmla="*/ 576059 w 1377671"/>
                <a:gd name="connsiteY1971" fmla="*/ 605799 h 748448"/>
                <a:gd name="connsiteX1972" fmla="*/ 459419 w 1377671"/>
                <a:gd name="connsiteY1972" fmla="*/ 406178 h 748448"/>
                <a:gd name="connsiteX1973" fmla="*/ 459276 w 1377671"/>
                <a:gd name="connsiteY1973" fmla="*/ 406426 h 748448"/>
                <a:gd name="connsiteX1974" fmla="*/ 459276 w 1377671"/>
                <a:gd name="connsiteY1974" fmla="*/ 406426 h 748448"/>
                <a:gd name="connsiteX1975" fmla="*/ 459419 w 1377671"/>
                <a:gd name="connsiteY1975" fmla="*/ 406178 h 748448"/>
                <a:gd name="connsiteX1976" fmla="*/ 597534 w 1377671"/>
                <a:gd name="connsiteY1976" fmla="*/ 599877 h 748448"/>
                <a:gd name="connsiteX1977" fmla="*/ 597534 w 1377671"/>
                <a:gd name="connsiteY1977" fmla="*/ 599934 h 748448"/>
                <a:gd name="connsiteX1978" fmla="*/ 597524 w 1377671"/>
                <a:gd name="connsiteY1978" fmla="*/ 599992 h 748448"/>
                <a:gd name="connsiteX1979" fmla="*/ 597543 w 1377671"/>
                <a:gd name="connsiteY1979" fmla="*/ 599877 h 748448"/>
                <a:gd name="connsiteX1980" fmla="*/ 629237 w 1377671"/>
                <a:gd name="connsiteY1980" fmla="*/ 594165 h 748448"/>
                <a:gd name="connsiteX1981" fmla="*/ 629237 w 1377671"/>
                <a:gd name="connsiteY1981" fmla="*/ 594146 h 748448"/>
                <a:gd name="connsiteX1982" fmla="*/ 629237 w 1377671"/>
                <a:gd name="connsiteY1982" fmla="*/ 594146 h 748448"/>
                <a:gd name="connsiteX1983" fmla="*/ 629237 w 1377671"/>
                <a:gd name="connsiteY1983" fmla="*/ 594165 h 748448"/>
                <a:gd name="connsiteX1984" fmla="*/ 458734 w 1377671"/>
                <a:gd name="connsiteY1984" fmla="*/ 378534 h 748448"/>
                <a:gd name="connsiteX1985" fmla="*/ 458525 w 1377671"/>
                <a:gd name="connsiteY1985" fmla="*/ 377991 h 748448"/>
                <a:gd name="connsiteX1986" fmla="*/ 458525 w 1377671"/>
                <a:gd name="connsiteY1986" fmla="*/ 378000 h 748448"/>
                <a:gd name="connsiteX1987" fmla="*/ 458734 w 1377671"/>
                <a:gd name="connsiteY1987" fmla="*/ 378534 h 748448"/>
                <a:gd name="connsiteX1988" fmla="*/ 462632 w 1377671"/>
                <a:gd name="connsiteY1988" fmla="*/ 403117 h 748448"/>
                <a:gd name="connsiteX1989" fmla="*/ 462413 w 1377671"/>
                <a:gd name="connsiteY1989" fmla="*/ 403508 h 748448"/>
                <a:gd name="connsiteX1990" fmla="*/ 462413 w 1377671"/>
                <a:gd name="connsiteY1990" fmla="*/ 403508 h 748448"/>
                <a:gd name="connsiteX1991" fmla="*/ 462632 w 1377671"/>
                <a:gd name="connsiteY1991" fmla="*/ 403117 h 748448"/>
                <a:gd name="connsiteX1992" fmla="*/ 613314 w 1377671"/>
                <a:gd name="connsiteY1992" fmla="*/ 599438 h 748448"/>
                <a:gd name="connsiteX1993" fmla="*/ 613314 w 1377671"/>
                <a:gd name="connsiteY1993" fmla="*/ 599438 h 748448"/>
                <a:gd name="connsiteX1994" fmla="*/ 613257 w 1377671"/>
                <a:gd name="connsiteY1994" fmla="*/ 599458 h 748448"/>
                <a:gd name="connsiteX1995" fmla="*/ 613314 w 1377671"/>
                <a:gd name="connsiteY1995" fmla="*/ 599438 h 748448"/>
                <a:gd name="connsiteX1996" fmla="*/ 547313 w 1377671"/>
                <a:gd name="connsiteY1996" fmla="*/ 422522 h 748448"/>
                <a:gd name="connsiteX1997" fmla="*/ 547313 w 1377671"/>
                <a:gd name="connsiteY1997" fmla="*/ 422522 h 748448"/>
                <a:gd name="connsiteX1998" fmla="*/ 547246 w 1377671"/>
                <a:gd name="connsiteY1998" fmla="*/ 422236 h 748448"/>
                <a:gd name="connsiteX1999" fmla="*/ 547313 w 1377671"/>
                <a:gd name="connsiteY1999" fmla="*/ 422522 h 748448"/>
                <a:gd name="connsiteX2000" fmla="*/ 583797 w 1377671"/>
                <a:gd name="connsiteY2000" fmla="*/ 599438 h 748448"/>
                <a:gd name="connsiteX2001" fmla="*/ 583712 w 1377671"/>
                <a:gd name="connsiteY2001" fmla="*/ 599534 h 748448"/>
                <a:gd name="connsiteX2002" fmla="*/ 583721 w 1377671"/>
                <a:gd name="connsiteY2002" fmla="*/ 599534 h 748448"/>
                <a:gd name="connsiteX2003" fmla="*/ 583797 w 1377671"/>
                <a:gd name="connsiteY2003" fmla="*/ 599448 h 748448"/>
                <a:gd name="connsiteX2004" fmla="*/ 577200 w 1377671"/>
                <a:gd name="connsiteY2004" fmla="*/ 606705 h 748448"/>
                <a:gd name="connsiteX2005" fmla="*/ 577133 w 1377671"/>
                <a:gd name="connsiteY2005" fmla="*/ 606781 h 748448"/>
                <a:gd name="connsiteX2006" fmla="*/ 577143 w 1377671"/>
                <a:gd name="connsiteY2006" fmla="*/ 606772 h 748448"/>
                <a:gd name="connsiteX2007" fmla="*/ 577200 w 1377671"/>
                <a:gd name="connsiteY2007" fmla="*/ 606705 h 748448"/>
                <a:gd name="connsiteX2008" fmla="*/ 571829 w 1377671"/>
                <a:gd name="connsiteY2008" fmla="*/ 609375 h 748448"/>
                <a:gd name="connsiteX2009" fmla="*/ 571800 w 1377671"/>
                <a:gd name="connsiteY2009" fmla="*/ 609318 h 748448"/>
                <a:gd name="connsiteX2010" fmla="*/ 571782 w 1377671"/>
                <a:gd name="connsiteY2010" fmla="*/ 609279 h 748448"/>
                <a:gd name="connsiteX2011" fmla="*/ 571829 w 1377671"/>
                <a:gd name="connsiteY2011" fmla="*/ 609384 h 748448"/>
                <a:gd name="connsiteX2012" fmla="*/ 609549 w 1377671"/>
                <a:gd name="connsiteY2012" fmla="*/ 419051 h 748448"/>
                <a:gd name="connsiteX2013" fmla="*/ 609493 w 1377671"/>
                <a:gd name="connsiteY2013" fmla="*/ 419204 h 748448"/>
                <a:gd name="connsiteX2014" fmla="*/ 609493 w 1377671"/>
                <a:gd name="connsiteY2014" fmla="*/ 419213 h 748448"/>
                <a:gd name="connsiteX2015" fmla="*/ 609549 w 1377671"/>
                <a:gd name="connsiteY2015" fmla="*/ 419051 h 748448"/>
                <a:gd name="connsiteX2016" fmla="*/ 578160 w 1377671"/>
                <a:gd name="connsiteY2016" fmla="*/ 424410 h 748448"/>
                <a:gd name="connsiteX2017" fmla="*/ 578160 w 1377671"/>
                <a:gd name="connsiteY2017" fmla="*/ 424410 h 748448"/>
                <a:gd name="connsiteX2018" fmla="*/ 577846 w 1377671"/>
                <a:gd name="connsiteY2018" fmla="*/ 424315 h 748448"/>
                <a:gd name="connsiteX2019" fmla="*/ 578160 w 1377671"/>
                <a:gd name="connsiteY2019" fmla="*/ 424410 h 748448"/>
                <a:gd name="connsiteX2020" fmla="*/ 629056 w 1377671"/>
                <a:gd name="connsiteY2020" fmla="*/ 593545 h 748448"/>
                <a:gd name="connsiteX2021" fmla="*/ 629047 w 1377671"/>
                <a:gd name="connsiteY2021" fmla="*/ 593593 h 748448"/>
                <a:gd name="connsiteX2022" fmla="*/ 629018 w 1377671"/>
                <a:gd name="connsiteY2022" fmla="*/ 593641 h 748448"/>
                <a:gd name="connsiteX2023" fmla="*/ 629056 w 1377671"/>
                <a:gd name="connsiteY2023" fmla="*/ 593545 h 748448"/>
                <a:gd name="connsiteX2024" fmla="*/ 626737 w 1377671"/>
                <a:gd name="connsiteY2024" fmla="*/ 542587 h 748448"/>
                <a:gd name="connsiteX2025" fmla="*/ 626518 w 1377671"/>
                <a:gd name="connsiteY2025" fmla="*/ 542548 h 748448"/>
                <a:gd name="connsiteX2026" fmla="*/ 626518 w 1377671"/>
                <a:gd name="connsiteY2026" fmla="*/ 542548 h 748448"/>
                <a:gd name="connsiteX2027" fmla="*/ 626737 w 1377671"/>
                <a:gd name="connsiteY2027" fmla="*/ 542587 h 748448"/>
                <a:gd name="connsiteX2028" fmla="*/ 576544 w 1377671"/>
                <a:gd name="connsiteY2028" fmla="*/ 424143 h 748448"/>
                <a:gd name="connsiteX2029" fmla="*/ 576544 w 1377671"/>
                <a:gd name="connsiteY2029" fmla="*/ 424143 h 748448"/>
                <a:gd name="connsiteX2030" fmla="*/ 575793 w 1377671"/>
                <a:gd name="connsiteY2030" fmla="*/ 424096 h 748448"/>
                <a:gd name="connsiteX2031" fmla="*/ 576544 w 1377671"/>
                <a:gd name="connsiteY2031" fmla="*/ 424143 h 748448"/>
                <a:gd name="connsiteX2032" fmla="*/ 597172 w 1377671"/>
                <a:gd name="connsiteY2032" fmla="*/ 600707 h 748448"/>
                <a:gd name="connsiteX2033" fmla="*/ 597163 w 1377671"/>
                <a:gd name="connsiteY2033" fmla="*/ 600773 h 748448"/>
                <a:gd name="connsiteX2034" fmla="*/ 597106 w 1377671"/>
                <a:gd name="connsiteY2034" fmla="*/ 600793 h 748448"/>
                <a:gd name="connsiteX2035" fmla="*/ 597172 w 1377671"/>
                <a:gd name="connsiteY2035" fmla="*/ 600707 h 748448"/>
                <a:gd name="connsiteX2036" fmla="*/ 565336 w 1377671"/>
                <a:gd name="connsiteY2036" fmla="*/ 600259 h 748448"/>
                <a:gd name="connsiteX2037" fmla="*/ 565289 w 1377671"/>
                <a:gd name="connsiteY2037" fmla="*/ 600230 h 748448"/>
                <a:gd name="connsiteX2038" fmla="*/ 565184 w 1377671"/>
                <a:gd name="connsiteY2038" fmla="*/ 600173 h 748448"/>
                <a:gd name="connsiteX2039" fmla="*/ 565336 w 1377671"/>
                <a:gd name="connsiteY2039" fmla="*/ 600259 h 748448"/>
                <a:gd name="connsiteX2040" fmla="*/ 581041 w 1377671"/>
                <a:gd name="connsiteY2040" fmla="*/ 605274 h 748448"/>
                <a:gd name="connsiteX2041" fmla="*/ 580983 w 1377671"/>
                <a:gd name="connsiteY2041" fmla="*/ 605198 h 748448"/>
                <a:gd name="connsiteX2042" fmla="*/ 581021 w 1377671"/>
                <a:gd name="connsiteY2042" fmla="*/ 605236 h 748448"/>
                <a:gd name="connsiteX2043" fmla="*/ 581041 w 1377671"/>
                <a:gd name="connsiteY2043" fmla="*/ 605265 h 748448"/>
                <a:gd name="connsiteX2044" fmla="*/ 586896 w 1377671"/>
                <a:gd name="connsiteY2044" fmla="*/ 598885 h 748448"/>
                <a:gd name="connsiteX2045" fmla="*/ 586820 w 1377671"/>
                <a:gd name="connsiteY2045" fmla="*/ 598876 h 748448"/>
                <a:gd name="connsiteX2046" fmla="*/ 586820 w 1377671"/>
                <a:gd name="connsiteY2046" fmla="*/ 598876 h 748448"/>
                <a:gd name="connsiteX2047" fmla="*/ 586896 w 1377671"/>
                <a:gd name="connsiteY2047" fmla="*/ 598885 h 748448"/>
                <a:gd name="connsiteX2048" fmla="*/ 461101 w 1377671"/>
                <a:gd name="connsiteY2048" fmla="*/ 404757 h 748448"/>
                <a:gd name="connsiteX2049" fmla="*/ 460997 w 1377671"/>
                <a:gd name="connsiteY2049" fmla="*/ 404862 h 748448"/>
                <a:gd name="connsiteX2050" fmla="*/ 461101 w 1377671"/>
                <a:gd name="connsiteY2050" fmla="*/ 404757 h 748448"/>
                <a:gd name="connsiteX2051" fmla="*/ 461101 w 1377671"/>
                <a:gd name="connsiteY2051" fmla="*/ 404757 h 748448"/>
                <a:gd name="connsiteX2052" fmla="*/ 576411 w 1377671"/>
                <a:gd name="connsiteY2052" fmla="*/ 603024 h 748448"/>
                <a:gd name="connsiteX2053" fmla="*/ 576383 w 1377671"/>
                <a:gd name="connsiteY2053" fmla="*/ 603091 h 748448"/>
                <a:gd name="connsiteX2054" fmla="*/ 576401 w 1377671"/>
                <a:gd name="connsiteY2054" fmla="*/ 603033 h 748448"/>
                <a:gd name="connsiteX2055" fmla="*/ 576411 w 1377671"/>
                <a:gd name="connsiteY2055" fmla="*/ 603024 h 748448"/>
                <a:gd name="connsiteX2056" fmla="*/ 574529 w 1377671"/>
                <a:gd name="connsiteY2056" fmla="*/ 601574 h 748448"/>
                <a:gd name="connsiteX2057" fmla="*/ 574491 w 1377671"/>
                <a:gd name="connsiteY2057" fmla="*/ 601632 h 748448"/>
                <a:gd name="connsiteX2058" fmla="*/ 574529 w 1377671"/>
                <a:gd name="connsiteY2058" fmla="*/ 601574 h 748448"/>
                <a:gd name="connsiteX2059" fmla="*/ 574529 w 1377671"/>
                <a:gd name="connsiteY2059" fmla="*/ 601574 h 748448"/>
                <a:gd name="connsiteX2060" fmla="*/ 590185 w 1377671"/>
                <a:gd name="connsiteY2060" fmla="*/ 597350 h 748448"/>
                <a:gd name="connsiteX2061" fmla="*/ 590033 w 1377671"/>
                <a:gd name="connsiteY2061" fmla="*/ 597417 h 748448"/>
                <a:gd name="connsiteX2062" fmla="*/ 590033 w 1377671"/>
                <a:gd name="connsiteY2062" fmla="*/ 597417 h 748448"/>
                <a:gd name="connsiteX2063" fmla="*/ 590185 w 1377671"/>
                <a:gd name="connsiteY2063" fmla="*/ 597350 h 748448"/>
                <a:gd name="connsiteX2064" fmla="*/ 576107 w 1377671"/>
                <a:gd name="connsiteY2064" fmla="*/ 605904 h 748448"/>
                <a:gd name="connsiteX2065" fmla="*/ 576050 w 1377671"/>
                <a:gd name="connsiteY2065" fmla="*/ 605799 h 748448"/>
                <a:gd name="connsiteX2066" fmla="*/ 576050 w 1377671"/>
                <a:gd name="connsiteY2066" fmla="*/ 605799 h 748448"/>
                <a:gd name="connsiteX2067" fmla="*/ 576097 w 1377671"/>
                <a:gd name="connsiteY2067" fmla="*/ 605904 h 748448"/>
                <a:gd name="connsiteX2068" fmla="*/ 588389 w 1377671"/>
                <a:gd name="connsiteY2068" fmla="*/ 431801 h 748448"/>
                <a:gd name="connsiteX2069" fmla="*/ 588389 w 1377671"/>
                <a:gd name="connsiteY2069" fmla="*/ 431801 h 748448"/>
                <a:gd name="connsiteX2070" fmla="*/ 588303 w 1377671"/>
                <a:gd name="connsiteY2070" fmla="*/ 431848 h 748448"/>
                <a:gd name="connsiteX2071" fmla="*/ 588389 w 1377671"/>
                <a:gd name="connsiteY2071" fmla="*/ 431801 h 748448"/>
                <a:gd name="connsiteX2072" fmla="*/ 569728 w 1377671"/>
                <a:gd name="connsiteY2072" fmla="*/ 420615 h 748448"/>
                <a:gd name="connsiteX2073" fmla="*/ 569690 w 1377671"/>
                <a:gd name="connsiteY2073" fmla="*/ 420606 h 748448"/>
                <a:gd name="connsiteX2074" fmla="*/ 569395 w 1377671"/>
                <a:gd name="connsiteY2074" fmla="*/ 420529 h 748448"/>
                <a:gd name="connsiteX2075" fmla="*/ 569728 w 1377671"/>
                <a:gd name="connsiteY2075" fmla="*/ 420615 h 748448"/>
                <a:gd name="connsiteX2076" fmla="*/ 602306 w 1377671"/>
                <a:gd name="connsiteY2076" fmla="*/ 426012 h 748448"/>
                <a:gd name="connsiteX2077" fmla="*/ 602306 w 1377671"/>
                <a:gd name="connsiteY2077" fmla="*/ 426012 h 748448"/>
                <a:gd name="connsiteX2078" fmla="*/ 602287 w 1377671"/>
                <a:gd name="connsiteY2078" fmla="*/ 426175 h 748448"/>
                <a:gd name="connsiteX2079" fmla="*/ 602306 w 1377671"/>
                <a:gd name="connsiteY2079" fmla="*/ 426012 h 748448"/>
                <a:gd name="connsiteX2080" fmla="*/ 453477 w 1377671"/>
                <a:gd name="connsiteY2080" fmla="*/ 382835 h 748448"/>
                <a:gd name="connsiteX2081" fmla="*/ 453468 w 1377671"/>
                <a:gd name="connsiteY2081" fmla="*/ 382577 h 748448"/>
                <a:gd name="connsiteX2082" fmla="*/ 453468 w 1377671"/>
                <a:gd name="connsiteY2082" fmla="*/ 382587 h 748448"/>
                <a:gd name="connsiteX2083" fmla="*/ 453477 w 1377671"/>
                <a:gd name="connsiteY2083" fmla="*/ 382835 h 748448"/>
                <a:gd name="connsiteX2084" fmla="*/ 564813 w 1377671"/>
                <a:gd name="connsiteY2084" fmla="*/ 421616 h 748448"/>
                <a:gd name="connsiteX2085" fmla="*/ 564481 w 1377671"/>
                <a:gd name="connsiteY2085" fmla="*/ 421693 h 748448"/>
                <a:gd name="connsiteX2086" fmla="*/ 564481 w 1377671"/>
                <a:gd name="connsiteY2086" fmla="*/ 421693 h 748448"/>
                <a:gd name="connsiteX2087" fmla="*/ 564813 w 1377671"/>
                <a:gd name="connsiteY2087" fmla="*/ 421616 h 748448"/>
                <a:gd name="connsiteX2088" fmla="*/ 609350 w 1377671"/>
                <a:gd name="connsiteY2088" fmla="*/ 419547 h 748448"/>
                <a:gd name="connsiteX2089" fmla="*/ 609350 w 1377671"/>
                <a:gd name="connsiteY2089" fmla="*/ 419547 h 748448"/>
                <a:gd name="connsiteX2090" fmla="*/ 609312 w 1377671"/>
                <a:gd name="connsiteY2090" fmla="*/ 419681 h 748448"/>
                <a:gd name="connsiteX2091" fmla="*/ 609350 w 1377671"/>
                <a:gd name="connsiteY2091" fmla="*/ 419547 h 748448"/>
                <a:gd name="connsiteX2092" fmla="*/ 582267 w 1377671"/>
                <a:gd name="connsiteY2092" fmla="*/ 604826 h 748448"/>
                <a:gd name="connsiteX2093" fmla="*/ 582257 w 1377671"/>
                <a:gd name="connsiteY2093" fmla="*/ 604864 h 748448"/>
                <a:gd name="connsiteX2094" fmla="*/ 582219 w 1377671"/>
                <a:gd name="connsiteY2094" fmla="*/ 604883 h 748448"/>
                <a:gd name="connsiteX2095" fmla="*/ 582267 w 1377671"/>
                <a:gd name="connsiteY2095" fmla="*/ 604836 h 748448"/>
                <a:gd name="connsiteX2096" fmla="*/ 521047 w 1377671"/>
                <a:gd name="connsiteY2096" fmla="*/ 412834 h 748448"/>
                <a:gd name="connsiteX2097" fmla="*/ 520743 w 1377671"/>
                <a:gd name="connsiteY2097" fmla="*/ 412672 h 748448"/>
                <a:gd name="connsiteX2098" fmla="*/ 520743 w 1377671"/>
                <a:gd name="connsiteY2098" fmla="*/ 412672 h 748448"/>
                <a:gd name="connsiteX2099" fmla="*/ 521047 w 1377671"/>
                <a:gd name="connsiteY2099" fmla="*/ 412834 h 748448"/>
                <a:gd name="connsiteX2100" fmla="*/ 594035 w 1377671"/>
                <a:gd name="connsiteY2100" fmla="*/ 600945 h 748448"/>
                <a:gd name="connsiteX2101" fmla="*/ 593997 w 1377671"/>
                <a:gd name="connsiteY2101" fmla="*/ 600878 h 748448"/>
                <a:gd name="connsiteX2102" fmla="*/ 593997 w 1377671"/>
                <a:gd name="connsiteY2102" fmla="*/ 600878 h 748448"/>
                <a:gd name="connsiteX2103" fmla="*/ 594035 w 1377671"/>
                <a:gd name="connsiteY2103" fmla="*/ 600945 h 748448"/>
                <a:gd name="connsiteX2104" fmla="*/ 602097 w 1377671"/>
                <a:gd name="connsiteY2104" fmla="*/ 601040 h 748448"/>
                <a:gd name="connsiteX2105" fmla="*/ 602021 w 1377671"/>
                <a:gd name="connsiteY2105" fmla="*/ 601088 h 748448"/>
                <a:gd name="connsiteX2106" fmla="*/ 601963 w 1377671"/>
                <a:gd name="connsiteY2106" fmla="*/ 601098 h 748448"/>
                <a:gd name="connsiteX2107" fmla="*/ 602097 w 1377671"/>
                <a:gd name="connsiteY2107" fmla="*/ 601050 h 748448"/>
                <a:gd name="connsiteX2108" fmla="*/ 586944 w 1377671"/>
                <a:gd name="connsiteY2108" fmla="*/ 598857 h 748448"/>
                <a:gd name="connsiteX2109" fmla="*/ 586906 w 1377671"/>
                <a:gd name="connsiteY2109" fmla="*/ 598904 h 748448"/>
                <a:gd name="connsiteX2110" fmla="*/ 586906 w 1377671"/>
                <a:gd name="connsiteY2110" fmla="*/ 598904 h 748448"/>
                <a:gd name="connsiteX2111" fmla="*/ 586944 w 1377671"/>
                <a:gd name="connsiteY2111" fmla="*/ 598857 h 748448"/>
                <a:gd name="connsiteX2112" fmla="*/ 576896 w 1377671"/>
                <a:gd name="connsiteY2112" fmla="*/ 606848 h 748448"/>
                <a:gd name="connsiteX2113" fmla="*/ 576820 w 1377671"/>
                <a:gd name="connsiteY2113" fmla="*/ 606819 h 748448"/>
                <a:gd name="connsiteX2114" fmla="*/ 576896 w 1377671"/>
                <a:gd name="connsiteY2114" fmla="*/ 606848 h 748448"/>
                <a:gd name="connsiteX2115" fmla="*/ 576896 w 1377671"/>
                <a:gd name="connsiteY2115" fmla="*/ 606848 h 748448"/>
                <a:gd name="connsiteX2116" fmla="*/ 577133 w 1377671"/>
                <a:gd name="connsiteY2116" fmla="*/ 606800 h 748448"/>
                <a:gd name="connsiteX2117" fmla="*/ 577077 w 1377671"/>
                <a:gd name="connsiteY2117" fmla="*/ 606838 h 748448"/>
                <a:gd name="connsiteX2118" fmla="*/ 577133 w 1377671"/>
                <a:gd name="connsiteY2118" fmla="*/ 606800 h 748448"/>
                <a:gd name="connsiteX2119" fmla="*/ 577133 w 1377671"/>
                <a:gd name="connsiteY2119" fmla="*/ 606800 h 748448"/>
                <a:gd name="connsiteX2120" fmla="*/ 583712 w 1377671"/>
                <a:gd name="connsiteY2120" fmla="*/ 599553 h 748448"/>
                <a:gd name="connsiteX2121" fmla="*/ 583598 w 1377671"/>
                <a:gd name="connsiteY2121" fmla="*/ 599591 h 748448"/>
                <a:gd name="connsiteX2122" fmla="*/ 583712 w 1377671"/>
                <a:gd name="connsiteY2122" fmla="*/ 599553 h 748448"/>
                <a:gd name="connsiteX2123" fmla="*/ 583712 w 1377671"/>
                <a:gd name="connsiteY2123" fmla="*/ 599553 h 748448"/>
                <a:gd name="connsiteX2124" fmla="*/ 578474 w 1377671"/>
                <a:gd name="connsiteY2124" fmla="*/ 605999 h 748448"/>
                <a:gd name="connsiteX2125" fmla="*/ 578388 w 1377671"/>
                <a:gd name="connsiteY2125" fmla="*/ 605990 h 748448"/>
                <a:gd name="connsiteX2126" fmla="*/ 578303 w 1377671"/>
                <a:gd name="connsiteY2126" fmla="*/ 605961 h 748448"/>
                <a:gd name="connsiteX2127" fmla="*/ 578474 w 1377671"/>
                <a:gd name="connsiteY2127" fmla="*/ 605999 h 748448"/>
                <a:gd name="connsiteX2128" fmla="*/ 541932 w 1377671"/>
                <a:gd name="connsiteY2128" fmla="*/ 417201 h 748448"/>
                <a:gd name="connsiteX2129" fmla="*/ 541923 w 1377671"/>
                <a:gd name="connsiteY2129" fmla="*/ 417154 h 748448"/>
                <a:gd name="connsiteX2130" fmla="*/ 541846 w 1377671"/>
                <a:gd name="connsiteY2130" fmla="*/ 416801 h 748448"/>
                <a:gd name="connsiteX2131" fmla="*/ 541932 w 1377671"/>
                <a:gd name="connsiteY2131" fmla="*/ 417201 h 748448"/>
                <a:gd name="connsiteX2132" fmla="*/ 585708 w 1377671"/>
                <a:gd name="connsiteY2132" fmla="*/ 597951 h 748448"/>
                <a:gd name="connsiteX2133" fmla="*/ 585642 w 1377671"/>
                <a:gd name="connsiteY2133" fmla="*/ 597989 h 748448"/>
                <a:gd name="connsiteX2134" fmla="*/ 585708 w 1377671"/>
                <a:gd name="connsiteY2134" fmla="*/ 597951 h 748448"/>
                <a:gd name="connsiteX2135" fmla="*/ 585708 w 1377671"/>
                <a:gd name="connsiteY2135" fmla="*/ 597951 h 748448"/>
                <a:gd name="connsiteX2136" fmla="*/ 572067 w 1377671"/>
                <a:gd name="connsiteY2136" fmla="*/ 604187 h 748448"/>
                <a:gd name="connsiteX2137" fmla="*/ 572010 w 1377671"/>
                <a:gd name="connsiteY2137" fmla="*/ 604225 h 748448"/>
                <a:gd name="connsiteX2138" fmla="*/ 572010 w 1377671"/>
                <a:gd name="connsiteY2138" fmla="*/ 604225 h 748448"/>
                <a:gd name="connsiteX2139" fmla="*/ 572067 w 1377671"/>
                <a:gd name="connsiteY2139" fmla="*/ 604187 h 748448"/>
                <a:gd name="connsiteX2140" fmla="*/ 570736 w 1377671"/>
                <a:gd name="connsiteY2140" fmla="*/ 587404 h 748448"/>
                <a:gd name="connsiteX2141" fmla="*/ 570736 w 1377671"/>
                <a:gd name="connsiteY2141" fmla="*/ 587404 h 748448"/>
                <a:gd name="connsiteX2142" fmla="*/ 570688 w 1377671"/>
                <a:gd name="connsiteY2142" fmla="*/ 587376 h 748448"/>
                <a:gd name="connsiteX2143" fmla="*/ 570736 w 1377671"/>
                <a:gd name="connsiteY2143" fmla="*/ 587404 h 748448"/>
                <a:gd name="connsiteX2144" fmla="*/ 572599 w 1377671"/>
                <a:gd name="connsiteY2144" fmla="*/ 605026 h 748448"/>
                <a:gd name="connsiteX2145" fmla="*/ 572580 w 1377671"/>
                <a:gd name="connsiteY2145" fmla="*/ 604998 h 748448"/>
                <a:gd name="connsiteX2146" fmla="*/ 572580 w 1377671"/>
                <a:gd name="connsiteY2146" fmla="*/ 604998 h 748448"/>
                <a:gd name="connsiteX2147" fmla="*/ 572599 w 1377671"/>
                <a:gd name="connsiteY2147" fmla="*/ 605026 h 748448"/>
                <a:gd name="connsiteX2148" fmla="*/ 633068 w 1377671"/>
                <a:gd name="connsiteY2148" fmla="*/ 590532 h 748448"/>
                <a:gd name="connsiteX2149" fmla="*/ 633068 w 1377671"/>
                <a:gd name="connsiteY2149" fmla="*/ 590532 h 748448"/>
                <a:gd name="connsiteX2150" fmla="*/ 632944 w 1377671"/>
                <a:gd name="connsiteY2150" fmla="*/ 590504 h 748448"/>
                <a:gd name="connsiteX2151" fmla="*/ 633068 w 1377671"/>
                <a:gd name="connsiteY2151" fmla="*/ 590532 h 748448"/>
                <a:gd name="connsiteX2152" fmla="*/ 632155 w 1377671"/>
                <a:gd name="connsiteY2152" fmla="*/ 590875 h 748448"/>
                <a:gd name="connsiteX2153" fmla="*/ 632136 w 1377671"/>
                <a:gd name="connsiteY2153" fmla="*/ 590885 h 748448"/>
                <a:gd name="connsiteX2154" fmla="*/ 632136 w 1377671"/>
                <a:gd name="connsiteY2154" fmla="*/ 590885 h 748448"/>
                <a:gd name="connsiteX2155" fmla="*/ 632155 w 1377671"/>
                <a:gd name="connsiteY2155" fmla="*/ 590875 h 748448"/>
                <a:gd name="connsiteX2156" fmla="*/ 592828 w 1377671"/>
                <a:gd name="connsiteY2156" fmla="*/ 598971 h 748448"/>
                <a:gd name="connsiteX2157" fmla="*/ 592780 w 1377671"/>
                <a:gd name="connsiteY2157" fmla="*/ 598943 h 748448"/>
                <a:gd name="connsiteX2158" fmla="*/ 592800 w 1377671"/>
                <a:gd name="connsiteY2158" fmla="*/ 598952 h 748448"/>
                <a:gd name="connsiteX2159" fmla="*/ 592828 w 1377671"/>
                <a:gd name="connsiteY2159" fmla="*/ 598981 h 748448"/>
                <a:gd name="connsiteX2160" fmla="*/ 568692 w 1377671"/>
                <a:gd name="connsiteY2160" fmla="*/ 594804 h 748448"/>
                <a:gd name="connsiteX2161" fmla="*/ 568644 w 1377671"/>
                <a:gd name="connsiteY2161" fmla="*/ 594776 h 748448"/>
                <a:gd name="connsiteX2162" fmla="*/ 568692 w 1377671"/>
                <a:gd name="connsiteY2162" fmla="*/ 594804 h 748448"/>
                <a:gd name="connsiteX2163" fmla="*/ 568692 w 1377671"/>
                <a:gd name="connsiteY2163" fmla="*/ 594804 h 748448"/>
                <a:gd name="connsiteX2164" fmla="*/ 523728 w 1377671"/>
                <a:gd name="connsiteY2164" fmla="*/ 413177 h 748448"/>
                <a:gd name="connsiteX2165" fmla="*/ 523595 w 1377671"/>
                <a:gd name="connsiteY2165" fmla="*/ 413177 h 748448"/>
                <a:gd name="connsiteX2166" fmla="*/ 523595 w 1377671"/>
                <a:gd name="connsiteY2166" fmla="*/ 413177 h 748448"/>
                <a:gd name="connsiteX2167" fmla="*/ 523728 w 1377671"/>
                <a:gd name="connsiteY2167" fmla="*/ 413177 h 748448"/>
                <a:gd name="connsiteX2168" fmla="*/ 591783 w 1377671"/>
                <a:gd name="connsiteY2168" fmla="*/ 428721 h 748448"/>
                <a:gd name="connsiteX2169" fmla="*/ 591707 w 1377671"/>
                <a:gd name="connsiteY2169" fmla="*/ 428759 h 748448"/>
                <a:gd name="connsiteX2170" fmla="*/ 591783 w 1377671"/>
                <a:gd name="connsiteY2170" fmla="*/ 428721 h 748448"/>
                <a:gd name="connsiteX2171" fmla="*/ 591783 w 1377671"/>
                <a:gd name="connsiteY2171" fmla="*/ 428721 h 748448"/>
                <a:gd name="connsiteX2172" fmla="*/ 591564 w 1377671"/>
                <a:gd name="connsiteY2172" fmla="*/ 428883 h 748448"/>
                <a:gd name="connsiteX2173" fmla="*/ 591450 w 1377671"/>
                <a:gd name="connsiteY2173" fmla="*/ 429007 h 748448"/>
                <a:gd name="connsiteX2174" fmla="*/ 591450 w 1377671"/>
                <a:gd name="connsiteY2174" fmla="*/ 429007 h 748448"/>
                <a:gd name="connsiteX2175" fmla="*/ 591564 w 1377671"/>
                <a:gd name="connsiteY2175" fmla="*/ 428883 h 748448"/>
                <a:gd name="connsiteX2176" fmla="*/ 632136 w 1377671"/>
                <a:gd name="connsiteY2176" fmla="*/ 590894 h 748448"/>
                <a:gd name="connsiteX2177" fmla="*/ 632117 w 1377671"/>
                <a:gd name="connsiteY2177" fmla="*/ 590933 h 748448"/>
                <a:gd name="connsiteX2178" fmla="*/ 632136 w 1377671"/>
                <a:gd name="connsiteY2178" fmla="*/ 590894 h 748448"/>
                <a:gd name="connsiteX2179" fmla="*/ 632136 w 1377671"/>
                <a:gd name="connsiteY2179" fmla="*/ 590894 h 748448"/>
                <a:gd name="connsiteX2180" fmla="*/ 608333 w 1377671"/>
                <a:gd name="connsiteY2180" fmla="*/ 421245 h 748448"/>
                <a:gd name="connsiteX2181" fmla="*/ 608304 w 1377671"/>
                <a:gd name="connsiteY2181" fmla="*/ 421273 h 748448"/>
                <a:gd name="connsiteX2182" fmla="*/ 608295 w 1377671"/>
                <a:gd name="connsiteY2182" fmla="*/ 421283 h 748448"/>
                <a:gd name="connsiteX2183" fmla="*/ 608333 w 1377671"/>
                <a:gd name="connsiteY2183" fmla="*/ 421235 h 748448"/>
                <a:gd name="connsiteX2184" fmla="*/ 607192 w 1377671"/>
                <a:gd name="connsiteY2184" fmla="*/ 422084 h 748448"/>
                <a:gd name="connsiteX2185" fmla="*/ 606755 w 1377671"/>
                <a:gd name="connsiteY2185" fmla="*/ 422322 h 748448"/>
                <a:gd name="connsiteX2186" fmla="*/ 606755 w 1377671"/>
                <a:gd name="connsiteY2186" fmla="*/ 422322 h 748448"/>
                <a:gd name="connsiteX2187" fmla="*/ 607192 w 1377671"/>
                <a:gd name="connsiteY2187" fmla="*/ 422084 h 748448"/>
                <a:gd name="connsiteX2188" fmla="*/ 589121 w 1377671"/>
                <a:gd name="connsiteY2188" fmla="*/ 431190 h 748448"/>
                <a:gd name="connsiteX2189" fmla="*/ 589073 w 1377671"/>
                <a:gd name="connsiteY2189" fmla="*/ 431238 h 748448"/>
                <a:gd name="connsiteX2190" fmla="*/ 589073 w 1377671"/>
                <a:gd name="connsiteY2190" fmla="*/ 431238 h 748448"/>
                <a:gd name="connsiteX2191" fmla="*/ 589121 w 1377671"/>
                <a:gd name="connsiteY2191" fmla="*/ 431190 h 748448"/>
                <a:gd name="connsiteX2192" fmla="*/ 621822 w 1377671"/>
                <a:gd name="connsiteY2192" fmla="*/ 482836 h 748448"/>
                <a:gd name="connsiteX2193" fmla="*/ 621812 w 1377671"/>
                <a:gd name="connsiteY2193" fmla="*/ 482903 h 748448"/>
                <a:gd name="connsiteX2194" fmla="*/ 621812 w 1377671"/>
                <a:gd name="connsiteY2194" fmla="*/ 482893 h 748448"/>
                <a:gd name="connsiteX2195" fmla="*/ 621822 w 1377671"/>
                <a:gd name="connsiteY2195" fmla="*/ 482836 h 748448"/>
                <a:gd name="connsiteX2196" fmla="*/ 607278 w 1377671"/>
                <a:gd name="connsiteY2196" fmla="*/ 422046 h 748448"/>
                <a:gd name="connsiteX2197" fmla="*/ 607249 w 1377671"/>
                <a:gd name="connsiteY2197" fmla="*/ 422055 h 748448"/>
                <a:gd name="connsiteX2198" fmla="*/ 607249 w 1377671"/>
                <a:gd name="connsiteY2198" fmla="*/ 422055 h 748448"/>
                <a:gd name="connsiteX2199" fmla="*/ 607278 w 1377671"/>
                <a:gd name="connsiteY2199" fmla="*/ 422046 h 748448"/>
                <a:gd name="connsiteX2200" fmla="*/ 569757 w 1377671"/>
                <a:gd name="connsiteY2200" fmla="*/ 420644 h 748448"/>
                <a:gd name="connsiteX2201" fmla="*/ 569757 w 1377671"/>
                <a:gd name="connsiteY2201" fmla="*/ 420644 h 748448"/>
                <a:gd name="connsiteX2202" fmla="*/ 569728 w 1377671"/>
                <a:gd name="connsiteY2202" fmla="*/ 420634 h 748448"/>
                <a:gd name="connsiteX2203" fmla="*/ 569757 w 1377671"/>
                <a:gd name="connsiteY2203" fmla="*/ 420644 h 748448"/>
                <a:gd name="connsiteX2204" fmla="*/ 575555 w 1377671"/>
                <a:gd name="connsiteY2204" fmla="*/ 602423 h 748448"/>
                <a:gd name="connsiteX2205" fmla="*/ 575536 w 1377671"/>
                <a:gd name="connsiteY2205" fmla="*/ 602414 h 748448"/>
                <a:gd name="connsiteX2206" fmla="*/ 575555 w 1377671"/>
                <a:gd name="connsiteY2206" fmla="*/ 602423 h 748448"/>
                <a:gd name="connsiteX2207" fmla="*/ 575555 w 1377671"/>
                <a:gd name="connsiteY2207" fmla="*/ 602423 h 748448"/>
                <a:gd name="connsiteX2208" fmla="*/ 585404 w 1377671"/>
                <a:gd name="connsiteY2208" fmla="*/ 427796 h 748448"/>
                <a:gd name="connsiteX2209" fmla="*/ 585394 w 1377671"/>
                <a:gd name="connsiteY2209" fmla="*/ 427757 h 748448"/>
                <a:gd name="connsiteX2210" fmla="*/ 585394 w 1377671"/>
                <a:gd name="connsiteY2210" fmla="*/ 427757 h 748448"/>
                <a:gd name="connsiteX2211" fmla="*/ 585404 w 1377671"/>
                <a:gd name="connsiteY2211" fmla="*/ 427796 h 748448"/>
                <a:gd name="connsiteX2212" fmla="*/ 573531 w 1377671"/>
                <a:gd name="connsiteY2212" fmla="*/ 590208 h 748448"/>
                <a:gd name="connsiteX2213" fmla="*/ 573493 w 1377671"/>
                <a:gd name="connsiteY2213" fmla="*/ 590217 h 748448"/>
                <a:gd name="connsiteX2214" fmla="*/ 573531 w 1377671"/>
                <a:gd name="connsiteY2214" fmla="*/ 590208 h 748448"/>
                <a:gd name="connsiteX2215" fmla="*/ 573531 w 1377671"/>
                <a:gd name="connsiteY2215" fmla="*/ 590208 h 748448"/>
                <a:gd name="connsiteX2216" fmla="*/ 593817 w 1377671"/>
                <a:gd name="connsiteY2216" fmla="*/ 428864 h 748448"/>
                <a:gd name="connsiteX2217" fmla="*/ 593807 w 1377671"/>
                <a:gd name="connsiteY2217" fmla="*/ 428864 h 748448"/>
                <a:gd name="connsiteX2218" fmla="*/ 593674 w 1377671"/>
                <a:gd name="connsiteY2218" fmla="*/ 428778 h 748448"/>
                <a:gd name="connsiteX2219" fmla="*/ 593817 w 1377671"/>
                <a:gd name="connsiteY2219" fmla="*/ 428864 h 748448"/>
                <a:gd name="connsiteX2220" fmla="*/ 581316 w 1377671"/>
                <a:gd name="connsiteY2220" fmla="*/ 601336 h 748448"/>
                <a:gd name="connsiteX2221" fmla="*/ 581307 w 1377671"/>
                <a:gd name="connsiteY2221" fmla="*/ 601260 h 748448"/>
                <a:gd name="connsiteX2222" fmla="*/ 581307 w 1377671"/>
                <a:gd name="connsiteY2222" fmla="*/ 601260 h 748448"/>
                <a:gd name="connsiteX2223" fmla="*/ 581316 w 1377671"/>
                <a:gd name="connsiteY2223" fmla="*/ 601336 h 748448"/>
                <a:gd name="connsiteX2224" fmla="*/ 576991 w 1377671"/>
                <a:gd name="connsiteY2224" fmla="*/ 606857 h 748448"/>
                <a:gd name="connsiteX2225" fmla="*/ 576896 w 1377671"/>
                <a:gd name="connsiteY2225" fmla="*/ 606848 h 748448"/>
                <a:gd name="connsiteX2226" fmla="*/ 576896 w 1377671"/>
                <a:gd name="connsiteY2226" fmla="*/ 606848 h 748448"/>
                <a:gd name="connsiteX2227" fmla="*/ 576991 w 1377671"/>
                <a:gd name="connsiteY2227" fmla="*/ 606857 h 748448"/>
                <a:gd name="connsiteX2228" fmla="*/ 599178 w 1377671"/>
                <a:gd name="connsiteY2228" fmla="*/ 599229 h 748448"/>
                <a:gd name="connsiteX2229" fmla="*/ 599093 w 1377671"/>
                <a:gd name="connsiteY2229" fmla="*/ 599238 h 748448"/>
                <a:gd name="connsiteX2230" fmla="*/ 599178 w 1377671"/>
                <a:gd name="connsiteY2230" fmla="*/ 599229 h 748448"/>
                <a:gd name="connsiteX2231" fmla="*/ 599178 w 1377671"/>
                <a:gd name="connsiteY2231" fmla="*/ 599229 h 748448"/>
                <a:gd name="connsiteX2232" fmla="*/ 593418 w 1377671"/>
                <a:gd name="connsiteY2232" fmla="*/ 428673 h 748448"/>
                <a:gd name="connsiteX2233" fmla="*/ 593304 w 1377671"/>
                <a:gd name="connsiteY2233" fmla="*/ 428635 h 748448"/>
                <a:gd name="connsiteX2234" fmla="*/ 593418 w 1377671"/>
                <a:gd name="connsiteY2234" fmla="*/ 428673 h 748448"/>
                <a:gd name="connsiteX2235" fmla="*/ 593418 w 1377671"/>
                <a:gd name="connsiteY2235" fmla="*/ 428673 h 748448"/>
                <a:gd name="connsiteX2236" fmla="*/ 601678 w 1377671"/>
                <a:gd name="connsiteY2236" fmla="*/ 600897 h 748448"/>
                <a:gd name="connsiteX2237" fmla="*/ 601583 w 1377671"/>
                <a:gd name="connsiteY2237" fmla="*/ 600888 h 748448"/>
                <a:gd name="connsiteX2238" fmla="*/ 601574 w 1377671"/>
                <a:gd name="connsiteY2238" fmla="*/ 600888 h 748448"/>
                <a:gd name="connsiteX2239" fmla="*/ 601678 w 1377671"/>
                <a:gd name="connsiteY2239" fmla="*/ 600897 h 748448"/>
                <a:gd name="connsiteX2240" fmla="*/ 572095 w 1377671"/>
                <a:gd name="connsiteY2240" fmla="*/ 604130 h 748448"/>
                <a:gd name="connsiteX2241" fmla="*/ 572067 w 1377671"/>
                <a:gd name="connsiteY2241" fmla="*/ 604178 h 748448"/>
                <a:gd name="connsiteX2242" fmla="*/ 572095 w 1377671"/>
                <a:gd name="connsiteY2242" fmla="*/ 604130 h 748448"/>
                <a:gd name="connsiteX2243" fmla="*/ 572095 w 1377671"/>
                <a:gd name="connsiteY2243" fmla="*/ 604130 h 748448"/>
                <a:gd name="connsiteX2244" fmla="*/ 627393 w 1377671"/>
                <a:gd name="connsiteY2244" fmla="*/ 545247 h 748448"/>
                <a:gd name="connsiteX2245" fmla="*/ 627383 w 1377671"/>
                <a:gd name="connsiteY2245" fmla="*/ 545228 h 748448"/>
                <a:gd name="connsiteX2246" fmla="*/ 627364 w 1377671"/>
                <a:gd name="connsiteY2246" fmla="*/ 545180 h 748448"/>
                <a:gd name="connsiteX2247" fmla="*/ 627393 w 1377671"/>
                <a:gd name="connsiteY2247" fmla="*/ 545247 h 748448"/>
                <a:gd name="connsiteX2248" fmla="*/ 612002 w 1377671"/>
                <a:gd name="connsiteY2248" fmla="*/ 461457 h 748448"/>
                <a:gd name="connsiteX2249" fmla="*/ 611993 w 1377671"/>
                <a:gd name="connsiteY2249" fmla="*/ 461466 h 748448"/>
                <a:gd name="connsiteX2250" fmla="*/ 611983 w 1377671"/>
                <a:gd name="connsiteY2250" fmla="*/ 461466 h 748448"/>
                <a:gd name="connsiteX2251" fmla="*/ 612002 w 1377671"/>
                <a:gd name="connsiteY2251" fmla="*/ 461457 h 748448"/>
                <a:gd name="connsiteX2252" fmla="*/ 575432 w 1377671"/>
                <a:gd name="connsiteY2252" fmla="*/ 424058 h 748448"/>
                <a:gd name="connsiteX2253" fmla="*/ 575413 w 1377671"/>
                <a:gd name="connsiteY2253" fmla="*/ 424048 h 748448"/>
                <a:gd name="connsiteX2254" fmla="*/ 575413 w 1377671"/>
                <a:gd name="connsiteY2254" fmla="*/ 424048 h 748448"/>
                <a:gd name="connsiteX2255" fmla="*/ 575432 w 1377671"/>
                <a:gd name="connsiteY2255" fmla="*/ 424058 h 748448"/>
                <a:gd name="connsiteX2256" fmla="*/ 574320 w 1377671"/>
                <a:gd name="connsiteY2256" fmla="*/ 591819 h 748448"/>
                <a:gd name="connsiteX2257" fmla="*/ 574320 w 1377671"/>
                <a:gd name="connsiteY2257" fmla="*/ 591839 h 748448"/>
                <a:gd name="connsiteX2258" fmla="*/ 574320 w 1377671"/>
                <a:gd name="connsiteY2258" fmla="*/ 591819 h 748448"/>
                <a:gd name="connsiteX2259" fmla="*/ 574320 w 1377671"/>
                <a:gd name="connsiteY2259" fmla="*/ 591819 h 748448"/>
                <a:gd name="connsiteX2260" fmla="*/ 593684 w 1377671"/>
                <a:gd name="connsiteY2260" fmla="*/ 598857 h 748448"/>
                <a:gd name="connsiteX2261" fmla="*/ 593674 w 1377671"/>
                <a:gd name="connsiteY2261" fmla="*/ 598847 h 748448"/>
                <a:gd name="connsiteX2262" fmla="*/ 593674 w 1377671"/>
                <a:gd name="connsiteY2262" fmla="*/ 598847 h 748448"/>
                <a:gd name="connsiteX2263" fmla="*/ 593684 w 1377671"/>
                <a:gd name="connsiteY2263" fmla="*/ 598857 h 748448"/>
                <a:gd name="connsiteX2264" fmla="*/ 573920 w 1377671"/>
                <a:gd name="connsiteY2264" fmla="*/ 601717 h 748448"/>
                <a:gd name="connsiteX2265" fmla="*/ 573911 w 1377671"/>
                <a:gd name="connsiteY2265" fmla="*/ 601708 h 748448"/>
                <a:gd name="connsiteX2266" fmla="*/ 573911 w 1377671"/>
                <a:gd name="connsiteY2266" fmla="*/ 601708 h 748448"/>
                <a:gd name="connsiteX2267" fmla="*/ 573920 w 1377671"/>
                <a:gd name="connsiteY2267" fmla="*/ 601717 h 748448"/>
                <a:gd name="connsiteX2268" fmla="*/ 547408 w 1377671"/>
                <a:gd name="connsiteY2268" fmla="*/ 423152 h 748448"/>
                <a:gd name="connsiteX2269" fmla="*/ 547398 w 1377671"/>
                <a:gd name="connsiteY2269" fmla="*/ 423123 h 748448"/>
                <a:gd name="connsiteX2270" fmla="*/ 547398 w 1377671"/>
                <a:gd name="connsiteY2270" fmla="*/ 423123 h 748448"/>
                <a:gd name="connsiteX2271" fmla="*/ 547408 w 1377671"/>
                <a:gd name="connsiteY2271" fmla="*/ 423152 h 748448"/>
                <a:gd name="connsiteX2272" fmla="*/ 566848 w 1377671"/>
                <a:gd name="connsiteY2272" fmla="*/ 560380 h 748448"/>
                <a:gd name="connsiteX2273" fmla="*/ 566848 w 1377671"/>
                <a:gd name="connsiteY2273" fmla="*/ 560333 h 748448"/>
                <a:gd name="connsiteX2274" fmla="*/ 566848 w 1377671"/>
                <a:gd name="connsiteY2274" fmla="*/ 560333 h 748448"/>
                <a:gd name="connsiteX2275" fmla="*/ 566848 w 1377671"/>
                <a:gd name="connsiteY2275" fmla="*/ 560380 h 748448"/>
                <a:gd name="connsiteX2276" fmla="*/ 621641 w 1377671"/>
                <a:gd name="connsiteY2276" fmla="*/ 426222 h 748448"/>
                <a:gd name="connsiteX2277" fmla="*/ 621641 w 1377671"/>
                <a:gd name="connsiteY2277" fmla="*/ 426203 h 748448"/>
                <a:gd name="connsiteX2278" fmla="*/ 621641 w 1377671"/>
                <a:gd name="connsiteY2278" fmla="*/ 426194 h 748448"/>
                <a:gd name="connsiteX2279" fmla="*/ 621641 w 1377671"/>
                <a:gd name="connsiteY2279" fmla="*/ 426213 h 748448"/>
                <a:gd name="connsiteX2280" fmla="*/ 572143 w 1377671"/>
                <a:gd name="connsiteY2280" fmla="*/ 609899 h 748448"/>
                <a:gd name="connsiteX2281" fmla="*/ 572133 w 1377671"/>
                <a:gd name="connsiteY2281" fmla="*/ 609890 h 748448"/>
                <a:gd name="connsiteX2282" fmla="*/ 572133 w 1377671"/>
                <a:gd name="connsiteY2282" fmla="*/ 609890 h 748448"/>
                <a:gd name="connsiteX2283" fmla="*/ 572143 w 1377671"/>
                <a:gd name="connsiteY2283" fmla="*/ 609899 h 748448"/>
                <a:gd name="connsiteX2284" fmla="*/ 590623 w 1377671"/>
                <a:gd name="connsiteY2284" fmla="*/ 429235 h 748448"/>
                <a:gd name="connsiteX2285" fmla="*/ 590623 w 1377671"/>
                <a:gd name="connsiteY2285" fmla="*/ 429235 h 748448"/>
                <a:gd name="connsiteX2286" fmla="*/ 590613 w 1377671"/>
                <a:gd name="connsiteY2286" fmla="*/ 429235 h 748448"/>
                <a:gd name="connsiteX2287" fmla="*/ 590623 w 1377671"/>
                <a:gd name="connsiteY2287" fmla="*/ 429235 h 748448"/>
                <a:gd name="connsiteX2288" fmla="*/ 590242 w 1377671"/>
                <a:gd name="connsiteY2288" fmla="*/ 429884 h 748448"/>
                <a:gd name="connsiteX2289" fmla="*/ 590242 w 1377671"/>
                <a:gd name="connsiteY2289" fmla="*/ 429893 h 748448"/>
                <a:gd name="connsiteX2290" fmla="*/ 590242 w 1377671"/>
                <a:gd name="connsiteY2290" fmla="*/ 429893 h 748448"/>
                <a:gd name="connsiteX2291" fmla="*/ 590242 w 1377671"/>
                <a:gd name="connsiteY2291" fmla="*/ 429884 h 748448"/>
                <a:gd name="connsiteX2292" fmla="*/ 629655 w 1377671"/>
                <a:gd name="connsiteY2292" fmla="*/ 447487 h 748448"/>
                <a:gd name="connsiteX2293" fmla="*/ 629636 w 1377671"/>
                <a:gd name="connsiteY2293" fmla="*/ 447487 h 748448"/>
                <a:gd name="connsiteX2294" fmla="*/ 629646 w 1377671"/>
                <a:gd name="connsiteY2294" fmla="*/ 447487 h 748448"/>
                <a:gd name="connsiteX2295" fmla="*/ 629655 w 1377671"/>
                <a:gd name="connsiteY2295" fmla="*/ 447487 h 748448"/>
                <a:gd name="connsiteX2296" fmla="*/ 566506 w 1377671"/>
                <a:gd name="connsiteY2296" fmla="*/ 570917 h 748448"/>
                <a:gd name="connsiteX2297" fmla="*/ 566506 w 1377671"/>
                <a:gd name="connsiteY2297" fmla="*/ 570917 h 748448"/>
                <a:gd name="connsiteX2298" fmla="*/ 566506 w 1377671"/>
                <a:gd name="connsiteY2298" fmla="*/ 570936 h 748448"/>
                <a:gd name="connsiteX2299" fmla="*/ 566506 w 1377671"/>
                <a:gd name="connsiteY2299" fmla="*/ 570917 h 748448"/>
                <a:gd name="connsiteX2300" fmla="*/ 575384 w 1377671"/>
                <a:gd name="connsiteY2300" fmla="*/ 602261 h 748448"/>
                <a:gd name="connsiteX2301" fmla="*/ 575365 w 1377671"/>
                <a:gd name="connsiteY2301" fmla="*/ 602242 h 748448"/>
                <a:gd name="connsiteX2302" fmla="*/ 575365 w 1377671"/>
                <a:gd name="connsiteY2302" fmla="*/ 602242 h 748448"/>
                <a:gd name="connsiteX2303" fmla="*/ 575384 w 1377671"/>
                <a:gd name="connsiteY2303" fmla="*/ 602261 h 748448"/>
                <a:gd name="connsiteX2304" fmla="*/ 571439 w 1377671"/>
                <a:gd name="connsiteY2304" fmla="*/ 587424 h 748448"/>
                <a:gd name="connsiteX2305" fmla="*/ 571382 w 1377671"/>
                <a:gd name="connsiteY2305" fmla="*/ 587385 h 748448"/>
                <a:gd name="connsiteX2306" fmla="*/ 571382 w 1377671"/>
                <a:gd name="connsiteY2306" fmla="*/ 587385 h 748448"/>
                <a:gd name="connsiteX2307" fmla="*/ 571439 w 1377671"/>
                <a:gd name="connsiteY2307" fmla="*/ 587424 h 748448"/>
                <a:gd name="connsiteX2308" fmla="*/ 634551 w 1377671"/>
                <a:gd name="connsiteY2308" fmla="*/ 589893 h 748448"/>
                <a:gd name="connsiteX2309" fmla="*/ 634551 w 1377671"/>
                <a:gd name="connsiteY2309" fmla="*/ 589893 h 748448"/>
                <a:gd name="connsiteX2310" fmla="*/ 634551 w 1377671"/>
                <a:gd name="connsiteY2310" fmla="*/ 589893 h 748448"/>
                <a:gd name="connsiteX2311" fmla="*/ 634551 w 1377671"/>
                <a:gd name="connsiteY2311" fmla="*/ 589893 h 748448"/>
                <a:gd name="connsiteX2312" fmla="*/ 635302 w 1377671"/>
                <a:gd name="connsiteY2312" fmla="*/ 537990 h 748448"/>
                <a:gd name="connsiteX2313" fmla="*/ 635292 w 1377671"/>
                <a:gd name="connsiteY2313" fmla="*/ 537981 h 748448"/>
                <a:gd name="connsiteX2314" fmla="*/ 635292 w 1377671"/>
                <a:gd name="connsiteY2314" fmla="*/ 537981 h 748448"/>
                <a:gd name="connsiteX2315" fmla="*/ 635302 w 1377671"/>
                <a:gd name="connsiteY2315" fmla="*/ 537990 h 748448"/>
                <a:gd name="connsiteX2316" fmla="*/ 456928 w 1377671"/>
                <a:gd name="connsiteY2316" fmla="*/ 399541 h 748448"/>
                <a:gd name="connsiteX2317" fmla="*/ 456605 w 1377671"/>
                <a:gd name="connsiteY2317" fmla="*/ 399541 h 748448"/>
                <a:gd name="connsiteX2318" fmla="*/ 456605 w 1377671"/>
                <a:gd name="connsiteY2318" fmla="*/ 399541 h 748448"/>
                <a:gd name="connsiteX2319" fmla="*/ 456928 w 1377671"/>
                <a:gd name="connsiteY2319" fmla="*/ 399541 h 748448"/>
                <a:gd name="connsiteX2320" fmla="*/ 593817 w 1377671"/>
                <a:gd name="connsiteY2320" fmla="*/ 428854 h 748448"/>
                <a:gd name="connsiteX2321" fmla="*/ 593817 w 1377671"/>
                <a:gd name="connsiteY2321" fmla="*/ 428854 h 748448"/>
                <a:gd name="connsiteX2322" fmla="*/ 593807 w 1377671"/>
                <a:gd name="connsiteY2322" fmla="*/ 428845 h 748448"/>
                <a:gd name="connsiteX2323" fmla="*/ 593817 w 1377671"/>
                <a:gd name="connsiteY2323" fmla="*/ 428854 h 748448"/>
                <a:gd name="connsiteX2324" fmla="*/ 570175 w 1377671"/>
                <a:gd name="connsiteY2324" fmla="*/ 587166 h 748448"/>
                <a:gd name="connsiteX2325" fmla="*/ 570175 w 1377671"/>
                <a:gd name="connsiteY2325" fmla="*/ 587166 h 748448"/>
                <a:gd name="connsiteX2326" fmla="*/ 570175 w 1377671"/>
                <a:gd name="connsiteY2326" fmla="*/ 587166 h 748448"/>
                <a:gd name="connsiteX2327" fmla="*/ 570175 w 1377671"/>
                <a:gd name="connsiteY2327" fmla="*/ 587166 h 748448"/>
                <a:gd name="connsiteX2328" fmla="*/ 581155 w 1377671"/>
                <a:gd name="connsiteY2328" fmla="*/ 601613 h 748448"/>
                <a:gd name="connsiteX2329" fmla="*/ 581155 w 1377671"/>
                <a:gd name="connsiteY2329" fmla="*/ 601613 h 748448"/>
                <a:gd name="connsiteX2330" fmla="*/ 581155 w 1377671"/>
                <a:gd name="connsiteY2330" fmla="*/ 601613 h 748448"/>
                <a:gd name="connsiteX2331" fmla="*/ 581155 w 1377671"/>
                <a:gd name="connsiteY2331" fmla="*/ 601613 h 748448"/>
                <a:gd name="connsiteX2332" fmla="*/ 568188 w 1377671"/>
                <a:gd name="connsiteY2332" fmla="*/ 583409 h 748448"/>
                <a:gd name="connsiteX2333" fmla="*/ 568188 w 1377671"/>
                <a:gd name="connsiteY2333" fmla="*/ 583409 h 748448"/>
                <a:gd name="connsiteX2334" fmla="*/ 568188 w 1377671"/>
                <a:gd name="connsiteY2334" fmla="*/ 583409 h 748448"/>
                <a:gd name="connsiteX2335" fmla="*/ 568188 w 1377671"/>
                <a:gd name="connsiteY2335" fmla="*/ 583409 h 748448"/>
                <a:gd name="connsiteX2336" fmla="*/ 569880 w 1377671"/>
                <a:gd name="connsiteY2336" fmla="*/ 575733 h 748448"/>
                <a:gd name="connsiteX2337" fmla="*/ 569861 w 1377671"/>
                <a:gd name="connsiteY2337" fmla="*/ 575780 h 748448"/>
                <a:gd name="connsiteX2338" fmla="*/ 569852 w 1377671"/>
                <a:gd name="connsiteY2338" fmla="*/ 575809 h 748448"/>
                <a:gd name="connsiteX2339" fmla="*/ 569890 w 1377671"/>
                <a:gd name="connsiteY2339" fmla="*/ 575733 h 748448"/>
                <a:gd name="connsiteX2340" fmla="*/ 608399 w 1377671"/>
                <a:gd name="connsiteY2340" fmla="*/ 458243 h 748448"/>
                <a:gd name="connsiteX2341" fmla="*/ 608295 w 1377671"/>
                <a:gd name="connsiteY2341" fmla="*/ 458243 h 748448"/>
                <a:gd name="connsiteX2342" fmla="*/ 608399 w 1377671"/>
                <a:gd name="connsiteY2342" fmla="*/ 458243 h 748448"/>
                <a:gd name="connsiteX2343" fmla="*/ 608399 w 1377671"/>
                <a:gd name="connsiteY2343" fmla="*/ 458243 h 748448"/>
                <a:gd name="connsiteX2344" fmla="*/ 541732 w 1377671"/>
                <a:gd name="connsiteY2344" fmla="*/ 416267 h 748448"/>
                <a:gd name="connsiteX2345" fmla="*/ 541732 w 1377671"/>
                <a:gd name="connsiteY2345" fmla="*/ 416267 h 748448"/>
                <a:gd name="connsiteX2346" fmla="*/ 541732 w 1377671"/>
                <a:gd name="connsiteY2346" fmla="*/ 416267 h 748448"/>
                <a:gd name="connsiteX2347" fmla="*/ 541732 w 1377671"/>
                <a:gd name="connsiteY2347" fmla="*/ 416267 h 748448"/>
                <a:gd name="connsiteX2348" fmla="*/ 566743 w 1377671"/>
                <a:gd name="connsiteY2348" fmla="*/ 567208 h 748448"/>
                <a:gd name="connsiteX2349" fmla="*/ 566743 w 1377671"/>
                <a:gd name="connsiteY2349" fmla="*/ 567208 h 748448"/>
                <a:gd name="connsiteX2350" fmla="*/ 566743 w 1377671"/>
                <a:gd name="connsiteY2350" fmla="*/ 567208 h 748448"/>
                <a:gd name="connsiteX2351" fmla="*/ 566743 w 1377671"/>
                <a:gd name="connsiteY2351" fmla="*/ 567208 h 748448"/>
                <a:gd name="connsiteX2352" fmla="*/ 619769 w 1377671"/>
                <a:gd name="connsiteY2352" fmla="*/ 477601 h 748448"/>
                <a:gd name="connsiteX2353" fmla="*/ 619702 w 1377671"/>
                <a:gd name="connsiteY2353" fmla="*/ 477601 h 748448"/>
                <a:gd name="connsiteX2354" fmla="*/ 619702 w 1377671"/>
                <a:gd name="connsiteY2354" fmla="*/ 477601 h 748448"/>
                <a:gd name="connsiteX2355" fmla="*/ 619769 w 1377671"/>
                <a:gd name="connsiteY2355" fmla="*/ 477601 h 748448"/>
                <a:gd name="connsiteX2356" fmla="*/ 567836 w 1377671"/>
                <a:gd name="connsiteY2356" fmla="*/ 573911 h 748448"/>
                <a:gd name="connsiteX2357" fmla="*/ 567770 w 1377671"/>
                <a:gd name="connsiteY2357" fmla="*/ 573873 h 748448"/>
                <a:gd name="connsiteX2358" fmla="*/ 567780 w 1377671"/>
                <a:gd name="connsiteY2358" fmla="*/ 573873 h 748448"/>
                <a:gd name="connsiteX2359" fmla="*/ 567818 w 1377671"/>
                <a:gd name="connsiteY2359" fmla="*/ 573902 h 748448"/>
                <a:gd name="connsiteX2360" fmla="*/ 594644 w 1377671"/>
                <a:gd name="connsiteY2360" fmla="*/ 600926 h 748448"/>
                <a:gd name="connsiteX2361" fmla="*/ 594644 w 1377671"/>
                <a:gd name="connsiteY2361" fmla="*/ 600926 h 748448"/>
                <a:gd name="connsiteX2362" fmla="*/ 594644 w 1377671"/>
                <a:gd name="connsiteY2362" fmla="*/ 600926 h 748448"/>
                <a:gd name="connsiteX2363" fmla="*/ 594644 w 1377671"/>
                <a:gd name="connsiteY2363" fmla="*/ 600926 h 748448"/>
                <a:gd name="connsiteX2364" fmla="*/ 625301 w 1377671"/>
                <a:gd name="connsiteY2364" fmla="*/ 553019 h 748448"/>
                <a:gd name="connsiteX2365" fmla="*/ 625282 w 1377671"/>
                <a:gd name="connsiteY2365" fmla="*/ 553038 h 748448"/>
                <a:gd name="connsiteX2366" fmla="*/ 625292 w 1377671"/>
                <a:gd name="connsiteY2366" fmla="*/ 553038 h 748448"/>
                <a:gd name="connsiteX2367" fmla="*/ 625311 w 1377671"/>
                <a:gd name="connsiteY2367" fmla="*/ 553019 h 748448"/>
                <a:gd name="connsiteX2368" fmla="*/ 588189 w 1377671"/>
                <a:gd name="connsiteY2368" fmla="*/ 538057 h 748448"/>
                <a:gd name="connsiteX2369" fmla="*/ 588189 w 1377671"/>
                <a:gd name="connsiteY2369" fmla="*/ 538057 h 748448"/>
                <a:gd name="connsiteX2370" fmla="*/ 588189 w 1377671"/>
                <a:gd name="connsiteY2370" fmla="*/ 538057 h 748448"/>
                <a:gd name="connsiteX2371" fmla="*/ 588189 w 1377671"/>
                <a:gd name="connsiteY2371" fmla="*/ 538057 h 748448"/>
                <a:gd name="connsiteX2372" fmla="*/ 585841 w 1377671"/>
                <a:gd name="connsiteY2372" fmla="*/ 597903 h 748448"/>
                <a:gd name="connsiteX2373" fmla="*/ 585832 w 1377671"/>
                <a:gd name="connsiteY2373" fmla="*/ 597903 h 748448"/>
                <a:gd name="connsiteX2374" fmla="*/ 585841 w 1377671"/>
                <a:gd name="connsiteY2374" fmla="*/ 597903 h 748448"/>
                <a:gd name="connsiteX2375" fmla="*/ 575194 w 1377671"/>
                <a:gd name="connsiteY2375" fmla="*/ 602089 h 748448"/>
                <a:gd name="connsiteX2376" fmla="*/ 575185 w 1377671"/>
                <a:gd name="connsiteY2376" fmla="*/ 602080 h 748448"/>
                <a:gd name="connsiteX2377" fmla="*/ 575194 w 1377671"/>
                <a:gd name="connsiteY2377" fmla="*/ 602089 h 748448"/>
                <a:gd name="connsiteX2378" fmla="*/ 593864 w 1377671"/>
                <a:gd name="connsiteY2378" fmla="*/ 599028 h 748448"/>
                <a:gd name="connsiteX2379" fmla="*/ 593855 w 1377671"/>
                <a:gd name="connsiteY2379" fmla="*/ 599028 h 748448"/>
                <a:gd name="connsiteX2380" fmla="*/ 593864 w 1377671"/>
                <a:gd name="connsiteY2380" fmla="*/ 599028 h 748448"/>
                <a:gd name="connsiteX2381" fmla="*/ 575394 w 1377671"/>
                <a:gd name="connsiteY2381" fmla="*/ 602261 h 748448"/>
                <a:gd name="connsiteX2382" fmla="*/ 575394 w 1377671"/>
                <a:gd name="connsiteY2382" fmla="*/ 602261 h 748448"/>
                <a:gd name="connsiteX2383" fmla="*/ 575394 w 1377671"/>
                <a:gd name="connsiteY2383" fmla="*/ 602261 h 748448"/>
                <a:gd name="connsiteX2384" fmla="*/ 577209 w 1377671"/>
                <a:gd name="connsiteY2384" fmla="*/ 606705 h 748448"/>
                <a:gd name="connsiteX2385" fmla="*/ 577209 w 1377671"/>
                <a:gd name="connsiteY2385" fmla="*/ 606705 h 748448"/>
                <a:gd name="connsiteX2386" fmla="*/ 577209 w 1377671"/>
                <a:gd name="connsiteY2386" fmla="*/ 606705 h 748448"/>
                <a:gd name="connsiteX2387" fmla="*/ 567760 w 1377671"/>
                <a:gd name="connsiteY2387" fmla="*/ 582455 h 748448"/>
                <a:gd name="connsiteX2388" fmla="*/ 567760 w 1377671"/>
                <a:gd name="connsiteY2388" fmla="*/ 582455 h 748448"/>
                <a:gd name="connsiteX2389" fmla="*/ 567760 w 1377671"/>
                <a:gd name="connsiteY2389" fmla="*/ 582455 h 748448"/>
                <a:gd name="connsiteX2390" fmla="*/ 574396 w 1377671"/>
                <a:gd name="connsiteY2390" fmla="*/ 423600 h 748448"/>
                <a:gd name="connsiteX2391" fmla="*/ 574396 w 1377671"/>
                <a:gd name="connsiteY2391" fmla="*/ 423600 h 748448"/>
                <a:gd name="connsiteX2392" fmla="*/ 574396 w 1377671"/>
                <a:gd name="connsiteY2392" fmla="*/ 423600 h 748448"/>
                <a:gd name="connsiteX2393" fmla="*/ 569215 w 1377671"/>
                <a:gd name="connsiteY2393" fmla="*/ 585755 h 748448"/>
                <a:gd name="connsiteX2394" fmla="*/ 569158 w 1377671"/>
                <a:gd name="connsiteY2394" fmla="*/ 585764 h 748448"/>
                <a:gd name="connsiteX2395" fmla="*/ 569215 w 1377671"/>
                <a:gd name="connsiteY2395" fmla="*/ 585755 h 748448"/>
                <a:gd name="connsiteX2396" fmla="*/ 626613 w 1377671"/>
                <a:gd name="connsiteY2396" fmla="*/ 544131 h 748448"/>
                <a:gd name="connsiteX2397" fmla="*/ 626584 w 1377671"/>
                <a:gd name="connsiteY2397" fmla="*/ 544036 h 748448"/>
                <a:gd name="connsiteX2398" fmla="*/ 626594 w 1377671"/>
                <a:gd name="connsiteY2398" fmla="*/ 544084 h 748448"/>
                <a:gd name="connsiteX2399" fmla="*/ 626604 w 1377671"/>
                <a:gd name="connsiteY2399" fmla="*/ 544131 h 748448"/>
                <a:gd name="connsiteX2400" fmla="*/ 573949 w 1377671"/>
                <a:gd name="connsiteY2400" fmla="*/ 590265 h 748448"/>
                <a:gd name="connsiteX2401" fmla="*/ 573911 w 1377671"/>
                <a:gd name="connsiteY2401" fmla="*/ 590189 h 748448"/>
                <a:gd name="connsiteX2402" fmla="*/ 573949 w 1377671"/>
                <a:gd name="connsiteY2402" fmla="*/ 590265 h 748448"/>
                <a:gd name="connsiteX2403" fmla="*/ 576069 w 1377671"/>
                <a:gd name="connsiteY2403" fmla="*/ 605417 h 748448"/>
                <a:gd name="connsiteX2404" fmla="*/ 576059 w 1377671"/>
                <a:gd name="connsiteY2404" fmla="*/ 605341 h 748448"/>
                <a:gd name="connsiteX2405" fmla="*/ 576069 w 1377671"/>
                <a:gd name="connsiteY2405" fmla="*/ 605417 h 748448"/>
                <a:gd name="connsiteX2406" fmla="*/ 577694 w 1377671"/>
                <a:gd name="connsiteY2406" fmla="*/ 424277 h 748448"/>
                <a:gd name="connsiteX2407" fmla="*/ 577675 w 1377671"/>
                <a:gd name="connsiteY2407" fmla="*/ 424258 h 748448"/>
                <a:gd name="connsiteX2408" fmla="*/ 577694 w 1377671"/>
                <a:gd name="connsiteY2408" fmla="*/ 424277 h 748448"/>
                <a:gd name="connsiteX2409" fmla="*/ 581649 w 1377671"/>
                <a:gd name="connsiteY2409" fmla="*/ 605208 h 748448"/>
                <a:gd name="connsiteX2410" fmla="*/ 581649 w 1377671"/>
                <a:gd name="connsiteY2410" fmla="*/ 605208 h 748448"/>
                <a:gd name="connsiteX2411" fmla="*/ 581649 w 1377671"/>
                <a:gd name="connsiteY2411" fmla="*/ 605208 h 748448"/>
                <a:gd name="connsiteX2412" fmla="*/ 635226 w 1377671"/>
                <a:gd name="connsiteY2412" fmla="*/ 589521 h 748448"/>
                <a:gd name="connsiteX2413" fmla="*/ 635197 w 1377671"/>
                <a:gd name="connsiteY2413" fmla="*/ 589531 h 748448"/>
                <a:gd name="connsiteX2414" fmla="*/ 635226 w 1377671"/>
                <a:gd name="connsiteY2414" fmla="*/ 589521 h 748448"/>
                <a:gd name="connsiteX2415" fmla="*/ 635739 w 1377671"/>
                <a:gd name="connsiteY2415" fmla="*/ 589302 h 748448"/>
                <a:gd name="connsiteX2416" fmla="*/ 635739 w 1377671"/>
                <a:gd name="connsiteY2416" fmla="*/ 589302 h 748448"/>
                <a:gd name="connsiteX2417" fmla="*/ 635739 w 1377671"/>
                <a:gd name="connsiteY2417" fmla="*/ 589302 h 748448"/>
                <a:gd name="connsiteX2418" fmla="*/ 601089 w 1377671"/>
                <a:gd name="connsiteY2418" fmla="*/ 600831 h 748448"/>
                <a:gd name="connsiteX2419" fmla="*/ 601013 w 1377671"/>
                <a:gd name="connsiteY2419" fmla="*/ 600831 h 748448"/>
                <a:gd name="connsiteX2420" fmla="*/ 601089 w 1377671"/>
                <a:gd name="connsiteY2420" fmla="*/ 600831 h 748448"/>
                <a:gd name="connsiteX2421" fmla="*/ 597163 w 1377671"/>
                <a:gd name="connsiteY2421" fmla="*/ 600707 h 748448"/>
                <a:gd name="connsiteX2422" fmla="*/ 597134 w 1377671"/>
                <a:gd name="connsiteY2422" fmla="*/ 600649 h 748448"/>
                <a:gd name="connsiteX2423" fmla="*/ 597163 w 1377671"/>
                <a:gd name="connsiteY2423" fmla="*/ 600707 h 748448"/>
                <a:gd name="connsiteX2424" fmla="*/ 581174 w 1377671"/>
                <a:gd name="connsiteY2424" fmla="*/ 424944 h 748448"/>
                <a:gd name="connsiteX2425" fmla="*/ 581155 w 1377671"/>
                <a:gd name="connsiteY2425" fmla="*/ 424944 h 748448"/>
                <a:gd name="connsiteX2426" fmla="*/ 581174 w 1377671"/>
                <a:gd name="connsiteY2426" fmla="*/ 424944 h 748448"/>
                <a:gd name="connsiteX2427" fmla="*/ 600728 w 1377671"/>
                <a:gd name="connsiteY2427" fmla="*/ 600506 h 748448"/>
                <a:gd name="connsiteX2428" fmla="*/ 600709 w 1377671"/>
                <a:gd name="connsiteY2428" fmla="*/ 600487 h 748448"/>
                <a:gd name="connsiteX2429" fmla="*/ 600728 w 1377671"/>
                <a:gd name="connsiteY2429" fmla="*/ 600506 h 748448"/>
                <a:gd name="connsiteX2430" fmla="*/ 582809 w 1377671"/>
                <a:gd name="connsiteY2430" fmla="*/ 599238 h 748448"/>
                <a:gd name="connsiteX2431" fmla="*/ 582704 w 1377671"/>
                <a:gd name="connsiteY2431" fmla="*/ 599257 h 748448"/>
                <a:gd name="connsiteX2432" fmla="*/ 582809 w 1377671"/>
                <a:gd name="connsiteY2432" fmla="*/ 599238 h 748448"/>
                <a:gd name="connsiteX2433" fmla="*/ 599245 w 1377671"/>
                <a:gd name="connsiteY2433" fmla="*/ 599629 h 748448"/>
                <a:gd name="connsiteX2434" fmla="*/ 599226 w 1377671"/>
                <a:gd name="connsiteY2434" fmla="*/ 599610 h 748448"/>
                <a:gd name="connsiteX2435" fmla="*/ 599245 w 1377671"/>
                <a:gd name="connsiteY2435" fmla="*/ 599629 h 748448"/>
                <a:gd name="connsiteX2436" fmla="*/ 576316 w 1377671"/>
                <a:gd name="connsiteY2436" fmla="*/ 603253 h 748448"/>
                <a:gd name="connsiteX2437" fmla="*/ 576297 w 1377671"/>
                <a:gd name="connsiteY2437" fmla="*/ 603262 h 748448"/>
                <a:gd name="connsiteX2438" fmla="*/ 576316 w 1377671"/>
                <a:gd name="connsiteY2438" fmla="*/ 603253 h 748448"/>
                <a:gd name="connsiteX2439" fmla="*/ 579966 w 1377671"/>
                <a:gd name="connsiteY2439" fmla="*/ 605093 h 748448"/>
                <a:gd name="connsiteX2440" fmla="*/ 579938 w 1377671"/>
                <a:gd name="connsiteY2440" fmla="*/ 605036 h 748448"/>
                <a:gd name="connsiteX2441" fmla="*/ 579966 w 1377671"/>
                <a:gd name="connsiteY2441" fmla="*/ 605093 h 748448"/>
                <a:gd name="connsiteX2442" fmla="*/ 519612 w 1377671"/>
                <a:gd name="connsiteY2442" fmla="*/ 412252 h 748448"/>
                <a:gd name="connsiteX2443" fmla="*/ 519450 w 1377671"/>
                <a:gd name="connsiteY2443" fmla="*/ 412148 h 748448"/>
                <a:gd name="connsiteX2444" fmla="*/ 519612 w 1377671"/>
                <a:gd name="connsiteY2444" fmla="*/ 412252 h 748448"/>
                <a:gd name="connsiteX2445" fmla="*/ 566705 w 1377671"/>
                <a:gd name="connsiteY2445" fmla="*/ 567694 h 748448"/>
                <a:gd name="connsiteX2446" fmla="*/ 566677 w 1377671"/>
                <a:gd name="connsiteY2446" fmla="*/ 567704 h 748448"/>
                <a:gd name="connsiteX2447" fmla="*/ 566705 w 1377671"/>
                <a:gd name="connsiteY2447" fmla="*/ 567694 h 748448"/>
                <a:gd name="connsiteX2448" fmla="*/ 573825 w 1377671"/>
                <a:gd name="connsiteY2448" fmla="*/ 601622 h 748448"/>
                <a:gd name="connsiteX2449" fmla="*/ 573806 w 1377671"/>
                <a:gd name="connsiteY2449" fmla="*/ 601613 h 748448"/>
                <a:gd name="connsiteX2450" fmla="*/ 573825 w 1377671"/>
                <a:gd name="connsiteY2450" fmla="*/ 601622 h 748448"/>
                <a:gd name="connsiteX2451" fmla="*/ 462613 w 1377671"/>
                <a:gd name="connsiteY2451" fmla="*/ 403136 h 748448"/>
                <a:gd name="connsiteX2452" fmla="*/ 462461 w 1377671"/>
                <a:gd name="connsiteY2452" fmla="*/ 403422 h 748448"/>
                <a:gd name="connsiteX2453" fmla="*/ 462394 w 1377671"/>
                <a:gd name="connsiteY2453" fmla="*/ 403518 h 748448"/>
                <a:gd name="connsiteX2454" fmla="*/ 462603 w 1377671"/>
                <a:gd name="connsiteY2454" fmla="*/ 403136 h 748448"/>
                <a:gd name="connsiteX2455" fmla="*/ 462185 w 1377671"/>
                <a:gd name="connsiteY2455" fmla="*/ 400638 h 748448"/>
                <a:gd name="connsiteX2456" fmla="*/ 462109 w 1377671"/>
                <a:gd name="connsiteY2456" fmla="*/ 400628 h 748448"/>
                <a:gd name="connsiteX2457" fmla="*/ 462185 w 1377671"/>
                <a:gd name="connsiteY2457" fmla="*/ 400638 h 748448"/>
                <a:gd name="connsiteX2458" fmla="*/ 569063 w 1377671"/>
                <a:gd name="connsiteY2458" fmla="*/ 574550 h 748448"/>
                <a:gd name="connsiteX2459" fmla="*/ 568996 w 1377671"/>
                <a:gd name="connsiteY2459" fmla="*/ 574550 h 748448"/>
                <a:gd name="connsiteX2460" fmla="*/ 569063 w 1377671"/>
                <a:gd name="connsiteY2460" fmla="*/ 574550 h 748448"/>
                <a:gd name="connsiteX2461" fmla="*/ 590528 w 1377671"/>
                <a:gd name="connsiteY2461" fmla="*/ 429283 h 748448"/>
                <a:gd name="connsiteX2462" fmla="*/ 590290 w 1377671"/>
                <a:gd name="connsiteY2462" fmla="*/ 429598 h 748448"/>
                <a:gd name="connsiteX2463" fmla="*/ 590528 w 1377671"/>
                <a:gd name="connsiteY2463" fmla="*/ 429283 h 748448"/>
                <a:gd name="connsiteX2464" fmla="*/ 455265 w 1377671"/>
                <a:gd name="connsiteY2464" fmla="*/ 396824 h 748448"/>
                <a:gd name="connsiteX2465" fmla="*/ 455103 w 1377671"/>
                <a:gd name="connsiteY2465" fmla="*/ 397091 h 748448"/>
                <a:gd name="connsiteX2466" fmla="*/ 455265 w 1377671"/>
                <a:gd name="connsiteY2466" fmla="*/ 396824 h 748448"/>
                <a:gd name="connsiteX2467" fmla="*/ 455265 w 1377671"/>
                <a:gd name="connsiteY2467" fmla="*/ 396824 h 748448"/>
                <a:gd name="connsiteX2468" fmla="*/ 542322 w 1377671"/>
                <a:gd name="connsiteY2468" fmla="*/ 418699 h 748448"/>
                <a:gd name="connsiteX2469" fmla="*/ 542198 w 1377671"/>
                <a:gd name="connsiteY2469" fmla="*/ 418470 h 748448"/>
                <a:gd name="connsiteX2470" fmla="*/ 542322 w 1377671"/>
                <a:gd name="connsiteY2470" fmla="*/ 418699 h 748448"/>
                <a:gd name="connsiteX2471" fmla="*/ 535725 w 1377671"/>
                <a:gd name="connsiteY2471" fmla="*/ 413311 h 748448"/>
                <a:gd name="connsiteX2472" fmla="*/ 535097 w 1377671"/>
                <a:gd name="connsiteY2472" fmla="*/ 413149 h 748448"/>
                <a:gd name="connsiteX2473" fmla="*/ 535725 w 1377671"/>
                <a:gd name="connsiteY2473" fmla="*/ 413311 h 748448"/>
                <a:gd name="connsiteX2474" fmla="*/ 627849 w 1377671"/>
                <a:gd name="connsiteY2474" fmla="*/ 453847 h 748448"/>
                <a:gd name="connsiteX2475" fmla="*/ 627820 w 1377671"/>
                <a:gd name="connsiteY2475" fmla="*/ 453847 h 748448"/>
                <a:gd name="connsiteX2476" fmla="*/ 627792 w 1377671"/>
                <a:gd name="connsiteY2476" fmla="*/ 453847 h 748448"/>
                <a:gd name="connsiteX2477" fmla="*/ 627849 w 1377671"/>
                <a:gd name="connsiteY2477" fmla="*/ 453847 h 748448"/>
                <a:gd name="connsiteX2478" fmla="*/ 602876 w 1377671"/>
                <a:gd name="connsiteY2478" fmla="*/ 601594 h 748448"/>
                <a:gd name="connsiteX2479" fmla="*/ 602800 w 1377671"/>
                <a:gd name="connsiteY2479" fmla="*/ 601584 h 748448"/>
                <a:gd name="connsiteX2480" fmla="*/ 602876 w 1377671"/>
                <a:gd name="connsiteY2480" fmla="*/ 601594 h 748448"/>
                <a:gd name="connsiteX2481" fmla="*/ 635330 w 1377671"/>
                <a:gd name="connsiteY2481" fmla="*/ 538057 h 748448"/>
                <a:gd name="connsiteX2482" fmla="*/ 635283 w 1377671"/>
                <a:gd name="connsiteY2482" fmla="*/ 537990 h 748448"/>
                <a:gd name="connsiteX2483" fmla="*/ 635292 w 1377671"/>
                <a:gd name="connsiteY2483" fmla="*/ 537990 h 748448"/>
                <a:gd name="connsiteX2484" fmla="*/ 635340 w 1377671"/>
                <a:gd name="connsiteY2484" fmla="*/ 538057 h 748448"/>
                <a:gd name="connsiteX2485" fmla="*/ 608276 w 1377671"/>
                <a:gd name="connsiteY2485" fmla="*/ 598475 h 748448"/>
                <a:gd name="connsiteX2486" fmla="*/ 608209 w 1377671"/>
                <a:gd name="connsiteY2486" fmla="*/ 598561 h 748448"/>
                <a:gd name="connsiteX2487" fmla="*/ 608086 w 1377671"/>
                <a:gd name="connsiteY2487" fmla="*/ 598618 h 748448"/>
                <a:gd name="connsiteX2488" fmla="*/ 608276 w 1377671"/>
                <a:gd name="connsiteY2488" fmla="*/ 598475 h 748448"/>
                <a:gd name="connsiteX2489" fmla="*/ 619217 w 1377671"/>
                <a:gd name="connsiteY2489" fmla="*/ 597627 h 748448"/>
                <a:gd name="connsiteX2490" fmla="*/ 619132 w 1377671"/>
                <a:gd name="connsiteY2490" fmla="*/ 597617 h 748448"/>
                <a:gd name="connsiteX2491" fmla="*/ 619094 w 1377671"/>
                <a:gd name="connsiteY2491" fmla="*/ 597589 h 748448"/>
                <a:gd name="connsiteX2492" fmla="*/ 619217 w 1377671"/>
                <a:gd name="connsiteY2492" fmla="*/ 597627 h 748448"/>
                <a:gd name="connsiteX2493" fmla="*/ 232915 w 1377671"/>
                <a:gd name="connsiteY2493" fmla="*/ 90260 h 748448"/>
                <a:gd name="connsiteX2494" fmla="*/ 225748 w 1377671"/>
                <a:gd name="connsiteY2494" fmla="*/ 74850 h 748448"/>
                <a:gd name="connsiteX2495" fmla="*/ 220538 w 1377671"/>
                <a:gd name="connsiteY2495" fmla="*/ 50811 h 748448"/>
                <a:gd name="connsiteX2496" fmla="*/ 207344 w 1377671"/>
                <a:gd name="connsiteY2496" fmla="*/ 26857 h 748448"/>
                <a:gd name="connsiteX2497" fmla="*/ 209701 w 1377671"/>
                <a:gd name="connsiteY2497" fmla="*/ 1635 h 748448"/>
                <a:gd name="connsiteX2498" fmla="*/ 122929 w 1377671"/>
                <a:gd name="connsiteY2498" fmla="*/ 1521 h 748448"/>
                <a:gd name="connsiteX2499" fmla="*/ 113984 w 1377671"/>
                <a:gd name="connsiteY2499" fmla="*/ 2779 h 748448"/>
                <a:gd name="connsiteX2500" fmla="*/ 113965 w 1377671"/>
                <a:gd name="connsiteY2500" fmla="*/ 8920 h 748448"/>
                <a:gd name="connsiteX2501" fmla="*/ 104154 w 1377671"/>
                <a:gd name="connsiteY2501" fmla="*/ 7013 h 748448"/>
                <a:gd name="connsiteX2502" fmla="*/ 104154 w 1377671"/>
                <a:gd name="connsiteY2502" fmla="*/ 10808 h 748448"/>
                <a:gd name="connsiteX2503" fmla="*/ 98270 w 1377671"/>
                <a:gd name="connsiteY2503" fmla="*/ 10808 h 748448"/>
                <a:gd name="connsiteX2504" fmla="*/ 95789 w 1377671"/>
                <a:gd name="connsiteY2504" fmla="*/ 1025 h 748448"/>
                <a:gd name="connsiteX2505" fmla="*/ 2410 w 1377671"/>
                <a:gd name="connsiteY2505" fmla="*/ -167 h 748448"/>
                <a:gd name="connsiteX2506" fmla="*/ -328 w 1377671"/>
                <a:gd name="connsiteY2506" fmla="*/ 3447 h 748448"/>
                <a:gd name="connsiteX2507" fmla="*/ -328 w 1377671"/>
                <a:gd name="connsiteY2507" fmla="*/ 5812 h 748448"/>
                <a:gd name="connsiteX2508" fmla="*/ 22791 w 1377671"/>
                <a:gd name="connsiteY2508" fmla="*/ 5821 h 748448"/>
                <a:gd name="connsiteX2509" fmla="*/ 22791 w 1377671"/>
                <a:gd name="connsiteY2509" fmla="*/ 9035 h 748448"/>
                <a:gd name="connsiteX2510" fmla="*/ 18380 w 1377671"/>
                <a:gd name="connsiteY2510" fmla="*/ 11152 h 748448"/>
                <a:gd name="connsiteX2511" fmla="*/ 18361 w 1377671"/>
                <a:gd name="connsiteY2511" fmla="*/ 21612 h 748448"/>
                <a:gd name="connsiteX2512" fmla="*/ 21821 w 1377671"/>
                <a:gd name="connsiteY2512" fmla="*/ 21612 h 748448"/>
                <a:gd name="connsiteX2513" fmla="*/ 18418 w 1377671"/>
                <a:gd name="connsiteY2513" fmla="*/ 25217 h 748448"/>
                <a:gd name="connsiteX2514" fmla="*/ 18409 w 1377671"/>
                <a:gd name="connsiteY2514" fmla="*/ 32416 h 748448"/>
                <a:gd name="connsiteX2515" fmla="*/ 30310 w 1377671"/>
                <a:gd name="connsiteY2515" fmla="*/ 32311 h 748448"/>
                <a:gd name="connsiteX2516" fmla="*/ 35938 w 1377671"/>
                <a:gd name="connsiteY2516" fmla="*/ 39559 h 748448"/>
                <a:gd name="connsiteX2517" fmla="*/ 35929 w 1377671"/>
                <a:gd name="connsiteY2517" fmla="*/ 47464 h 748448"/>
                <a:gd name="connsiteX2518" fmla="*/ 38210 w 1377671"/>
                <a:gd name="connsiteY2518" fmla="*/ 47464 h 748448"/>
                <a:gd name="connsiteX2519" fmla="*/ 40539 w 1377671"/>
                <a:gd name="connsiteY2519" fmla="*/ 54377 h 748448"/>
                <a:gd name="connsiteX2520" fmla="*/ 37944 w 1377671"/>
                <a:gd name="connsiteY2520" fmla="*/ 65133 h 748448"/>
                <a:gd name="connsiteX2521" fmla="*/ 19150 w 1377671"/>
                <a:gd name="connsiteY2521" fmla="*/ 65295 h 748448"/>
                <a:gd name="connsiteX2522" fmla="*/ 17886 w 1377671"/>
                <a:gd name="connsiteY2522" fmla="*/ 69215 h 748448"/>
                <a:gd name="connsiteX2523" fmla="*/ 10689 w 1377671"/>
                <a:gd name="connsiteY2523" fmla="*/ 71637 h 748448"/>
                <a:gd name="connsiteX2524" fmla="*/ 9739 w 1377671"/>
                <a:gd name="connsiteY2524" fmla="*/ 79151 h 748448"/>
                <a:gd name="connsiteX2525" fmla="*/ 4672 w 1377671"/>
                <a:gd name="connsiteY2525" fmla="*/ 81859 h 748448"/>
                <a:gd name="connsiteX2526" fmla="*/ 5195 w 1377671"/>
                <a:gd name="connsiteY2526" fmla="*/ 93493 h 748448"/>
                <a:gd name="connsiteX2527" fmla="*/ 11488 w 1377671"/>
                <a:gd name="connsiteY2527" fmla="*/ 97488 h 748448"/>
                <a:gd name="connsiteX2528" fmla="*/ 10110 w 1377671"/>
                <a:gd name="connsiteY2528" fmla="*/ 123377 h 748448"/>
                <a:gd name="connsiteX2529" fmla="*/ 17686 w 1377671"/>
                <a:gd name="connsiteY2529" fmla="*/ 124703 h 748448"/>
                <a:gd name="connsiteX2530" fmla="*/ 23742 w 1377671"/>
                <a:gd name="connsiteY2530" fmla="*/ 115596 h 748448"/>
                <a:gd name="connsiteX2531" fmla="*/ 41252 w 1377671"/>
                <a:gd name="connsiteY2531" fmla="*/ 111124 h 748448"/>
                <a:gd name="connsiteX2532" fmla="*/ 76662 w 1377671"/>
                <a:gd name="connsiteY2532" fmla="*/ 111753 h 748448"/>
                <a:gd name="connsiteX2533" fmla="*/ 83811 w 1377671"/>
                <a:gd name="connsiteY2533" fmla="*/ 104115 h 748448"/>
                <a:gd name="connsiteX2534" fmla="*/ 95000 w 1377671"/>
                <a:gd name="connsiteY2534" fmla="*/ 104106 h 748448"/>
                <a:gd name="connsiteX2535" fmla="*/ 95000 w 1377671"/>
                <a:gd name="connsiteY2535" fmla="*/ 113975 h 748448"/>
                <a:gd name="connsiteX2536" fmla="*/ 98365 w 1377671"/>
                <a:gd name="connsiteY2536" fmla="*/ 114862 h 748448"/>
                <a:gd name="connsiteX2537" fmla="*/ 103261 w 1377671"/>
                <a:gd name="connsiteY2537" fmla="*/ 112841 h 748448"/>
                <a:gd name="connsiteX2538" fmla="*/ 103270 w 1377671"/>
                <a:gd name="connsiteY2538" fmla="*/ 108940 h 748448"/>
                <a:gd name="connsiteX2539" fmla="*/ 128575 w 1377671"/>
                <a:gd name="connsiteY2539" fmla="*/ 107815 h 748448"/>
                <a:gd name="connsiteX2540" fmla="*/ 128575 w 1377671"/>
                <a:gd name="connsiteY2540" fmla="*/ 105050 h 748448"/>
                <a:gd name="connsiteX2541" fmla="*/ 141076 w 1377671"/>
                <a:gd name="connsiteY2541" fmla="*/ 105050 h 748448"/>
                <a:gd name="connsiteX2542" fmla="*/ 141076 w 1377671"/>
                <a:gd name="connsiteY2542" fmla="*/ 107253 h 748448"/>
                <a:gd name="connsiteX2543" fmla="*/ 147388 w 1377671"/>
                <a:gd name="connsiteY2543" fmla="*/ 98413 h 748448"/>
                <a:gd name="connsiteX2544" fmla="*/ 149470 w 1377671"/>
                <a:gd name="connsiteY2544" fmla="*/ 100311 h 748448"/>
                <a:gd name="connsiteX2545" fmla="*/ 149451 w 1377671"/>
                <a:gd name="connsiteY2545" fmla="*/ 114586 h 748448"/>
                <a:gd name="connsiteX2546" fmla="*/ 142863 w 1377671"/>
                <a:gd name="connsiteY2546" fmla="*/ 115482 h 748448"/>
                <a:gd name="connsiteX2547" fmla="*/ 142920 w 1377671"/>
                <a:gd name="connsiteY2547" fmla="*/ 118448 h 748448"/>
                <a:gd name="connsiteX2548" fmla="*/ 138481 w 1377671"/>
                <a:gd name="connsiteY2548" fmla="*/ 119744 h 748448"/>
                <a:gd name="connsiteX2549" fmla="*/ 138452 w 1377671"/>
                <a:gd name="connsiteY2549" fmla="*/ 139550 h 748448"/>
                <a:gd name="connsiteX2550" fmla="*/ 105780 w 1377671"/>
                <a:gd name="connsiteY2550" fmla="*/ 139531 h 748448"/>
                <a:gd name="connsiteX2551" fmla="*/ 95342 w 1377671"/>
                <a:gd name="connsiteY2551" fmla="*/ 150192 h 748448"/>
                <a:gd name="connsiteX2552" fmla="*/ 94287 w 1377671"/>
                <a:gd name="connsiteY2552" fmla="*/ 183281 h 748448"/>
                <a:gd name="connsiteX2553" fmla="*/ 98935 w 1377671"/>
                <a:gd name="connsiteY2553" fmla="*/ 190080 h 748448"/>
                <a:gd name="connsiteX2554" fmla="*/ 116503 w 1377671"/>
                <a:gd name="connsiteY2554" fmla="*/ 190080 h 748448"/>
                <a:gd name="connsiteX2555" fmla="*/ 116503 w 1377671"/>
                <a:gd name="connsiteY2555" fmla="*/ 187400 h 748448"/>
                <a:gd name="connsiteX2556" fmla="*/ 120020 w 1377671"/>
                <a:gd name="connsiteY2556" fmla="*/ 187410 h 748448"/>
                <a:gd name="connsiteX2557" fmla="*/ 120029 w 1377671"/>
                <a:gd name="connsiteY2557" fmla="*/ 182137 h 748448"/>
                <a:gd name="connsiteX2558" fmla="*/ 131884 w 1377671"/>
                <a:gd name="connsiteY2558" fmla="*/ 181336 h 748448"/>
                <a:gd name="connsiteX2559" fmla="*/ 131865 w 1377671"/>
                <a:gd name="connsiteY2559" fmla="*/ 193837 h 748448"/>
                <a:gd name="connsiteX2560" fmla="*/ 135458 w 1377671"/>
                <a:gd name="connsiteY2560" fmla="*/ 196450 h 748448"/>
                <a:gd name="connsiteX2561" fmla="*/ 163568 w 1377671"/>
                <a:gd name="connsiteY2561" fmla="*/ 197069 h 748448"/>
                <a:gd name="connsiteX2562" fmla="*/ 163596 w 1377671"/>
                <a:gd name="connsiteY2562" fmla="*/ 180811 h 748448"/>
                <a:gd name="connsiteX2563" fmla="*/ 182076 w 1377671"/>
                <a:gd name="connsiteY2563" fmla="*/ 180821 h 748448"/>
                <a:gd name="connsiteX2564" fmla="*/ 181896 w 1377671"/>
                <a:gd name="connsiteY2564" fmla="*/ 169673 h 748448"/>
                <a:gd name="connsiteX2565" fmla="*/ 232725 w 1377671"/>
                <a:gd name="connsiteY2565" fmla="*/ 168281 h 748448"/>
                <a:gd name="connsiteX2566" fmla="*/ 232915 w 1377671"/>
                <a:gd name="connsiteY2566" fmla="*/ 90250 h 748448"/>
                <a:gd name="connsiteX2567" fmla="*/ 443496 w 1377671"/>
                <a:gd name="connsiteY2567" fmla="*/ 110562 h 748448"/>
                <a:gd name="connsiteX2568" fmla="*/ 439636 w 1377671"/>
                <a:gd name="connsiteY2568" fmla="*/ 111191 h 748448"/>
                <a:gd name="connsiteX2569" fmla="*/ 439342 w 1377671"/>
                <a:gd name="connsiteY2569" fmla="*/ 118924 h 748448"/>
                <a:gd name="connsiteX2570" fmla="*/ 435558 w 1377671"/>
                <a:gd name="connsiteY2570" fmla="*/ 118886 h 748448"/>
                <a:gd name="connsiteX2571" fmla="*/ 435596 w 1377671"/>
                <a:gd name="connsiteY2571" fmla="*/ 108025 h 748448"/>
                <a:gd name="connsiteX2572" fmla="*/ 430862 w 1377671"/>
                <a:gd name="connsiteY2572" fmla="*/ 107987 h 748448"/>
                <a:gd name="connsiteX2573" fmla="*/ 433486 w 1377671"/>
                <a:gd name="connsiteY2573" fmla="*/ 110609 h 748448"/>
                <a:gd name="connsiteX2574" fmla="*/ 433362 w 1377671"/>
                <a:gd name="connsiteY2574" fmla="*/ 121308 h 748448"/>
                <a:gd name="connsiteX2575" fmla="*/ 437602 w 1377671"/>
                <a:gd name="connsiteY2575" fmla="*/ 121489 h 748448"/>
                <a:gd name="connsiteX2576" fmla="*/ 438115 w 1377671"/>
                <a:gd name="connsiteY2576" fmla="*/ 119105 h 748448"/>
                <a:gd name="connsiteX2577" fmla="*/ 442488 w 1377671"/>
                <a:gd name="connsiteY2577" fmla="*/ 121127 h 748448"/>
                <a:gd name="connsiteX2578" fmla="*/ 441167 w 1377671"/>
                <a:gd name="connsiteY2578" fmla="*/ 113165 h 748448"/>
                <a:gd name="connsiteX2579" fmla="*/ 443486 w 1377671"/>
                <a:gd name="connsiteY2579" fmla="*/ 110562 h 748448"/>
                <a:gd name="connsiteX2580" fmla="*/ 1200025 w 1377671"/>
                <a:gd name="connsiteY2580" fmla="*/ 487451 h 748448"/>
                <a:gd name="connsiteX2581" fmla="*/ 1198656 w 1377671"/>
                <a:gd name="connsiteY2581" fmla="*/ 476714 h 748448"/>
                <a:gd name="connsiteX2582" fmla="*/ 1194521 w 1377671"/>
                <a:gd name="connsiteY2582" fmla="*/ 473977 h 748448"/>
                <a:gd name="connsiteX2583" fmla="*/ 1192886 w 1377671"/>
                <a:gd name="connsiteY2583" fmla="*/ 483475 h 748448"/>
                <a:gd name="connsiteX2584" fmla="*/ 1195395 w 1377671"/>
                <a:gd name="connsiteY2584" fmla="*/ 482140 h 748448"/>
                <a:gd name="connsiteX2585" fmla="*/ 1195538 w 1377671"/>
                <a:gd name="connsiteY2585" fmla="*/ 485477 h 748448"/>
                <a:gd name="connsiteX2586" fmla="*/ 1200025 w 1377671"/>
                <a:gd name="connsiteY2586" fmla="*/ 487451 h 748448"/>
                <a:gd name="connsiteX2587" fmla="*/ 506978 w 1377671"/>
                <a:gd name="connsiteY2587" fmla="*/ 494946 h 748448"/>
                <a:gd name="connsiteX2588" fmla="*/ 505077 w 1377671"/>
                <a:gd name="connsiteY2588" fmla="*/ 493640 h 748448"/>
                <a:gd name="connsiteX2589" fmla="*/ 498898 w 1377671"/>
                <a:gd name="connsiteY2589" fmla="*/ 499170 h 748448"/>
                <a:gd name="connsiteX2590" fmla="*/ 500029 w 1377671"/>
                <a:gd name="connsiteY2590" fmla="*/ 507018 h 748448"/>
                <a:gd name="connsiteX2591" fmla="*/ 504487 w 1377671"/>
                <a:gd name="connsiteY2591" fmla="*/ 505226 h 748448"/>
                <a:gd name="connsiteX2592" fmla="*/ 506978 w 1377671"/>
                <a:gd name="connsiteY2592" fmla="*/ 494946 h 748448"/>
                <a:gd name="connsiteX2593" fmla="*/ 1203029 w 1377671"/>
                <a:gd name="connsiteY2593" fmla="*/ 494002 h 748448"/>
                <a:gd name="connsiteX2594" fmla="*/ 1199416 w 1377671"/>
                <a:gd name="connsiteY2594" fmla="*/ 491437 h 748448"/>
                <a:gd name="connsiteX2595" fmla="*/ 1196641 w 1377671"/>
                <a:gd name="connsiteY2595" fmla="*/ 492953 h 748448"/>
                <a:gd name="connsiteX2596" fmla="*/ 1197791 w 1377671"/>
                <a:gd name="connsiteY2596" fmla="*/ 504711 h 748448"/>
                <a:gd name="connsiteX2597" fmla="*/ 1203029 w 1377671"/>
                <a:gd name="connsiteY2597" fmla="*/ 494002 h 748448"/>
                <a:gd name="connsiteX2598" fmla="*/ 1232897 w 1377671"/>
                <a:gd name="connsiteY2598" fmla="*/ 724795 h 748448"/>
                <a:gd name="connsiteX2599" fmla="*/ 1230321 w 1377671"/>
                <a:gd name="connsiteY2599" fmla="*/ 715469 h 748448"/>
                <a:gd name="connsiteX2600" fmla="*/ 1223458 w 1377671"/>
                <a:gd name="connsiteY2600" fmla="*/ 712360 h 748448"/>
                <a:gd name="connsiteX2601" fmla="*/ 1228791 w 1377671"/>
                <a:gd name="connsiteY2601" fmla="*/ 719198 h 748448"/>
                <a:gd name="connsiteX2602" fmla="*/ 1227802 w 1377671"/>
                <a:gd name="connsiteY2602" fmla="*/ 723298 h 748448"/>
                <a:gd name="connsiteX2603" fmla="*/ 1232897 w 1377671"/>
                <a:gd name="connsiteY2603" fmla="*/ 724795 h 748448"/>
                <a:gd name="connsiteX2604" fmla="*/ 422772 w 1377671"/>
                <a:gd name="connsiteY2604" fmla="*/ 473367 h 748448"/>
                <a:gd name="connsiteX2605" fmla="*/ 415481 w 1377671"/>
                <a:gd name="connsiteY2605" fmla="*/ 472327 h 748448"/>
                <a:gd name="connsiteX2606" fmla="*/ 414236 w 1377671"/>
                <a:gd name="connsiteY2606" fmla="*/ 476971 h 748448"/>
                <a:gd name="connsiteX2607" fmla="*/ 417240 w 1377671"/>
                <a:gd name="connsiteY2607" fmla="*/ 478774 h 748448"/>
                <a:gd name="connsiteX2608" fmla="*/ 422772 w 1377671"/>
                <a:gd name="connsiteY2608" fmla="*/ 473367 h 748448"/>
                <a:gd name="connsiteX2609" fmla="*/ 549138 w 1377671"/>
                <a:gd name="connsiteY2609" fmla="*/ 439620 h 748448"/>
                <a:gd name="connsiteX2610" fmla="*/ 544936 w 1377671"/>
                <a:gd name="connsiteY2610" fmla="*/ 434480 h 748448"/>
                <a:gd name="connsiteX2611" fmla="*/ 542731 w 1377671"/>
                <a:gd name="connsiteY2611" fmla="*/ 440688 h 748448"/>
                <a:gd name="connsiteX2612" fmla="*/ 547455 w 1377671"/>
                <a:gd name="connsiteY2612" fmla="*/ 442252 h 748448"/>
                <a:gd name="connsiteX2613" fmla="*/ 549138 w 1377671"/>
                <a:gd name="connsiteY2613" fmla="*/ 439620 h 748448"/>
                <a:gd name="connsiteX2614" fmla="*/ 505552 w 1377671"/>
                <a:gd name="connsiteY2614" fmla="*/ 516754 h 748448"/>
                <a:gd name="connsiteX2615" fmla="*/ 503698 w 1377671"/>
                <a:gd name="connsiteY2615" fmla="*/ 510880 h 748448"/>
                <a:gd name="connsiteX2616" fmla="*/ 502215 w 1377671"/>
                <a:gd name="connsiteY2616" fmla="*/ 518261 h 748448"/>
                <a:gd name="connsiteX2617" fmla="*/ 505552 w 1377671"/>
                <a:gd name="connsiteY2617" fmla="*/ 516754 h 748448"/>
                <a:gd name="connsiteX2618" fmla="*/ 515895 w 1377671"/>
                <a:gd name="connsiteY2618" fmla="*/ 412291 h 748448"/>
                <a:gd name="connsiteX2619" fmla="*/ 510315 w 1377671"/>
                <a:gd name="connsiteY2619" fmla="*/ 410879 h 748448"/>
                <a:gd name="connsiteX2620" fmla="*/ 509031 w 1377671"/>
                <a:gd name="connsiteY2620" fmla="*/ 415256 h 748448"/>
                <a:gd name="connsiteX2621" fmla="*/ 515895 w 1377671"/>
                <a:gd name="connsiteY2621" fmla="*/ 412291 h 748448"/>
                <a:gd name="connsiteX2622" fmla="*/ 509592 w 1377671"/>
                <a:gd name="connsiteY2622" fmla="*/ 415352 h 748448"/>
                <a:gd name="connsiteX2623" fmla="*/ 509421 w 1377671"/>
                <a:gd name="connsiteY2623" fmla="*/ 415399 h 748448"/>
                <a:gd name="connsiteX2624" fmla="*/ 509469 w 1377671"/>
                <a:gd name="connsiteY2624" fmla="*/ 415275 h 748448"/>
                <a:gd name="connsiteX2625" fmla="*/ 509592 w 1377671"/>
                <a:gd name="connsiteY2625" fmla="*/ 415361 h 748448"/>
                <a:gd name="connsiteX2626" fmla="*/ 639827 w 1377671"/>
                <a:gd name="connsiteY2626" fmla="*/ 100406 h 748448"/>
                <a:gd name="connsiteX2627" fmla="*/ 634959 w 1377671"/>
                <a:gd name="connsiteY2627" fmla="*/ 102313 h 748448"/>
                <a:gd name="connsiteX2628" fmla="*/ 638905 w 1377671"/>
                <a:gd name="connsiteY2628" fmla="*/ 104010 h 748448"/>
                <a:gd name="connsiteX2629" fmla="*/ 639827 w 1377671"/>
                <a:gd name="connsiteY2629" fmla="*/ 100406 h 748448"/>
                <a:gd name="connsiteX2630" fmla="*/ 630149 w 1377671"/>
                <a:gd name="connsiteY2630" fmla="*/ 95161 h 748448"/>
                <a:gd name="connsiteX2631" fmla="*/ 626699 w 1377671"/>
                <a:gd name="connsiteY2631" fmla="*/ 96010 h 748448"/>
                <a:gd name="connsiteX2632" fmla="*/ 626033 w 1377671"/>
                <a:gd name="connsiteY2632" fmla="*/ 99243 h 748448"/>
                <a:gd name="connsiteX2633" fmla="*/ 630149 w 1377671"/>
                <a:gd name="connsiteY2633" fmla="*/ 95161 h 748448"/>
                <a:gd name="connsiteX2634" fmla="*/ 1202896 w 1377671"/>
                <a:gd name="connsiteY2634" fmla="*/ 513646 h 748448"/>
                <a:gd name="connsiteX2635" fmla="*/ 1200548 w 1377671"/>
                <a:gd name="connsiteY2635" fmla="*/ 511815 h 748448"/>
                <a:gd name="connsiteX2636" fmla="*/ 1201584 w 1377671"/>
                <a:gd name="connsiteY2636" fmla="*/ 516411 h 748448"/>
                <a:gd name="connsiteX2637" fmla="*/ 1202896 w 1377671"/>
                <a:gd name="connsiteY2637" fmla="*/ 513646 h 748448"/>
                <a:gd name="connsiteX2638" fmla="*/ 508575 w 1377671"/>
                <a:gd name="connsiteY2638" fmla="*/ 502231 h 748448"/>
                <a:gd name="connsiteX2639" fmla="*/ 505495 w 1377671"/>
                <a:gd name="connsiteY2639" fmla="*/ 500439 h 748448"/>
                <a:gd name="connsiteX2640" fmla="*/ 506018 w 1377671"/>
                <a:gd name="connsiteY2640" fmla="*/ 503347 h 748448"/>
                <a:gd name="connsiteX2641" fmla="*/ 508575 w 1377671"/>
                <a:gd name="connsiteY2641" fmla="*/ 502231 h 748448"/>
                <a:gd name="connsiteX2642" fmla="*/ 492424 w 1377671"/>
                <a:gd name="connsiteY2642" fmla="*/ 472871 h 748448"/>
                <a:gd name="connsiteX2643" fmla="*/ 488717 w 1377671"/>
                <a:gd name="connsiteY2643" fmla="*/ 474244 h 748448"/>
                <a:gd name="connsiteX2644" fmla="*/ 491179 w 1377671"/>
                <a:gd name="connsiteY2644" fmla="*/ 475284 h 748448"/>
                <a:gd name="connsiteX2645" fmla="*/ 492424 w 1377671"/>
                <a:gd name="connsiteY2645" fmla="*/ 472871 h 748448"/>
                <a:gd name="connsiteX2646" fmla="*/ 509212 w 1377671"/>
                <a:gd name="connsiteY2646" fmla="*/ 472509 h 748448"/>
                <a:gd name="connsiteX2647" fmla="*/ 506493 w 1377671"/>
                <a:gd name="connsiteY2647" fmla="*/ 472127 h 748448"/>
                <a:gd name="connsiteX2648" fmla="*/ 505923 w 1377671"/>
                <a:gd name="connsiteY2648" fmla="*/ 474788 h 748448"/>
                <a:gd name="connsiteX2649" fmla="*/ 509212 w 1377671"/>
                <a:gd name="connsiteY2649" fmla="*/ 472509 h 748448"/>
                <a:gd name="connsiteX2650" fmla="*/ 631014 w 1377671"/>
                <a:gd name="connsiteY2650" fmla="*/ 91871 h 748448"/>
                <a:gd name="connsiteX2651" fmla="*/ 627345 w 1377671"/>
                <a:gd name="connsiteY2651" fmla="*/ 92901 h 748448"/>
                <a:gd name="connsiteX2652" fmla="*/ 629113 w 1377671"/>
                <a:gd name="connsiteY2652" fmla="*/ 94351 h 748448"/>
                <a:gd name="connsiteX2653" fmla="*/ 631014 w 1377671"/>
                <a:gd name="connsiteY2653" fmla="*/ 91871 h 748448"/>
                <a:gd name="connsiteX2654" fmla="*/ 628819 w 1377671"/>
                <a:gd name="connsiteY2654" fmla="*/ 90260 h 748448"/>
                <a:gd name="connsiteX2655" fmla="*/ 627849 w 1377671"/>
                <a:gd name="connsiteY2655" fmla="*/ 88439 h 748448"/>
                <a:gd name="connsiteX2656" fmla="*/ 626575 w 1377671"/>
                <a:gd name="connsiteY2656" fmla="*/ 89974 h 748448"/>
                <a:gd name="connsiteX2657" fmla="*/ 628819 w 1377671"/>
                <a:gd name="connsiteY2657" fmla="*/ 90260 h 748448"/>
                <a:gd name="connsiteX2658" fmla="*/ 371981 w 1377671"/>
                <a:gd name="connsiteY2658" fmla="*/ 33055 h 748448"/>
                <a:gd name="connsiteX2659" fmla="*/ 370783 w 1377671"/>
                <a:gd name="connsiteY2659" fmla="*/ 32407 h 748448"/>
                <a:gd name="connsiteX2660" fmla="*/ 369871 w 1377671"/>
                <a:gd name="connsiteY2660" fmla="*/ 33923 h 748448"/>
                <a:gd name="connsiteX2661" fmla="*/ 371981 w 1377671"/>
                <a:gd name="connsiteY2661" fmla="*/ 33055 h 748448"/>
                <a:gd name="connsiteX2662" fmla="*/ 416413 w 1377671"/>
                <a:gd name="connsiteY2662" fmla="*/ 566636 h 748448"/>
                <a:gd name="connsiteX2663" fmla="*/ 416042 w 1377671"/>
                <a:gd name="connsiteY2663" fmla="*/ 566226 h 748448"/>
                <a:gd name="connsiteX2664" fmla="*/ 415652 w 1377671"/>
                <a:gd name="connsiteY2664" fmla="*/ 566445 h 748448"/>
                <a:gd name="connsiteX2665" fmla="*/ 416413 w 1377671"/>
                <a:gd name="connsiteY2665" fmla="*/ 566636 h 748448"/>
                <a:gd name="connsiteX2666" fmla="*/ 518385 w 1377671"/>
                <a:gd name="connsiteY2666" fmla="*/ 582198 h 748448"/>
                <a:gd name="connsiteX2667" fmla="*/ 518157 w 1377671"/>
                <a:gd name="connsiteY2667" fmla="*/ 581969 h 748448"/>
                <a:gd name="connsiteX2668" fmla="*/ 517815 w 1377671"/>
                <a:gd name="connsiteY2668" fmla="*/ 582474 h 748448"/>
                <a:gd name="connsiteX2669" fmla="*/ 518385 w 1377671"/>
                <a:gd name="connsiteY2669" fmla="*/ 582198 h 748448"/>
                <a:gd name="connsiteX2670" fmla="*/ 1365280 w 1377671"/>
                <a:gd name="connsiteY2670" fmla="*/ 202791 h 748448"/>
                <a:gd name="connsiteX2671" fmla="*/ 1365090 w 1377671"/>
                <a:gd name="connsiteY2671" fmla="*/ 202619 h 748448"/>
                <a:gd name="connsiteX2672" fmla="*/ 1364776 w 1377671"/>
                <a:gd name="connsiteY2672" fmla="*/ 202934 h 748448"/>
                <a:gd name="connsiteX2673" fmla="*/ 1365280 w 1377671"/>
                <a:gd name="connsiteY2673" fmla="*/ 202791 h 748448"/>
                <a:gd name="connsiteX2674" fmla="*/ 1364795 w 1377671"/>
                <a:gd name="connsiteY2674" fmla="*/ 203859 h 748448"/>
                <a:gd name="connsiteX2675" fmla="*/ 1364482 w 1377671"/>
                <a:gd name="connsiteY2675" fmla="*/ 203716 h 748448"/>
                <a:gd name="connsiteX2676" fmla="*/ 1364691 w 1377671"/>
                <a:gd name="connsiteY2676" fmla="*/ 203973 h 748448"/>
                <a:gd name="connsiteX2677" fmla="*/ 1364795 w 1377671"/>
                <a:gd name="connsiteY2677" fmla="*/ 203859 h 748448"/>
                <a:gd name="connsiteX2678" fmla="*/ 452802 w 1377671"/>
                <a:gd name="connsiteY2678" fmla="*/ 417345 h 748448"/>
                <a:gd name="connsiteX2679" fmla="*/ 452755 w 1377671"/>
                <a:gd name="connsiteY2679" fmla="*/ 417287 h 748448"/>
                <a:gd name="connsiteX2680" fmla="*/ 452717 w 1377671"/>
                <a:gd name="connsiteY2680" fmla="*/ 417325 h 748448"/>
                <a:gd name="connsiteX2681" fmla="*/ 452802 w 1377671"/>
                <a:gd name="connsiteY2681" fmla="*/ 417345 h 748448"/>
                <a:gd name="connsiteX2682" fmla="*/ 476283 w 1377671"/>
                <a:gd name="connsiteY2682" fmla="*/ 583247 h 748448"/>
                <a:gd name="connsiteX2683" fmla="*/ 476216 w 1377671"/>
                <a:gd name="connsiteY2683" fmla="*/ 583209 h 748448"/>
                <a:gd name="connsiteX2684" fmla="*/ 476245 w 1377671"/>
                <a:gd name="connsiteY2684" fmla="*/ 583285 h 748448"/>
                <a:gd name="connsiteX2685" fmla="*/ 476283 w 1377671"/>
                <a:gd name="connsiteY2685" fmla="*/ 583247 h 748448"/>
                <a:gd name="connsiteX2686" fmla="*/ 476225 w 1377671"/>
                <a:gd name="connsiteY2686" fmla="*/ 583457 h 748448"/>
                <a:gd name="connsiteX2687" fmla="*/ 476159 w 1377671"/>
                <a:gd name="connsiteY2687" fmla="*/ 583457 h 748448"/>
                <a:gd name="connsiteX2688" fmla="*/ 476206 w 1377671"/>
                <a:gd name="connsiteY2688" fmla="*/ 583495 h 748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 ang="0">
                  <a:pos x="connsiteX1036" y="connsiteY1036"/>
                </a:cxn>
                <a:cxn ang="0">
                  <a:pos x="connsiteX1037" y="connsiteY1037"/>
                </a:cxn>
                <a:cxn ang="0">
                  <a:pos x="connsiteX1038" y="connsiteY1038"/>
                </a:cxn>
                <a:cxn ang="0">
                  <a:pos x="connsiteX1039" y="connsiteY1039"/>
                </a:cxn>
                <a:cxn ang="0">
                  <a:pos x="connsiteX1040" y="connsiteY1040"/>
                </a:cxn>
                <a:cxn ang="0">
                  <a:pos x="connsiteX1041" y="connsiteY1041"/>
                </a:cxn>
                <a:cxn ang="0">
                  <a:pos x="connsiteX1042" y="connsiteY1042"/>
                </a:cxn>
                <a:cxn ang="0">
                  <a:pos x="connsiteX1043" y="connsiteY1043"/>
                </a:cxn>
                <a:cxn ang="0">
                  <a:pos x="connsiteX1044" y="connsiteY1044"/>
                </a:cxn>
                <a:cxn ang="0">
                  <a:pos x="connsiteX1045" y="connsiteY1045"/>
                </a:cxn>
                <a:cxn ang="0">
                  <a:pos x="connsiteX1046" y="connsiteY1046"/>
                </a:cxn>
                <a:cxn ang="0">
                  <a:pos x="connsiteX1047" y="connsiteY1047"/>
                </a:cxn>
                <a:cxn ang="0">
                  <a:pos x="connsiteX1048" y="connsiteY1048"/>
                </a:cxn>
                <a:cxn ang="0">
                  <a:pos x="connsiteX1049" y="connsiteY1049"/>
                </a:cxn>
                <a:cxn ang="0">
                  <a:pos x="connsiteX1050" y="connsiteY1050"/>
                </a:cxn>
                <a:cxn ang="0">
                  <a:pos x="connsiteX1051" y="connsiteY1051"/>
                </a:cxn>
                <a:cxn ang="0">
                  <a:pos x="connsiteX1052" y="connsiteY1052"/>
                </a:cxn>
                <a:cxn ang="0">
                  <a:pos x="connsiteX1053" y="connsiteY1053"/>
                </a:cxn>
                <a:cxn ang="0">
                  <a:pos x="connsiteX1054" y="connsiteY1054"/>
                </a:cxn>
                <a:cxn ang="0">
                  <a:pos x="connsiteX1055" y="connsiteY1055"/>
                </a:cxn>
                <a:cxn ang="0">
                  <a:pos x="connsiteX1056" y="connsiteY1056"/>
                </a:cxn>
                <a:cxn ang="0">
                  <a:pos x="connsiteX1057" y="connsiteY1057"/>
                </a:cxn>
                <a:cxn ang="0">
                  <a:pos x="connsiteX1058" y="connsiteY1058"/>
                </a:cxn>
                <a:cxn ang="0">
                  <a:pos x="connsiteX1059" y="connsiteY1059"/>
                </a:cxn>
                <a:cxn ang="0">
                  <a:pos x="connsiteX1060" y="connsiteY1060"/>
                </a:cxn>
                <a:cxn ang="0">
                  <a:pos x="connsiteX1061" y="connsiteY1061"/>
                </a:cxn>
                <a:cxn ang="0">
                  <a:pos x="connsiteX1062" y="connsiteY1062"/>
                </a:cxn>
                <a:cxn ang="0">
                  <a:pos x="connsiteX1063" y="connsiteY1063"/>
                </a:cxn>
                <a:cxn ang="0">
                  <a:pos x="connsiteX1064" y="connsiteY1064"/>
                </a:cxn>
                <a:cxn ang="0">
                  <a:pos x="connsiteX1065" y="connsiteY1065"/>
                </a:cxn>
                <a:cxn ang="0">
                  <a:pos x="connsiteX1066" y="connsiteY1066"/>
                </a:cxn>
                <a:cxn ang="0">
                  <a:pos x="connsiteX1067" y="connsiteY1067"/>
                </a:cxn>
                <a:cxn ang="0">
                  <a:pos x="connsiteX1068" y="connsiteY1068"/>
                </a:cxn>
                <a:cxn ang="0">
                  <a:pos x="connsiteX1069" y="connsiteY1069"/>
                </a:cxn>
                <a:cxn ang="0">
                  <a:pos x="connsiteX1070" y="connsiteY1070"/>
                </a:cxn>
                <a:cxn ang="0">
                  <a:pos x="connsiteX1071" y="connsiteY1071"/>
                </a:cxn>
                <a:cxn ang="0">
                  <a:pos x="connsiteX1072" y="connsiteY1072"/>
                </a:cxn>
                <a:cxn ang="0">
                  <a:pos x="connsiteX1073" y="connsiteY1073"/>
                </a:cxn>
                <a:cxn ang="0">
                  <a:pos x="connsiteX1074" y="connsiteY1074"/>
                </a:cxn>
                <a:cxn ang="0">
                  <a:pos x="connsiteX1075" y="connsiteY1075"/>
                </a:cxn>
                <a:cxn ang="0">
                  <a:pos x="connsiteX1076" y="connsiteY1076"/>
                </a:cxn>
                <a:cxn ang="0">
                  <a:pos x="connsiteX1077" y="connsiteY1077"/>
                </a:cxn>
                <a:cxn ang="0">
                  <a:pos x="connsiteX1078" y="connsiteY1078"/>
                </a:cxn>
                <a:cxn ang="0">
                  <a:pos x="connsiteX1079" y="connsiteY1079"/>
                </a:cxn>
                <a:cxn ang="0">
                  <a:pos x="connsiteX1080" y="connsiteY1080"/>
                </a:cxn>
                <a:cxn ang="0">
                  <a:pos x="connsiteX1081" y="connsiteY1081"/>
                </a:cxn>
                <a:cxn ang="0">
                  <a:pos x="connsiteX1082" y="connsiteY1082"/>
                </a:cxn>
                <a:cxn ang="0">
                  <a:pos x="connsiteX1083" y="connsiteY1083"/>
                </a:cxn>
                <a:cxn ang="0">
                  <a:pos x="connsiteX1084" y="connsiteY1084"/>
                </a:cxn>
                <a:cxn ang="0">
                  <a:pos x="connsiteX1085" y="connsiteY1085"/>
                </a:cxn>
                <a:cxn ang="0">
                  <a:pos x="connsiteX1086" y="connsiteY1086"/>
                </a:cxn>
                <a:cxn ang="0">
                  <a:pos x="connsiteX1087" y="connsiteY1087"/>
                </a:cxn>
                <a:cxn ang="0">
                  <a:pos x="connsiteX1088" y="connsiteY1088"/>
                </a:cxn>
                <a:cxn ang="0">
                  <a:pos x="connsiteX1089" y="connsiteY1089"/>
                </a:cxn>
                <a:cxn ang="0">
                  <a:pos x="connsiteX1090" y="connsiteY1090"/>
                </a:cxn>
                <a:cxn ang="0">
                  <a:pos x="connsiteX1091" y="connsiteY1091"/>
                </a:cxn>
                <a:cxn ang="0">
                  <a:pos x="connsiteX1092" y="connsiteY1092"/>
                </a:cxn>
                <a:cxn ang="0">
                  <a:pos x="connsiteX1093" y="connsiteY1093"/>
                </a:cxn>
                <a:cxn ang="0">
                  <a:pos x="connsiteX1094" y="connsiteY1094"/>
                </a:cxn>
                <a:cxn ang="0">
                  <a:pos x="connsiteX1095" y="connsiteY1095"/>
                </a:cxn>
                <a:cxn ang="0">
                  <a:pos x="connsiteX1096" y="connsiteY1096"/>
                </a:cxn>
                <a:cxn ang="0">
                  <a:pos x="connsiteX1097" y="connsiteY1097"/>
                </a:cxn>
                <a:cxn ang="0">
                  <a:pos x="connsiteX1098" y="connsiteY1098"/>
                </a:cxn>
                <a:cxn ang="0">
                  <a:pos x="connsiteX1099" y="connsiteY1099"/>
                </a:cxn>
                <a:cxn ang="0">
                  <a:pos x="connsiteX1100" y="connsiteY1100"/>
                </a:cxn>
                <a:cxn ang="0">
                  <a:pos x="connsiteX1101" y="connsiteY1101"/>
                </a:cxn>
                <a:cxn ang="0">
                  <a:pos x="connsiteX1102" y="connsiteY1102"/>
                </a:cxn>
                <a:cxn ang="0">
                  <a:pos x="connsiteX1103" y="connsiteY1103"/>
                </a:cxn>
                <a:cxn ang="0">
                  <a:pos x="connsiteX1104" y="connsiteY1104"/>
                </a:cxn>
                <a:cxn ang="0">
                  <a:pos x="connsiteX1105" y="connsiteY1105"/>
                </a:cxn>
                <a:cxn ang="0">
                  <a:pos x="connsiteX1106" y="connsiteY1106"/>
                </a:cxn>
                <a:cxn ang="0">
                  <a:pos x="connsiteX1107" y="connsiteY1107"/>
                </a:cxn>
                <a:cxn ang="0">
                  <a:pos x="connsiteX1108" y="connsiteY1108"/>
                </a:cxn>
                <a:cxn ang="0">
                  <a:pos x="connsiteX1109" y="connsiteY1109"/>
                </a:cxn>
                <a:cxn ang="0">
                  <a:pos x="connsiteX1110" y="connsiteY1110"/>
                </a:cxn>
                <a:cxn ang="0">
                  <a:pos x="connsiteX1111" y="connsiteY1111"/>
                </a:cxn>
                <a:cxn ang="0">
                  <a:pos x="connsiteX1112" y="connsiteY1112"/>
                </a:cxn>
                <a:cxn ang="0">
                  <a:pos x="connsiteX1113" y="connsiteY1113"/>
                </a:cxn>
                <a:cxn ang="0">
                  <a:pos x="connsiteX1114" y="connsiteY1114"/>
                </a:cxn>
                <a:cxn ang="0">
                  <a:pos x="connsiteX1115" y="connsiteY1115"/>
                </a:cxn>
                <a:cxn ang="0">
                  <a:pos x="connsiteX1116" y="connsiteY1116"/>
                </a:cxn>
                <a:cxn ang="0">
                  <a:pos x="connsiteX1117" y="connsiteY1117"/>
                </a:cxn>
                <a:cxn ang="0">
                  <a:pos x="connsiteX1118" y="connsiteY1118"/>
                </a:cxn>
                <a:cxn ang="0">
                  <a:pos x="connsiteX1119" y="connsiteY1119"/>
                </a:cxn>
                <a:cxn ang="0">
                  <a:pos x="connsiteX1120" y="connsiteY1120"/>
                </a:cxn>
                <a:cxn ang="0">
                  <a:pos x="connsiteX1121" y="connsiteY1121"/>
                </a:cxn>
                <a:cxn ang="0">
                  <a:pos x="connsiteX1122" y="connsiteY1122"/>
                </a:cxn>
                <a:cxn ang="0">
                  <a:pos x="connsiteX1123" y="connsiteY1123"/>
                </a:cxn>
                <a:cxn ang="0">
                  <a:pos x="connsiteX1124" y="connsiteY1124"/>
                </a:cxn>
                <a:cxn ang="0">
                  <a:pos x="connsiteX1125" y="connsiteY1125"/>
                </a:cxn>
                <a:cxn ang="0">
                  <a:pos x="connsiteX1126" y="connsiteY1126"/>
                </a:cxn>
                <a:cxn ang="0">
                  <a:pos x="connsiteX1127" y="connsiteY1127"/>
                </a:cxn>
                <a:cxn ang="0">
                  <a:pos x="connsiteX1128" y="connsiteY1128"/>
                </a:cxn>
                <a:cxn ang="0">
                  <a:pos x="connsiteX1129" y="connsiteY1129"/>
                </a:cxn>
                <a:cxn ang="0">
                  <a:pos x="connsiteX1130" y="connsiteY1130"/>
                </a:cxn>
                <a:cxn ang="0">
                  <a:pos x="connsiteX1131" y="connsiteY1131"/>
                </a:cxn>
                <a:cxn ang="0">
                  <a:pos x="connsiteX1132" y="connsiteY1132"/>
                </a:cxn>
                <a:cxn ang="0">
                  <a:pos x="connsiteX1133" y="connsiteY1133"/>
                </a:cxn>
                <a:cxn ang="0">
                  <a:pos x="connsiteX1134" y="connsiteY1134"/>
                </a:cxn>
                <a:cxn ang="0">
                  <a:pos x="connsiteX1135" y="connsiteY1135"/>
                </a:cxn>
                <a:cxn ang="0">
                  <a:pos x="connsiteX1136" y="connsiteY1136"/>
                </a:cxn>
                <a:cxn ang="0">
                  <a:pos x="connsiteX1137" y="connsiteY1137"/>
                </a:cxn>
                <a:cxn ang="0">
                  <a:pos x="connsiteX1138" y="connsiteY1138"/>
                </a:cxn>
                <a:cxn ang="0">
                  <a:pos x="connsiteX1139" y="connsiteY1139"/>
                </a:cxn>
                <a:cxn ang="0">
                  <a:pos x="connsiteX1140" y="connsiteY1140"/>
                </a:cxn>
                <a:cxn ang="0">
                  <a:pos x="connsiteX1141" y="connsiteY1141"/>
                </a:cxn>
                <a:cxn ang="0">
                  <a:pos x="connsiteX1142" y="connsiteY1142"/>
                </a:cxn>
                <a:cxn ang="0">
                  <a:pos x="connsiteX1143" y="connsiteY1143"/>
                </a:cxn>
                <a:cxn ang="0">
                  <a:pos x="connsiteX1144" y="connsiteY1144"/>
                </a:cxn>
                <a:cxn ang="0">
                  <a:pos x="connsiteX1145" y="connsiteY1145"/>
                </a:cxn>
                <a:cxn ang="0">
                  <a:pos x="connsiteX1146" y="connsiteY1146"/>
                </a:cxn>
                <a:cxn ang="0">
                  <a:pos x="connsiteX1147" y="connsiteY1147"/>
                </a:cxn>
                <a:cxn ang="0">
                  <a:pos x="connsiteX1148" y="connsiteY1148"/>
                </a:cxn>
                <a:cxn ang="0">
                  <a:pos x="connsiteX1149" y="connsiteY1149"/>
                </a:cxn>
                <a:cxn ang="0">
                  <a:pos x="connsiteX1150" y="connsiteY1150"/>
                </a:cxn>
                <a:cxn ang="0">
                  <a:pos x="connsiteX1151" y="connsiteY1151"/>
                </a:cxn>
                <a:cxn ang="0">
                  <a:pos x="connsiteX1152" y="connsiteY1152"/>
                </a:cxn>
                <a:cxn ang="0">
                  <a:pos x="connsiteX1153" y="connsiteY1153"/>
                </a:cxn>
                <a:cxn ang="0">
                  <a:pos x="connsiteX1154" y="connsiteY1154"/>
                </a:cxn>
                <a:cxn ang="0">
                  <a:pos x="connsiteX1155" y="connsiteY1155"/>
                </a:cxn>
                <a:cxn ang="0">
                  <a:pos x="connsiteX1156" y="connsiteY1156"/>
                </a:cxn>
                <a:cxn ang="0">
                  <a:pos x="connsiteX1157" y="connsiteY1157"/>
                </a:cxn>
                <a:cxn ang="0">
                  <a:pos x="connsiteX1158" y="connsiteY1158"/>
                </a:cxn>
                <a:cxn ang="0">
                  <a:pos x="connsiteX1159" y="connsiteY1159"/>
                </a:cxn>
                <a:cxn ang="0">
                  <a:pos x="connsiteX1160" y="connsiteY1160"/>
                </a:cxn>
                <a:cxn ang="0">
                  <a:pos x="connsiteX1161" y="connsiteY1161"/>
                </a:cxn>
                <a:cxn ang="0">
                  <a:pos x="connsiteX1162" y="connsiteY1162"/>
                </a:cxn>
                <a:cxn ang="0">
                  <a:pos x="connsiteX1163" y="connsiteY1163"/>
                </a:cxn>
                <a:cxn ang="0">
                  <a:pos x="connsiteX1164" y="connsiteY1164"/>
                </a:cxn>
                <a:cxn ang="0">
                  <a:pos x="connsiteX1165" y="connsiteY1165"/>
                </a:cxn>
                <a:cxn ang="0">
                  <a:pos x="connsiteX1166" y="connsiteY1166"/>
                </a:cxn>
                <a:cxn ang="0">
                  <a:pos x="connsiteX1167" y="connsiteY1167"/>
                </a:cxn>
                <a:cxn ang="0">
                  <a:pos x="connsiteX1168" y="connsiteY1168"/>
                </a:cxn>
                <a:cxn ang="0">
                  <a:pos x="connsiteX1169" y="connsiteY1169"/>
                </a:cxn>
                <a:cxn ang="0">
                  <a:pos x="connsiteX1170" y="connsiteY1170"/>
                </a:cxn>
                <a:cxn ang="0">
                  <a:pos x="connsiteX1171" y="connsiteY1171"/>
                </a:cxn>
                <a:cxn ang="0">
                  <a:pos x="connsiteX1172" y="connsiteY1172"/>
                </a:cxn>
                <a:cxn ang="0">
                  <a:pos x="connsiteX1173" y="connsiteY1173"/>
                </a:cxn>
                <a:cxn ang="0">
                  <a:pos x="connsiteX1174" y="connsiteY1174"/>
                </a:cxn>
                <a:cxn ang="0">
                  <a:pos x="connsiteX1175" y="connsiteY1175"/>
                </a:cxn>
                <a:cxn ang="0">
                  <a:pos x="connsiteX1176" y="connsiteY1176"/>
                </a:cxn>
                <a:cxn ang="0">
                  <a:pos x="connsiteX1177" y="connsiteY1177"/>
                </a:cxn>
                <a:cxn ang="0">
                  <a:pos x="connsiteX1178" y="connsiteY1178"/>
                </a:cxn>
                <a:cxn ang="0">
                  <a:pos x="connsiteX1179" y="connsiteY1179"/>
                </a:cxn>
                <a:cxn ang="0">
                  <a:pos x="connsiteX1180" y="connsiteY1180"/>
                </a:cxn>
                <a:cxn ang="0">
                  <a:pos x="connsiteX1181" y="connsiteY1181"/>
                </a:cxn>
                <a:cxn ang="0">
                  <a:pos x="connsiteX1182" y="connsiteY1182"/>
                </a:cxn>
                <a:cxn ang="0">
                  <a:pos x="connsiteX1183" y="connsiteY1183"/>
                </a:cxn>
                <a:cxn ang="0">
                  <a:pos x="connsiteX1184" y="connsiteY1184"/>
                </a:cxn>
                <a:cxn ang="0">
                  <a:pos x="connsiteX1185" y="connsiteY1185"/>
                </a:cxn>
                <a:cxn ang="0">
                  <a:pos x="connsiteX1186" y="connsiteY1186"/>
                </a:cxn>
                <a:cxn ang="0">
                  <a:pos x="connsiteX1187" y="connsiteY1187"/>
                </a:cxn>
                <a:cxn ang="0">
                  <a:pos x="connsiteX1188" y="connsiteY1188"/>
                </a:cxn>
                <a:cxn ang="0">
                  <a:pos x="connsiteX1189" y="connsiteY1189"/>
                </a:cxn>
                <a:cxn ang="0">
                  <a:pos x="connsiteX1190" y="connsiteY1190"/>
                </a:cxn>
                <a:cxn ang="0">
                  <a:pos x="connsiteX1191" y="connsiteY1191"/>
                </a:cxn>
                <a:cxn ang="0">
                  <a:pos x="connsiteX1192" y="connsiteY1192"/>
                </a:cxn>
                <a:cxn ang="0">
                  <a:pos x="connsiteX1193" y="connsiteY1193"/>
                </a:cxn>
                <a:cxn ang="0">
                  <a:pos x="connsiteX1194" y="connsiteY1194"/>
                </a:cxn>
                <a:cxn ang="0">
                  <a:pos x="connsiteX1195" y="connsiteY1195"/>
                </a:cxn>
                <a:cxn ang="0">
                  <a:pos x="connsiteX1196" y="connsiteY1196"/>
                </a:cxn>
                <a:cxn ang="0">
                  <a:pos x="connsiteX1197" y="connsiteY1197"/>
                </a:cxn>
                <a:cxn ang="0">
                  <a:pos x="connsiteX1198" y="connsiteY1198"/>
                </a:cxn>
                <a:cxn ang="0">
                  <a:pos x="connsiteX1199" y="connsiteY1199"/>
                </a:cxn>
                <a:cxn ang="0">
                  <a:pos x="connsiteX1200" y="connsiteY1200"/>
                </a:cxn>
                <a:cxn ang="0">
                  <a:pos x="connsiteX1201" y="connsiteY1201"/>
                </a:cxn>
                <a:cxn ang="0">
                  <a:pos x="connsiteX1202" y="connsiteY1202"/>
                </a:cxn>
                <a:cxn ang="0">
                  <a:pos x="connsiteX1203" y="connsiteY1203"/>
                </a:cxn>
                <a:cxn ang="0">
                  <a:pos x="connsiteX1204" y="connsiteY1204"/>
                </a:cxn>
                <a:cxn ang="0">
                  <a:pos x="connsiteX1205" y="connsiteY1205"/>
                </a:cxn>
                <a:cxn ang="0">
                  <a:pos x="connsiteX1206" y="connsiteY1206"/>
                </a:cxn>
                <a:cxn ang="0">
                  <a:pos x="connsiteX1207" y="connsiteY1207"/>
                </a:cxn>
                <a:cxn ang="0">
                  <a:pos x="connsiteX1208" y="connsiteY1208"/>
                </a:cxn>
                <a:cxn ang="0">
                  <a:pos x="connsiteX1209" y="connsiteY1209"/>
                </a:cxn>
                <a:cxn ang="0">
                  <a:pos x="connsiteX1210" y="connsiteY1210"/>
                </a:cxn>
                <a:cxn ang="0">
                  <a:pos x="connsiteX1211" y="connsiteY1211"/>
                </a:cxn>
                <a:cxn ang="0">
                  <a:pos x="connsiteX1212" y="connsiteY1212"/>
                </a:cxn>
                <a:cxn ang="0">
                  <a:pos x="connsiteX1213" y="connsiteY1213"/>
                </a:cxn>
                <a:cxn ang="0">
                  <a:pos x="connsiteX1214" y="connsiteY1214"/>
                </a:cxn>
                <a:cxn ang="0">
                  <a:pos x="connsiteX1215" y="connsiteY1215"/>
                </a:cxn>
                <a:cxn ang="0">
                  <a:pos x="connsiteX1216" y="connsiteY1216"/>
                </a:cxn>
                <a:cxn ang="0">
                  <a:pos x="connsiteX1217" y="connsiteY1217"/>
                </a:cxn>
                <a:cxn ang="0">
                  <a:pos x="connsiteX1218" y="connsiteY1218"/>
                </a:cxn>
                <a:cxn ang="0">
                  <a:pos x="connsiteX1219" y="connsiteY1219"/>
                </a:cxn>
                <a:cxn ang="0">
                  <a:pos x="connsiteX1220" y="connsiteY1220"/>
                </a:cxn>
                <a:cxn ang="0">
                  <a:pos x="connsiteX1221" y="connsiteY1221"/>
                </a:cxn>
                <a:cxn ang="0">
                  <a:pos x="connsiteX1222" y="connsiteY1222"/>
                </a:cxn>
                <a:cxn ang="0">
                  <a:pos x="connsiteX1223" y="connsiteY1223"/>
                </a:cxn>
                <a:cxn ang="0">
                  <a:pos x="connsiteX1224" y="connsiteY1224"/>
                </a:cxn>
                <a:cxn ang="0">
                  <a:pos x="connsiteX1225" y="connsiteY1225"/>
                </a:cxn>
                <a:cxn ang="0">
                  <a:pos x="connsiteX1226" y="connsiteY1226"/>
                </a:cxn>
                <a:cxn ang="0">
                  <a:pos x="connsiteX1227" y="connsiteY1227"/>
                </a:cxn>
                <a:cxn ang="0">
                  <a:pos x="connsiteX1228" y="connsiteY1228"/>
                </a:cxn>
                <a:cxn ang="0">
                  <a:pos x="connsiteX1229" y="connsiteY1229"/>
                </a:cxn>
                <a:cxn ang="0">
                  <a:pos x="connsiteX1230" y="connsiteY1230"/>
                </a:cxn>
                <a:cxn ang="0">
                  <a:pos x="connsiteX1231" y="connsiteY1231"/>
                </a:cxn>
                <a:cxn ang="0">
                  <a:pos x="connsiteX1232" y="connsiteY1232"/>
                </a:cxn>
                <a:cxn ang="0">
                  <a:pos x="connsiteX1233" y="connsiteY1233"/>
                </a:cxn>
                <a:cxn ang="0">
                  <a:pos x="connsiteX1234" y="connsiteY1234"/>
                </a:cxn>
                <a:cxn ang="0">
                  <a:pos x="connsiteX1235" y="connsiteY1235"/>
                </a:cxn>
                <a:cxn ang="0">
                  <a:pos x="connsiteX1236" y="connsiteY1236"/>
                </a:cxn>
                <a:cxn ang="0">
                  <a:pos x="connsiteX1237" y="connsiteY1237"/>
                </a:cxn>
                <a:cxn ang="0">
                  <a:pos x="connsiteX1238" y="connsiteY1238"/>
                </a:cxn>
                <a:cxn ang="0">
                  <a:pos x="connsiteX1239" y="connsiteY1239"/>
                </a:cxn>
                <a:cxn ang="0">
                  <a:pos x="connsiteX1240" y="connsiteY1240"/>
                </a:cxn>
                <a:cxn ang="0">
                  <a:pos x="connsiteX1241" y="connsiteY1241"/>
                </a:cxn>
                <a:cxn ang="0">
                  <a:pos x="connsiteX1242" y="connsiteY1242"/>
                </a:cxn>
                <a:cxn ang="0">
                  <a:pos x="connsiteX1243" y="connsiteY1243"/>
                </a:cxn>
                <a:cxn ang="0">
                  <a:pos x="connsiteX1244" y="connsiteY1244"/>
                </a:cxn>
                <a:cxn ang="0">
                  <a:pos x="connsiteX1245" y="connsiteY1245"/>
                </a:cxn>
                <a:cxn ang="0">
                  <a:pos x="connsiteX1246" y="connsiteY1246"/>
                </a:cxn>
                <a:cxn ang="0">
                  <a:pos x="connsiteX1247" y="connsiteY1247"/>
                </a:cxn>
                <a:cxn ang="0">
                  <a:pos x="connsiteX1248" y="connsiteY1248"/>
                </a:cxn>
                <a:cxn ang="0">
                  <a:pos x="connsiteX1249" y="connsiteY1249"/>
                </a:cxn>
                <a:cxn ang="0">
                  <a:pos x="connsiteX1250" y="connsiteY1250"/>
                </a:cxn>
                <a:cxn ang="0">
                  <a:pos x="connsiteX1251" y="connsiteY1251"/>
                </a:cxn>
                <a:cxn ang="0">
                  <a:pos x="connsiteX1252" y="connsiteY1252"/>
                </a:cxn>
                <a:cxn ang="0">
                  <a:pos x="connsiteX1253" y="connsiteY1253"/>
                </a:cxn>
                <a:cxn ang="0">
                  <a:pos x="connsiteX1254" y="connsiteY1254"/>
                </a:cxn>
                <a:cxn ang="0">
                  <a:pos x="connsiteX1255" y="connsiteY1255"/>
                </a:cxn>
                <a:cxn ang="0">
                  <a:pos x="connsiteX1256" y="connsiteY1256"/>
                </a:cxn>
                <a:cxn ang="0">
                  <a:pos x="connsiteX1257" y="connsiteY1257"/>
                </a:cxn>
                <a:cxn ang="0">
                  <a:pos x="connsiteX1258" y="connsiteY1258"/>
                </a:cxn>
                <a:cxn ang="0">
                  <a:pos x="connsiteX1259" y="connsiteY1259"/>
                </a:cxn>
                <a:cxn ang="0">
                  <a:pos x="connsiteX1260" y="connsiteY1260"/>
                </a:cxn>
                <a:cxn ang="0">
                  <a:pos x="connsiteX1261" y="connsiteY1261"/>
                </a:cxn>
                <a:cxn ang="0">
                  <a:pos x="connsiteX1262" y="connsiteY1262"/>
                </a:cxn>
                <a:cxn ang="0">
                  <a:pos x="connsiteX1263" y="connsiteY1263"/>
                </a:cxn>
                <a:cxn ang="0">
                  <a:pos x="connsiteX1264" y="connsiteY1264"/>
                </a:cxn>
                <a:cxn ang="0">
                  <a:pos x="connsiteX1265" y="connsiteY1265"/>
                </a:cxn>
                <a:cxn ang="0">
                  <a:pos x="connsiteX1266" y="connsiteY1266"/>
                </a:cxn>
                <a:cxn ang="0">
                  <a:pos x="connsiteX1267" y="connsiteY1267"/>
                </a:cxn>
                <a:cxn ang="0">
                  <a:pos x="connsiteX1268" y="connsiteY1268"/>
                </a:cxn>
                <a:cxn ang="0">
                  <a:pos x="connsiteX1269" y="connsiteY1269"/>
                </a:cxn>
                <a:cxn ang="0">
                  <a:pos x="connsiteX1270" y="connsiteY1270"/>
                </a:cxn>
                <a:cxn ang="0">
                  <a:pos x="connsiteX1271" y="connsiteY1271"/>
                </a:cxn>
                <a:cxn ang="0">
                  <a:pos x="connsiteX1272" y="connsiteY1272"/>
                </a:cxn>
                <a:cxn ang="0">
                  <a:pos x="connsiteX1273" y="connsiteY1273"/>
                </a:cxn>
                <a:cxn ang="0">
                  <a:pos x="connsiteX1274" y="connsiteY1274"/>
                </a:cxn>
                <a:cxn ang="0">
                  <a:pos x="connsiteX1275" y="connsiteY1275"/>
                </a:cxn>
                <a:cxn ang="0">
                  <a:pos x="connsiteX1276" y="connsiteY1276"/>
                </a:cxn>
                <a:cxn ang="0">
                  <a:pos x="connsiteX1277" y="connsiteY1277"/>
                </a:cxn>
                <a:cxn ang="0">
                  <a:pos x="connsiteX1278" y="connsiteY1278"/>
                </a:cxn>
                <a:cxn ang="0">
                  <a:pos x="connsiteX1279" y="connsiteY1279"/>
                </a:cxn>
                <a:cxn ang="0">
                  <a:pos x="connsiteX1280" y="connsiteY1280"/>
                </a:cxn>
                <a:cxn ang="0">
                  <a:pos x="connsiteX1281" y="connsiteY1281"/>
                </a:cxn>
                <a:cxn ang="0">
                  <a:pos x="connsiteX1282" y="connsiteY1282"/>
                </a:cxn>
                <a:cxn ang="0">
                  <a:pos x="connsiteX1283" y="connsiteY1283"/>
                </a:cxn>
                <a:cxn ang="0">
                  <a:pos x="connsiteX1284" y="connsiteY1284"/>
                </a:cxn>
                <a:cxn ang="0">
                  <a:pos x="connsiteX1285" y="connsiteY1285"/>
                </a:cxn>
                <a:cxn ang="0">
                  <a:pos x="connsiteX1286" y="connsiteY1286"/>
                </a:cxn>
                <a:cxn ang="0">
                  <a:pos x="connsiteX1287" y="connsiteY1287"/>
                </a:cxn>
                <a:cxn ang="0">
                  <a:pos x="connsiteX1288" y="connsiteY1288"/>
                </a:cxn>
                <a:cxn ang="0">
                  <a:pos x="connsiteX1289" y="connsiteY1289"/>
                </a:cxn>
                <a:cxn ang="0">
                  <a:pos x="connsiteX1290" y="connsiteY1290"/>
                </a:cxn>
                <a:cxn ang="0">
                  <a:pos x="connsiteX1291" y="connsiteY1291"/>
                </a:cxn>
                <a:cxn ang="0">
                  <a:pos x="connsiteX1292" y="connsiteY1292"/>
                </a:cxn>
                <a:cxn ang="0">
                  <a:pos x="connsiteX1293" y="connsiteY1293"/>
                </a:cxn>
                <a:cxn ang="0">
                  <a:pos x="connsiteX1294" y="connsiteY1294"/>
                </a:cxn>
                <a:cxn ang="0">
                  <a:pos x="connsiteX1295" y="connsiteY1295"/>
                </a:cxn>
                <a:cxn ang="0">
                  <a:pos x="connsiteX1296" y="connsiteY1296"/>
                </a:cxn>
                <a:cxn ang="0">
                  <a:pos x="connsiteX1297" y="connsiteY1297"/>
                </a:cxn>
                <a:cxn ang="0">
                  <a:pos x="connsiteX1298" y="connsiteY1298"/>
                </a:cxn>
                <a:cxn ang="0">
                  <a:pos x="connsiteX1299" y="connsiteY1299"/>
                </a:cxn>
                <a:cxn ang="0">
                  <a:pos x="connsiteX1300" y="connsiteY1300"/>
                </a:cxn>
                <a:cxn ang="0">
                  <a:pos x="connsiteX1301" y="connsiteY1301"/>
                </a:cxn>
                <a:cxn ang="0">
                  <a:pos x="connsiteX1302" y="connsiteY1302"/>
                </a:cxn>
                <a:cxn ang="0">
                  <a:pos x="connsiteX1303" y="connsiteY1303"/>
                </a:cxn>
                <a:cxn ang="0">
                  <a:pos x="connsiteX1304" y="connsiteY1304"/>
                </a:cxn>
                <a:cxn ang="0">
                  <a:pos x="connsiteX1305" y="connsiteY1305"/>
                </a:cxn>
                <a:cxn ang="0">
                  <a:pos x="connsiteX1306" y="connsiteY1306"/>
                </a:cxn>
                <a:cxn ang="0">
                  <a:pos x="connsiteX1307" y="connsiteY1307"/>
                </a:cxn>
                <a:cxn ang="0">
                  <a:pos x="connsiteX1308" y="connsiteY1308"/>
                </a:cxn>
                <a:cxn ang="0">
                  <a:pos x="connsiteX1309" y="connsiteY1309"/>
                </a:cxn>
                <a:cxn ang="0">
                  <a:pos x="connsiteX1310" y="connsiteY1310"/>
                </a:cxn>
                <a:cxn ang="0">
                  <a:pos x="connsiteX1311" y="connsiteY1311"/>
                </a:cxn>
                <a:cxn ang="0">
                  <a:pos x="connsiteX1312" y="connsiteY1312"/>
                </a:cxn>
                <a:cxn ang="0">
                  <a:pos x="connsiteX1313" y="connsiteY1313"/>
                </a:cxn>
                <a:cxn ang="0">
                  <a:pos x="connsiteX1314" y="connsiteY1314"/>
                </a:cxn>
                <a:cxn ang="0">
                  <a:pos x="connsiteX1315" y="connsiteY1315"/>
                </a:cxn>
                <a:cxn ang="0">
                  <a:pos x="connsiteX1316" y="connsiteY1316"/>
                </a:cxn>
                <a:cxn ang="0">
                  <a:pos x="connsiteX1317" y="connsiteY1317"/>
                </a:cxn>
                <a:cxn ang="0">
                  <a:pos x="connsiteX1318" y="connsiteY1318"/>
                </a:cxn>
                <a:cxn ang="0">
                  <a:pos x="connsiteX1319" y="connsiteY1319"/>
                </a:cxn>
                <a:cxn ang="0">
                  <a:pos x="connsiteX1320" y="connsiteY1320"/>
                </a:cxn>
                <a:cxn ang="0">
                  <a:pos x="connsiteX1321" y="connsiteY1321"/>
                </a:cxn>
                <a:cxn ang="0">
                  <a:pos x="connsiteX1322" y="connsiteY1322"/>
                </a:cxn>
                <a:cxn ang="0">
                  <a:pos x="connsiteX1323" y="connsiteY1323"/>
                </a:cxn>
                <a:cxn ang="0">
                  <a:pos x="connsiteX1324" y="connsiteY1324"/>
                </a:cxn>
                <a:cxn ang="0">
                  <a:pos x="connsiteX1325" y="connsiteY1325"/>
                </a:cxn>
                <a:cxn ang="0">
                  <a:pos x="connsiteX1326" y="connsiteY1326"/>
                </a:cxn>
                <a:cxn ang="0">
                  <a:pos x="connsiteX1327" y="connsiteY1327"/>
                </a:cxn>
                <a:cxn ang="0">
                  <a:pos x="connsiteX1328" y="connsiteY1328"/>
                </a:cxn>
                <a:cxn ang="0">
                  <a:pos x="connsiteX1329" y="connsiteY1329"/>
                </a:cxn>
                <a:cxn ang="0">
                  <a:pos x="connsiteX1330" y="connsiteY1330"/>
                </a:cxn>
                <a:cxn ang="0">
                  <a:pos x="connsiteX1331" y="connsiteY1331"/>
                </a:cxn>
                <a:cxn ang="0">
                  <a:pos x="connsiteX1332" y="connsiteY1332"/>
                </a:cxn>
                <a:cxn ang="0">
                  <a:pos x="connsiteX1333" y="connsiteY1333"/>
                </a:cxn>
                <a:cxn ang="0">
                  <a:pos x="connsiteX1334" y="connsiteY1334"/>
                </a:cxn>
                <a:cxn ang="0">
                  <a:pos x="connsiteX1335" y="connsiteY1335"/>
                </a:cxn>
                <a:cxn ang="0">
                  <a:pos x="connsiteX1336" y="connsiteY1336"/>
                </a:cxn>
                <a:cxn ang="0">
                  <a:pos x="connsiteX1337" y="connsiteY1337"/>
                </a:cxn>
                <a:cxn ang="0">
                  <a:pos x="connsiteX1338" y="connsiteY1338"/>
                </a:cxn>
                <a:cxn ang="0">
                  <a:pos x="connsiteX1339" y="connsiteY1339"/>
                </a:cxn>
                <a:cxn ang="0">
                  <a:pos x="connsiteX1340" y="connsiteY1340"/>
                </a:cxn>
                <a:cxn ang="0">
                  <a:pos x="connsiteX1341" y="connsiteY1341"/>
                </a:cxn>
                <a:cxn ang="0">
                  <a:pos x="connsiteX1342" y="connsiteY1342"/>
                </a:cxn>
                <a:cxn ang="0">
                  <a:pos x="connsiteX1343" y="connsiteY1343"/>
                </a:cxn>
                <a:cxn ang="0">
                  <a:pos x="connsiteX1344" y="connsiteY1344"/>
                </a:cxn>
                <a:cxn ang="0">
                  <a:pos x="connsiteX1345" y="connsiteY1345"/>
                </a:cxn>
                <a:cxn ang="0">
                  <a:pos x="connsiteX1346" y="connsiteY1346"/>
                </a:cxn>
                <a:cxn ang="0">
                  <a:pos x="connsiteX1347" y="connsiteY1347"/>
                </a:cxn>
                <a:cxn ang="0">
                  <a:pos x="connsiteX1348" y="connsiteY1348"/>
                </a:cxn>
                <a:cxn ang="0">
                  <a:pos x="connsiteX1349" y="connsiteY1349"/>
                </a:cxn>
                <a:cxn ang="0">
                  <a:pos x="connsiteX1350" y="connsiteY1350"/>
                </a:cxn>
                <a:cxn ang="0">
                  <a:pos x="connsiteX1351" y="connsiteY1351"/>
                </a:cxn>
                <a:cxn ang="0">
                  <a:pos x="connsiteX1352" y="connsiteY1352"/>
                </a:cxn>
                <a:cxn ang="0">
                  <a:pos x="connsiteX1353" y="connsiteY1353"/>
                </a:cxn>
                <a:cxn ang="0">
                  <a:pos x="connsiteX1354" y="connsiteY1354"/>
                </a:cxn>
                <a:cxn ang="0">
                  <a:pos x="connsiteX1355" y="connsiteY1355"/>
                </a:cxn>
                <a:cxn ang="0">
                  <a:pos x="connsiteX1356" y="connsiteY1356"/>
                </a:cxn>
                <a:cxn ang="0">
                  <a:pos x="connsiteX1357" y="connsiteY1357"/>
                </a:cxn>
                <a:cxn ang="0">
                  <a:pos x="connsiteX1358" y="connsiteY1358"/>
                </a:cxn>
                <a:cxn ang="0">
                  <a:pos x="connsiteX1359" y="connsiteY1359"/>
                </a:cxn>
                <a:cxn ang="0">
                  <a:pos x="connsiteX1360" y="connsiteY1360"/>
                </a:cxn>
                <a:cxn ang="0">
                  <a:pos x="connsiteX1361" y="connsiteY1361"/>
                </a:cxn>
                <a:cxn ang="0">
                  <a:pos x="connsiteX1362" y="connsiteY1362"/>
                </a:cxn>
                <a:cxn ang="0">
                  <a:pos x="connsiteX1363" y="connsiteY1363"/>
                </a:cxn>
                <a:cxn ang="0">
                  <a:pos x="connsiteX1364" y="connsiteY1364"/>
                </a:cxn>
                <a:cxn ang="0">
                  <a:pos x="connsiteX1365" y="connsiteY1365"/>
                </a:cxn>
                <a:cxn ang="0">
                  <a:pos x="connsiteX1366" y="connsiteY1366"/>
                </a:cxn>
                <a:cxn ang="0">
                  <a:pos x="connsiteX1367" y="connsiteY1367"/>
                </a:cxn>
                <a:cxn ang="0">
                  <a:pos x="connsiteX1368" y="connsiteY1368"/>
                </a:cxn>
                <a:cxn ang="0">
                  <a:pos x="connsiteX1369" y="connsiteY1369"/>
                </a:cxn>
                <a:cxn ang="0">
                  <a:pos x="connsiteX1370" y="connsiteY1370"/>
                </a:cxn>
                <a:cxn ang="0">
                  <a:pos x="connsiteX1371" y="connsiteY1371"/>
                </a:cxn>
                <a:cxn ang="0">
                  <a:pos x="connsiteX1372" y="connsiteY1372"/>
                </a:cxn>
                <a:cxn ang="0">
                  <a:pos x="connsiteX1373" y="connsiteY1373"/>
                </a:cxn>
                <a:cxn ang="0">
                  <a:pos x="connsiteX1374" y="connsiteY1374"/>
                </a:cxn>
                <a:cxn ang="0">
                  <a:pos x="connsiteX1375" y="connsiteY1375"/>
                </a:cxn>
                <a:cxn ang="0">
                  <a:pos x="connsiteX1376" y="connsiteY1376"/>
                </a:cxn>
                <a:cxn ang="0">
                  <a:pos x="connsiteX1377" y="connsiteY1377"/>
                </a:cxn>
                <a:cxn ang="0">
                  <a:pos x="connsiteX1378" y="connsiteY1378"/>
                </a:cxn>
                <a:cxn ang="0">
                  <a:pos x="connsiteX1379" y="connsiteY1379"/>
                </a:cxn>
                <a:cxn ang="0">
                  <a:pos x="connsiteX1380" y="connsiteY1380"/>
                </a:cxn>
                <a:cxn ang="0">
                  <a:pos x="connsiteX1381" y="connsiteY1381"/>
                </a:cxn>
                <a:cxn ang="0">
                  <a:pos x="connsiteX1382" y="connsiteY1382"/>
                </a:cxn>
                <a:cxn ang="0">
                  <a:pos x="connsiteX1383" y="connsiteY1383"/>
                </a:cxn>
                <a:cxn ang="0">
                  <a:pos x="connsiteX1384" y="connsiteY1384"/>
                </a:cxn>
                <a:cxn ang="0">
                  <a:pos x="connsiteX1385" y="connsiteY1385"/>
                </a:cxn>
                <a:cxn ang="0">
                  <a:pos x="connsiteX1386" y="connsiteY1386"/>
                </a:cxn>
                <a:cxn ang="0">
                  <a:pos x="connsiteX1387" y="connsiteY1387"/>
                </a:cxn>
                <a:cxn ang="0">
                  <a:pos x="connsiteX1388" y="connsiteY1388"/>
                </a:cxn>
                <a:cxn ang="0">
                  <a:pos x="connsiteX1389" y="connsiteY1389"/>
                </a:cxn>
                <a:cxn ang="0">
                  <a:pos x="connsiteX1390" y="connsiteY1390"/>
                </a:cxn>
                <a:cxn ang="0">
                  <a:pos x="connsiteX1391" y="connsiteY1391"/>
                </a:cxn>
                <a:cxn ang="0">
                  <a:pos x="connsiteX1392" y="connsiteY1392"/>
                </a:cxn>
                <a:cxn ang="0">
                  <a:pos x="connsiteX1393" y="connsiteY1393"/>
                </a:cxn>
                <a:cxn ang="0">
                  <a:pos x="connsiteX1394" y="connsiteY1394"/>
                </a:cxn>
                <a:cxn ang="0">
                  <a:pos x="connsiteX1395" y="connsiteY1395"/>
                </a:cxn>
                <a:cxn ang="0">
                  <a:pos x="connsiteX1396" y="connsiteY1396"/>
                </a:cxn>
                <a:cxn ang="0">
                  <a:pos x="connsiteX1397" y="connsiteY1397"/>
                </a:cxn>
                <a:cxn ang="0">
                  <a:pos x="connsiteX1398" y="connsiteY1398"/>
                </a:cxn>
                <a:cxn ang="0">
                  <a:pos x="connsiteX1399" y="connsiteY1399"/>
                </a:cxn>
                <a:cxn ang="0">
                  <a:pos x="connsiteX1400" y="connsiteY1400"/>
                </a:cxn>
                <a:cxn ang="0">
                  <a:pos x="connsiteX1401" y="connsiteY1401"/>
                </a:cxn>
                <a:cxn ang="0">
                  <a:pos x="connsiteX1402" y="connsiteY1402"/>
                </a:cxn>
                <a:cxn ang="0">
                  <a:pos x="connsiteX1403" y="connsiteY1403"/>
                </a:cxn>
                <a:cxn ang="0">
                  <a:pos x="connsiteX1404" y="connsiteY1404"/>
                </a:cxn>
                <a:cxn ang="0">
                  <a:pos x="connsiteX1405" y="connsiteY1405"/>
                </a:cxn>
                <a:cxn ang="0">
                  <a:pos x="connsiteX1406" y="connsiteY1406"/>
                </a:cxn>
                <a:cxn ang="0">
                  <a:pos x="connsiteX1407" y="connsiteY1407"/>
                </a:cxn>
                <a:cxn ang="0">
                  <a:pos x="connsiteX1408" y="connsiteY1408"/>
                </a:cxn>
                <a:cxn ang="0">
                  <a:pos x="connsiteX1409" y="connsiteY1409"/>
                </a:cxn>
                <a:cxn ang="0">
                  <a:pos x="connsiteX1410" y="connsiteY1410"/>
                </a:cxn>
                <a:cxn ang="0">
                  <a:pos x="connsiteX1411" y="connsiteY1411"/>
                </a:cxn>
                <a:cxn ang="0">
                  <a:pos x="connsiteX1412" y="connsiteY1412"/>
                </a:cxn>
                <a:cxn ang="0">
                  <a:pos x="connsiteX1413" y="connsiteY1413"/>
                </a:cxn>
                <a:cxn ang="0">
                  <a:pos x="connsiteX1414" y="connsiteY1414"/>
                </a:cxn>
                <a:cxn ang="0">
                  <a:pos x="connsiteX1415" y="connsiteY1415"/>
                </a:cxn>
                <a:cxn ang="0">
                  <a:pos x="connsiteX1416" y="connsiteY1416"/>
                </a:cxn>
                <a:cxn ang="0">
                  <a:pos x="connsiteX1417" y="connsiteY1417"/>
                </a:cxn>
                <a:cxn ang="0">
                  <a:pos x="connsiteX1418" y="connsiteY1418"/>
                </a:cxn>
                <a:cxn ang="0">
                  <a:pos x="connsiteX1419" y="connsiteY1419"/>
                </a:cxn>
                <a:cxn ang="0">
                  <a:pos x="connsiteX1420" y="connsiteY1420"/>
                </a:cxn>
                <a:cxn ang="0">
                  <a:pos x="connsiteX1421" y="connsiteY1421"/>
                </a:cxn>
                <a:cxn ang="0">
                  <a:pos x="connsiteX1422" y="connsiteY1422"/>
                </a:cxn>
                <a:cxn ang="0">
                  <a:pos x="connsiteX1423" y="connsiteY1423"/>
                </a:cxn>
                <a:cxn ang="0">
                  <a:pos x="connsiteX1424" y="connsiteY1424"/>
                </a:cxn>
                <a:cxn ang="0">
                  <a:pos x="connsiteX1425" y="connsiteY1425"/>
                </a:cxn>
                <a:cxn ang="0">
                  <a:pos x="connsiteX1426" y="connsiteY1426"/>
                </a:cxn>
                <a:cxn ang="0">
                  <a:pos x="connsiteX1427" y="connsiteY1427"/>
                </a:cxn>
                <a:cxn ang="0">
                  <a:pos x="connsiteX1428" y="connsiteY1428"/>
                </a:cxn>
                <a:cxn ang="0">
                  <a:pos x="connsiteX1429" y="connsiteY1429"/>
                </a:cxn>
                <a:cxn ang="0">
                  <a:pos x="connsiteX1430" y="connsiteY1430"/>
                </a:cxn>
                <a:cxn ang="0">
                  <a:pos x="connsiteX1431" y="connsiteY1431"/>
                </a:cxn>
                <a:cxn ang="0">
                  <a:pos x="connsiteX1432" y="connsiteY1432"/>
                </a:cxn>
                <a:cxn ang="0">
                  <a:pos x="connsiteX1433" y="connsiteY1433"/>
                </a:cxn>
                <a:cxn ang="0">
                  <a:pos x="connsiteX1434" y="connsiteY1434"/>
                </a:cxn>
                <a:cxn ang="0">
                  <a:pos x="connsiteX1435" y="connsiteY1435"/>
                </a:cxn>
                <a:cxn ang="0">
                  <a:pos x="connsiteX1436" y="connsiteY1436"/>
                </a:cxn>
                <a:cxn ang="0">
                  <a:pos x="connsiteX1437" y="connsiteY1437"/>
                </a:cxn>
                <a:cxn ang="0">
                  <a:pos x="connsiteX1438" y="connsiteY1438"/>
                </a:cxn>
                <a:cxn ang="0">
                  <a:pos x="connsiteX1439" y="connsiteY1439"/>
                </a:cxn>
                <a:cxn ang="0">
                  <a:pos x="connsiteX1440" y="connsiteY1440"/>
                </a:cxn>
                <a:cxn ang="0">
                  <a:pos x="connsiteX1441" y="connsiteY1441"/>
                </a:cxn>
                <a:cxn ang="0">
                  <a:pos x="connsiteX1442" y="connsiteY1442"/>
                </a:cxn>
                <a:cxn ang="0">
                  <a:pos x="connsiteX1443" y="connsiteY1443"/>
                </a:cxn>
                <a:cxn ang="0">
                  <a:pos x="connsiteX1444" y="connsiteY1444"/>
                </a:cxn>
                <a:cxn ang="0">
                  <a:pos x="connsiteX1445" y="connsiteY1445"/>
                </a:cxn>
                <a:cxn ang="0">
                  <a:pos x="connsiteX1446" y="connsiteY1446"/>
                </a:cxn>
                <a:cxn ang="0">
                  <a:pos x="connsiteX1447" y="connsiteY1447"/>
                </a:cxn>
                <a:cxn ang="0">
                  <a:pos x="connsiteX1448" y="connsiteY1448"/>
                </a:cxn>
                <a:cxn ang="0">
                  <a:pos x="connsiteX1449" y="connsiteY1449"/>
                </a:cxn>
                <a:cxn ang="0">
                  <a:pos x="connsiteX1450" y="connsiteY1450"/>
                </a:cxn>
                <a:cxn ang="0">
                  <a:pos x="connsiteX1451" y="connsiteY1451"/>
                </a:cxn>
                <a:cxn ang="0">
                  <a:pos x="connsiteX1452" y="connsiteY1452"/>
                </a:cxn>
                <a:cxn ang="0">
                  <a:pos x="connsiteX1453" y="connsiteY1453"/>
                </a:cxn>
                <a:cxn ang="0">
                  <a:pos x="connsiteX1454" y="connsiteY1454"/>
                </a:cxn>
                <a:cxn ang="0">
                  <a:pos x="connsiteX1455" y="connsiteY1455"/>
                </a:cxn>
                <a:cxn ang="0">
                  <a:pos x="connsiteX1456" y="connsiteY1456"/>
                </a:cxn>
                <a:cxn ang="0">
                  <a:pos x="connsiteX1457" y="connsiteY1457"/>
                </a:cxn>
                <a:cxn ang="0">
                  <a:pos x="connsiteX1458" y="connsiteY1458"/>
                </a:cxn>
                <a:cxn ang="0">
                  <a:pos x="connsiteX1459" y="connsiteY1459"/>
                </a:cxn>
                <a:cxn ang="0">
                  <a:pos x="connsiteX1460" y="connsiteY1460"/>
                </a:cxn>
                <a:cxn ang="0">
                  <a:pos x="connsiteX1461" y="connsiteY1461"/>
                </a:cxn>
                <a:cxn ang="0">
                  <a:pos x="connsiteX1462" y="connsiteY1462"/>
                </a:cxn>
                <a:cxn ang="0">
                  <a:pos x="connsiteX1463" y="connsiteY1463"/>
                </a:cxn>
                <a:cxn ang="0">
                  <a:pos x="connsiteX1464" y="connsiteY1464"/>
                </a:cxn>
                <a:cxn ang="0">
                  <a:pos x="connsiteX1465" y="connsiteY1465"/>
                </a:cxn>
                <a:cxn ang="0">
                  <a:pos x="connsiteX1466" y="connsiteY1466"/>
                </a:cxn>
                <a:cxn ang="0">
                  <a:pos x="connsiteX1467" y="connsiteY1467"/>
                </a:cxn>
                <a:cxn ang="0">
                  <a:pos x="connsiteX1468" y="connsiteY1468"/>
                </a:cxn>
                <a:cxn ang="0">
                  <a:pos x="connsiteX1469" y="connsiteY1469"/>
                </a:cxn>
                <a:cxn ang="0">
                  <a:pos x="connsiteX1470" y="connsiteY1470"/>
                </a:cxn>
                <a:cxn ang="0">
                  <a:pos x="connsiteX1471" y="connsiteY1471"/>
                </a:cxn>
                <a:cxn ang="0">
                  <a:pos x="connsiteX1472" y="connsiteY1472"/>
                </a:cxn>
                <a:cxn ang="0">
                  <a:pos x="connsiteX1473" y="connsiteY1473"/>
                </a:cxn>
                <a:cxn ang="0">
                  <a:pos x="connsiteX1474" y="connsiteY1474"/>
                </a:cxn>
                <a:cxn ang="0">
                  <a:pos x="connsiteX1475" y="connsiteY1475"/>
                </a:cxn>
                <a:cxn ang="0">
                  <a:pos x="connsiteX1476" y="connsiteY1476"/>
                </a:cxn>
                <a:cxn ang="0">
                  <a:pos x="connsiteX1477" y="connsiteY1477"/>
                </a:cxn>
                <a:cxn ang="0">
                  <a:pos x="connsiteX1478" y="connsiteY1478"/>
                </a:cxn>
                <a:cxn ang="0">
                  <a:pos x="connsiteX1479" y="connsiteY1479"/>
                </a:cxn>
                <a:cxn ang="0">
                  <a:pos x="connsiteX1480" y="connsiteY1480"/>
                </a:cxn>
                <a:cxn ang="0">
                  <a:pos x="connsiteX1481" y="connsiteY1481"/>
                </a:cxn>
                <a:cxn ang="0">
                  <a:pos x="connsiteX1482" y="connsiteY1482"/>
                </a:cxn>
                <a:cxn ang="0">
                  <a:pos x="connsiteX1483" y="connsiteY1483"/>
                </a:cxn>
                <a:cxn ang="0">
                  <a:pos x="connsiteX1484" y="connsiteY1484"/>
                </a:cxn>
                <a:cxn ang="0">
                  <a:pos x="connsiteX1485" y="connsiteY1485"/>
                </a:cxn>
                <a:cxn ang="0">
                  <a:pos x="connsiteX1486" y="connsiteY1486"/>
                </a:cxn>
                <a:cxn ang="0">
                  <a:pos x="connsiteX1487" y="connsiteY1487"/>
                </a:cxn>
                <a:cxn ang="0">
                  <a:pos x="connsiteX1488" y="connsiteY1488"/>
                </a:cxn>
                <a:cxn ang="0">
                  <a:pos x="connsiteX1489" y="connsiteY1489"/>
                </a:cxn>
                <a:cxn ang="0">
                  <a:pos x="connsiteX1490" y="connsiteY1490"/>
                </a:cxn>
                <a:cxn ang="0">
                  <a:pos x="connsiteX1491" y="connsiteY1491"/>
                </a:cxn>
                <a:cxn ang="0">
                  <a:pos x="connsiteX1492" y="connsiteY1492"/>
                </a:cxn>
                <a:cxn ang="0">
                  <a:pos x="connsiteX1493" y="connsiteY1493"/>
                </a:cxn>
                <a:cxn ang="0">
                  <a:pos x="connsiteX1494" y="connsiteY1494"/>
                </a:cxn>
                <a:cxn ang="0">
                  <a:pos x="connsiteX1495" y="connsiteY1495"/>
                </a:cxn>
                <a:cxn ang="0">
                  <a:pos x="connsiteX1496" y="connsiteY1496"/>
                </a:cxn>
                <a:cxn ang="0">
                  <a:pos x="connsiteX1497" y="connsiteY1497"/>
                </a:cxn>
                <a:cxn ang="0">
                  <a:pos x="connsiteX1498" y="connsiteY1498"/>
                </a:cxn>
                <a:cxn ang="0">
                  <a:pos x="connsiteX1499" y="connsiteY1499"/>
                </a:cxn>
                <a:cxn ang="0">
                  <a:pos x="connsiteX1500" y="connsiteY1500"/>
                </a:cxn>
                <a:cxn ang="0">
                  <a:pos x="connsiteX1501" y="connsiteY1501"/>
                </a:cxn>
                <a:cxn ang="0">
                  <a:pos x="connsiteX1502" y="connsiteY1502"/>
                </a:cxn>
                <a:cxn ang="0">
                  <a:pos x="connsiteX1503" y="connsiteY1503"/>
                </a:cxn>
                <a:cxn ang="0">
                  <a:pos x="connsiteX1504" y="connsiteY1504"/>
                </a:cxn>
                <a:cxn ang="0">
                  <a:pos x="connsiteX1505" y="connsiteY1505"/>
                </a:cxn>
                <a:cxn ang="0">
                  <a:pos x="connsiteX1506" y="connsiteY1506"/>
                </a:cxn>
                <a:cxn ang="0">
                  <a:pos x="connsiteX1507" y="connsiteY1507"/>
                </a:cxn>
                <a:cxn ang="0">
                  <a:pos x="connsiteX1508" y="connsiteY1508"/>
                </a:cxn>
                <a:cxn ang="0">
                  <a:pos x="connsiteX1509" y="connsiteY1509"/>
                </a:cxn>
                <a:cxn ang="0">
                  <a:pos x="connsiteX1510" y="connsiteY1510"/>
                </a:cxn>
                <a:cxn ang="0">
                  <a:pos x="connsiteX1511" y="connsiteY1511"/>
                </a:cxn>
                <a:cxn ang="0">
                  <a:pos x="connsiteX1512" y="connsiteY1512"/>
                </a:cxn>
                <a:cxn ang="0">
                  <a:pos x="connsiteX1513" y="connsiteY1513"/>
                </a:cxn>
                <a:cxn ang="0">
                  <a:pos x="connsiteX1514" y="connsiteY1514"/>
                </a:cxn>
                <a:cxn ang="0">
                  <a:pos x="connsiteX1515" y="connsiteY1515"/>
                </a:cxn>
                <a:cxn ang="0">
                  <a:pos x="connsiteX1516" y="connsiteY1516"/>
                </a:cxn>
                <a:cxn ang="0">
                  <a:pos x="connsiteX1517" y="connsiteY1517"/>
                </a:cxn>
                <a:cxn ang="0">
                  <a:pos x="connsiteX1518" y="connsiteY1518"/>
                </a:cxn>
                <a:cxn ang="0">
                  <a:pos x="connsiteX1519" y="connsiteY1519"/>
                </a:cxn>
                <a:cxn ang="0">
                  <a:pos x="connsiteX1520" y="connsiteY1520"/>
                </a:cxn>
                <a:cxn ang="0">
                  <a:pos x="connsiteX1521" y="connsiteY1521"/>
                </a:cxn>
                <a:cxn ang="0">
                  <a:pos x="connsiteX1522" y="connsiteY1522"/>
                </a:cxn>
                <a:cxn ang="0">
                  <a:pos x="connsiteX1523" y="connsiteY1523"/>
                </a:cxn>
                <a:cxn ang="0">
                  <a:pos x="connsiteX1524" y="connsiteY1524"/>
                </a:cxn>
                <a:cxn ang="0">
                  <a:pos x="connsiteX1525" y="connsiteY1525"/>
                </a:cxn>
                <a:cxn ang="0">
                  <a:pos x="connsiteX1526" y="connsiteY1526"/>
                </a:cxn>
                <a:cxn ang="0">
                  <a:pos x="connsiteX1527" y="connsiteY1527"/>
                </a:cxn>
                <a:cxn ang="0">
                  <a:pos x="connsiteX1528" y="connsiteY1528"/>
                </a:cxn>
                <a:cxn ang="0">
                  <a:pos x="connsiteX1529" y="connsiteY1529"/>
                </a:cxn>
                <a:cxn ang="0">
                  <a:pos x="connsiteX1530" y="connsiteY1530"/>
                </a:cxn>
                <a:cxn ang="0">
                  <a:pos x="connsiteX1531" y="connsiteY1531"/>
                </a:cxn>
                <a:cxn ang="0">
                  <a:pos x="connsiteX1532" y="connsiteY1532"/>
                </a:cxn>
                <a:cxn ang="0">
                  <a:pos x="connsiteX1533" y="connsiteY1533"/>
                </a:cxn>
                <a:cxn ang="0">
                  <a:pos x="connsiteX1534" y="connsiteY1534"/>
                </a:cxn>
                <a:cxn ang="0">
                  <a:pos x="connsiteX1535" y="connsiteY1535"/>
                </a:cxn>
                <a:cxn ang="0">
                  <a:pos x="connsiteX1536" y="connsiteY1536"/>
                </a:cxn>
                <a:cxn ang="0">
                  <a:pos x="connsiteX1537" y="connsiteY1537"/>
                </a:cxn>
                <a:cxn ang="0">
                  <a:pos x="connsiteX1538" y="connsiteY1538"/>
                </a:cxn>
                <a:cxn ang="0">
                  <a:pos x="connsiteX1539" y="connsiteY1539"/>
                </a:cxn>
                <a:cxn ang="0">
                  <a:pos x="connsiteX1540" y="connsiteY1540"/>
                </a:cxn>
                <a:cxn ang="0">
                  <a:pos x="connsiteX1541" y="connsiteY1541"/>
                </a:cxn>
                <a:cxn ang="0">
                  <a:pos x="connsiteX1542" y="connsiteY1542"/>
                </a:cxn>
                <a:cxn ang="0">
                  <a:pos x="connsiteX1543" y="connsiteY1543"/>
                </a:cxn>
                <a:cxn ang="0">
                  <a:pos x="connsiteX1544" y="connsiteY1544"/>
                </a:cxn>
                <a:cxn ang="0">
                  <a:pos x="connsiteX1545" y="connsiteY1545"/>
                </a:cxn>
                <a:cxn ang="0">
                  <a:pos x="connsiteX1546" y="connsiteY1546"/>
                </a:cxn>
                <a:cxn ang="0">
                  <a:pos x="connsiteX1547" y="connsiteY1547"/>
                </a:cxn>
                <a:cxn ang="0">
                  <a:pos x="connsiteX1548" y="connsiteY1548"/>
                </a:cxn>
                <a:cxn ang="0">
                  <a:pos x="connsiteX1549" y="connsiteY1549"/>
                </a:cxn>
                <a:cxn ang="0">
                  <a:pos x="connsiteX1550" y="connsiteY1550"/>
                </a:cxn>
                <a:cxn ang="0">
                  <a:pos x="connsiteX1551" y="connsiteY1551"/>
                </a:cxn>
                <a:cxn ang="0">
                  <a:pos x="connsiteX1552" y="connsiteY1552"/>
                </a:cxn>
                <a:cxn ang="0">
                  <a:pos x="connsiteX1553" y="connsiteY1553"/>
                </a:cxn>
                <a:cxn ang="0">
                  <a:pos x="connsiteX1554" y="connsiteY1554"/>
                </a:cxn>
                <a:cxn ang="0">
                  <a:pos x="connsiteX1555" y="connsiteY1555"/>
                </a:cxn>
                <a:cxn ang="0">
                  <a:pos x="connsiteX1556" y="connsiteY1556"/>
                </a:cxn>
                <a:cxn ang="0">
                  <a:pos x="connsiteX1557" y="connsiteY1557"/>
                </a:cxn>
                <a:cxn ang="0">
                  <a:pos x="connsiteX1558" y="connsiteY1558"/>
                </a:cxn>
                <a:cxn ang="0">
                  <a:pos x="connsiteX1559" y="connsiteY1559"/>
                </a:cxn>
                <a:cxn ang="0">
                  <a:pos x="connsiteX1560" y="connsiteY1560"/>
                </a:cxn>
                <a:cxn ang="0">
                  <a:pos x="connsiteX1561" y="connsiteY1561"/>
                </a:cxn>
                <a:cxn ang="0">
                  <a:pos x="connsiteX1562" y="connsiteY1562"/>
                </a:cxn>
                <a:cxn ang="0">
                  <a:pos x="connsiteX1563" y="connsiteY1563"/>
                </a:cxn>
                <a:cxn ang="0">
                  <a:pos x="connsiteX1564" y="connsiteY1564"/>
                </a:cxn>
                <a:cxn ang="0">
                  <a:pos x="connsiteX1565" y="connsiteY1565"/>
                </a:cxn>
                <a:cxn ang="0">
                  <a:pos x="connsiteX1566" y="connsiteY1566"/>
                </a:cxn>
                <a:cxn ang="0">
                  <a:pos x="connsiteX1567" y="connsiteY1567"/>
                </a:cxn>
                <a:cxn ang="0">
                  <a:pos x="connsiteX1568" y="connsiteY1568"/>
                </a:cxn>
                <a:cxn ang="0">
                  <a:pos x="connsiteX1569" y="connsiteY1569"/>
                </a:cxn>
                <a:cxn ang="0">
                  <a:pos x="connsiteX1570" y="connsiteY1570"/>
                </a:cxn>
                <a:cxn ang="0">
                  <a:pos x="connsiteX1571" y="connsiteY1571"/>
                </a:cxn>
                <a:cxn ang="0">
                  <a:pos x="connsiteX1572" y="connsiteY1572"/>
                </a:cxn>
                <a:cxn ang="0">
                  <a:pos x="connsiteX1573" y="connsiteY1573"/>
                </a:cxn>
                <a:cxn ang="0">
                  <a:pos x="connsiteX1574" y="connsiteY1574"/>
                </a:cxn>
                <a:cxn ang="0">
                  <a:pos x="connsiteX1575" y="connsiteY1575"/>
                </a:cxn>
                <a:cxn ang="0">
                  <a:pos x="connsiteX1576" y="connsiteY1576"/>
                </a:cxn>
                <a:cxn ang="0">
                  <a:pos x="connsiteX1577" y="connsiteY1577"/>
                </a:cxn>
                <a:cxn ang="0">
                  <a:pos x="connsiteX1578" y="connsiteY1578"/>
                </a:cxn>
                <a:cxn ang="0">
                  <a:pos x="connsiteX1579" y="connsiteY1579"/>
                </a:cxn>
                <a:cxn ang="0">
                  <a:pos x="connsiteX1580" y="connsiteY1580"/>
                </a:cxn>
                <a:cxn ang="0">
                  <a:pos x="connsiteX1581" y="connsiteY1581"/>
                </a:cxn>
                <a:cxn ang="0">
                  <a:pos x="connsiteX1582" y="connsiteY1582"/>
                </a:cxn>
                <a:cxn ang="0">
                  <a:pos x="connsiteX1583" y="connsiteY1583"/>
                </a:cxn>
                <a:cxn ang="0">
                  <a:pos x="connsiteX1584" y="connsiteY1584"/>
                </a:cxn>
                <a:cxn ang="0">
                  <a:pos x="connsiteX1585" y="connsiteY1585"/>
                </a:cxn>
                <a:cxn ang="0">
                  <a:pos x="connsiteX1586" y="connsiteY1586"/>
                </a:cxn>
                <a:cxn ang="0">
                  <a:pos x="connsiteX1587" y="connsiteY1587"/>
                </a:cxn>
                <a:cxn ang="0">
                  <a:pos x="connsiteX1588" y="connsiteY1588"/>
                </a:cxn>
                <a:cxn ang="0">
                  <a:pos x="connsiteX1589" y="connsiteY1589"/>
                </a:cxn>
                <a:cxn ang="0">
                  <a:pos x="connsiteX1590" y="connsiteY1590"/>
                </a:cxn>
                <a:cxn ang="0">
                  <a:pos x="connsiteX1591" y="connsiteY1591"/>
                </a:cxn>
                <a:cxn ang="0">
                  <a:pos x="connsiteX1592" y="connsiteY1592"/>
                </a:cxn>
                <a:cxn ang="0">
                  <a:pos x="connsiteX1593" y="connsiteY1593"/>
                </a:cxn>
                <a:cxn ang="0">
                  <a:pos x="connsiteX1594" y="connsiteY1594"/>
                </a:cxn>
                <a:cxn ang="0">
                  <a:pos x="connsiteX1595" y="connsiteY1595"/>
                </a:cxn>
                <a:cxn ang="0">
                  <a:pos x="connsiteX1596" y="connsiteY1596"/>
                </a:cxn>
                <a:cxn ang="0">
                  <a:pos x="connsiteX1597" y="connsiteY1597"/>
                </a:cxn>
                <a:cxn ang="0">
                  <a:pos x="connsiteX1598" y="connsiteY1598"/>
                </a:cxn>
                <a:cxn ang="0">
                  <a:pos x="connsiteX1599" y="connsiteY1599"/>
                </a:cxn>
                <a:cxn ang="0">
                  <a:pos x="connsiteX1600" y="connsiteY1600"/>
                </a:cxn>
                <a:cxn ang="0">
                  <a:pos x="connsiteX1601" y="connsiteY1601"/>
                </a:cxn>
                <a:cxn ang="0">
                  <a:pos x="connsiteX1602" y="connsiteY1602"/>
                </a:cxn>
                <a:cxn ang="0">
                  <a:pos x="connsiteX1603" y="connsiteY1603"/>
                </a:cxn>
                <a:cxn ang="0">
                  <a:pos x="connsiteX1604" y="connsiteY1604"/>
                </a:cxn>
                <a:cxn ang="0">
                  <a:pos x="connsiteX1605" y="connsiteY1605"/>
                </a:cxn>
                <a:cxn ang="0">
                  <a:pos x="connsiteX1606" y="connsiteY1606"/>
                </a:cxn>
                <a:cxn ang="0">
                  <a:pos x="connsiteX1607" y="connsiteY1607"/>
                </a:cxn>
                <a:cxn ang="0">
                  <a:pos x="connsiteX1608" y="connsiteY1608"/>
                </a:cxn>
                <a:cxn ang="0">
                  <a:pos x="connsiteX1609" y="connsiteY1609"/>
                </a:cxn>
                <a:cxn ang="0">
                  <a:pos x="connsiteX1610" y="connsiteY1610"/>
                </a:cxn>
                <a:cxn ang="0">
                  <a:pos x="connsiteX1611" y="connsiteY1611"/>
                </a:cxn>
                <a:cxn ang="0">
                  <a:pos x="connsiteX1612" y="connsiteY1612"/>
                </a:cxn>
                <a:cxn ang="0">
                  <a:pos x="connsiteX1613" y="connsiteY1613"/>
                </a:cxn>
                <a:cxn ang="0">
                  <a:pos x="connsiteX1614" y="connsiteY1614"/>
                </a:cxn>
                <a:cxn ang="0">
                  <a:pos x="connsiteX1615" y="connsiteY1615"/>
                </a:cxn>
                <a:cxn ang="0">
                  <a:pos x="connsiteX1616" y="connsiteY1616"/>
                </a:cxn>
                <a:cxn ang="0">
                  <a:pos x="connsiteX1617" y="connsiteY1617"/>
                </a:cxn>
                <a:cxn ang="0">
                  <a:pos x="connsiteX1618" y="connsiteY1618"/>
                </a:cxn>
                <a:cxn ang="0">
                  <a:pos x="connsiteX1619" y="connsiteY1619"/>
                </a:cxn>
                <a:cxn ang="0">
                  <a:pos x="connsiteX1620" y="connsiteY1620"/>
                </a:cxn>
                <a:cxn ang="0">
                  <a:pos x="connsiteX1621" y="connsiteY1621"/>
                </a:cxn>
                <a:cxn ang="0">
                  <a:pos x="connsiteX1622" y="connsiteY1622"/>
                </a:cxn>
                <a:cxn ang="0">
                  <a:pos x="connsiteX1623" y="connsiteY1623"/>
                </a:cxn>
                <a:cxn ang="0">
                  <a:pos x="connsiteX1624" y="connsiteY1624"/>
                </a:cxn>
                <a:cxn ang="0">
                  <a:pos x="connsiteX1625" y="connsiteY1625"/>
                </a:cxn>
                <a:cxn ang="0">
                  <a:pos x="connsiteX1626" y="connsiteY1626"/>
                </a:cxn>
                <a:cxn ang="0">
                  <a:pos x="connsiteX1627" y="connsiteY1627"/>
                </a:cxn>
                <a:cxn ang="0">
                  <a:pos x="connsiteX1628" y="connsiteY1628"/>
                </a:cxn>
                <a:cxn ang="0">
                  <a:pos x="connsiteX1629" y="connsiteY1629"/>
                </a:cxn>
                <a:cxn ang="0">
                  <a:pos x="connsiteX1630" y="connsiteY1630"/>
                </a:cxn>
                <a:cxn ang="0">
                  <a:pos x="connsiteX1631" y="connsiteY1631"/>
                </a:cxn>
                <a:cxn ang="0">
                  <a:pos x="connsiteX1632" y="connsiteY1632"/>
                </a:cxn>
                <a:cxn ang="0">
                  <a:pos x="connsiteX1633" y="connsiteY1633"/>
                </a:cxn>
                <a:cxn ang="0">
                  <a:pos x="connsiteX1634" y="connsiteY1634"/>
                </a:cxn>
                <a:cxn ang="0">
                  <a:pos x="connsiteX1635" y="connsiteY1635"/>
                </a:cxn>
                <a:cxn ang="0">
                  <a:pos x="connsiteX1636" y="connsiteY1636"/>
                </a:cxn>
                <a:cxn ang="0">
                  <a:pos x="connsiteX1637" y="connsiteY1637"/>
                </a:cxn>
                <a:cxn ang="0">
                  <a:pos x="connsiteX1638" y="connsiteY1638"/>
                </a:cxn>
                <a:cxn ang="0">
                  <a:pos x="connsiteX1639" y="connsiteY1639"/>
                </a:cxn>
                <a:cxn ang="0">
                  <a:pos x="connsiteX1640" y="connsiteY1640"/>
                </a:cxn>
                <a:cxn ang="0">
                  <a:pos x="connsiteX1641" y="connsiteY1641"/>
                </a:cxn>
                <a:cxn ang="0">
                  <a:pos x="connsiteX1642" y="connsiteY1642"/>
                </a:cxn>
                <a:cxn ang="0">
                  <a:pos x="connsiteX1643" y="connsiteY1643"/>
                </a:cxn>
                <a:cxn ang="0">
                  <a:pos x="connsiteX1644" y="connsiteY1644"/>
                </a:cxn>
                <a:cxn ang="0">
                  <a:pos x="connsiteX1645" y="connsiteY1645"/>
                </a:cxn>
                <a:cxn ang="0">
                  <a:pos x="connsiteX1646" y="connsiteY1646"/>
                </a:cxn>
                <a:cxn ang="0">
                  <a:pos x="connsiteX1647" y="connsiteY1647"/>
                </a:cxn>
                <a:cxn ang="0">
                  <a:pos x="connsiteX1648" y="connsiteY1648"/>
                </a:cxn>
                <a:cxn ang="0">
                  <a:pos x="connsiteX1649" y="connsiteY1649"/>
                </a:cxn>
                <a:cxn ang="0">
                  <a:pos x="connsiteX1650" y="connsiteY1650"/>
                </a:cxn>
                <a:cxn ang="0">
                  <a:pos x="connsiteX1651" y="connsiteY1651"/>
                </a:cxn>
                <a:cxn ang="0">
                  <a:pos x="connsiteX1652" y="connsiteY1652"/>
                </a:cxn>
                <a:cxn ang="0">
                  <a:pos x="connsiteX1653" y="connsiteY1653"/>
                </a:cxn>
                <a:cxn ang="0">
                  <a:pos x="connsiteX1654" y="connsiteY1654"/>
                </a:cxn>
                <a:cxn ang="0">
                  <a:pos x="connsiteX1655" y="connsiteY1655"/>
                </a:cxn>
                <a:cxn ang="0">
                  <a:pos x="connsiteX1656" y="connsiteY1656"/>
                </a:cxn>
                <a:cxn ang="0">
                  <a:pos x="connsiteX1657" y="connsiteY1657"/>
                </a:cxn>
                <a:cxn ang="0">
                  <a:pos x="connsiteX1658" y="connsiteY1658"/>
                </a:cxn>
                <a:cxn ang="0">
                  <a:pos x="connsiteX1659" y="connsiteY1659"/>
                </a:cxn>
                <a:cxn ang="0">
                  <a:pos x="connsiteX1660" y="connsiteY1660"/>
                </a:cxn>
                <a:cxn ang="0">
                  <a:pos x="connsiteX1661" y="connsiteY1661"/>
                </a:cxn>
                <a:cxn ang="0">
                  <a:pos x="connsiteX1662" y="connsiteY1662"/>
                </a:cxn>
                <a:cxn ang="0">
                  <a:pos x="connsiteX1663" y="connsiteY1663"/>
                </a:cxn>
                <a:cxn ang="0">
                  <a:pos x="connsiteX1664" y="connsiteY1664"/>
                </a:cxn>
                <a:cxn ang="0">
                  <a:pos x="connsiteX1665" y="connsiteY1665"/>
                </a:cxn>
                <a:cxn ang="0">
                  <a:pos x="connsiteX1666" y="connsiteY1666"/>
                </a:cxn>
                <a:cxn ang="0">
                  <a:pos x="connsiteX1667" y="connsiteY1667"/>
                </a:cxn>
                <a:cxn ang="0">
                  <a:pos x="connsiteX1668" y="connsiteY1668"/>
                </a:cxn>
                <a:cxn ang="0">
                  <a:pos x="connsiteX1669" y="connsiteY1669"/>
                </a:cxn>
                <a:cxn ang="0">
                  <a:pos x="connsiteX1670" y="connsiteY1670"/>
                </a:cxn>
                <a:cxn ang="0">
                  <a:pos x="connsiteX1671" y="connsiteY1671"/>
                </a:cxn>
                <a:cxn ang="0">
                  <a:pos x="connsiteX1672" y="connsiteY1672"/>
                </a:cxn>
                <a:cxn ang="0">
                  <a:pos x="connsiteX1673" y="connsiteY1673"/>
                </a:cxn>
                <a:cxn ang="0">
                  <a:pos x="connsiteX1674" y="connsiteY1674"/>
                </a:cxn>
                <a:cxn ang="0">
                  <a:pos x="connsiteX1675" y="connsiteY1675"/>
                </a:cxn>
                <a:cxn ang="0">
                  <a:pos x="connsiteX1676" y="connsiteY1676"/>
                </a:cxn>
                <a:cxn ang="0">
                  <a:pos x="connsiteX1677" y="connsiteY1677"/>
                </a:cxn>
                <a:cxn ang="0">
                  <a:pos x="connsiteX1678" y="connsiteY1678"/>
                </a:cxn>
                <a:cxn ang="0">
                  <a:pos x="connsiteX1679" y="connsiteY1679"/>
                </a:cxn>
                <a:cxn ang="0">
                  <a:pos x="connsiteX1680" y="connsiteY1680"/>
                </a:cxn>
                <a:cxn ang="0">
                  <a:pos x="connsiteX1681" y="connsiteY1681"/>
                </a:cxn>
                <a:cxn ang="0">
                  <a:pos x="connsiteX1682" y="connsiteY1682"/>
                </a:cxn>
                <a:cxn ang="0">
                  <a:pos x="connsiteX1683" y="connsiteY1683"/>
                </a:cxn>
                <a:cxn ang="0">
                  <a:pos x="connsiteX1684" y="connsiteY1684"/>
                </a:cxn>
                <a:cxn ang="0">
                  <a:pos x="connsiteX1685" y="connsiteY1685"/>
                </a:cxn>
                <a:cxn ang="0">
                  <a:pos x="connsiteX1686" y="connsiteY1686"/>
                </a:cxn>
                <a:cxn ang="0">
                  <a:pos x="connsiteX1687" y="connsiteY1687"/>
                </a:cxn>
                <a:cxn ang="0">
                  <a:pos x="connsiteX1688" y="connsiteY1688"/>
                </a:cxn>
                <a:cxn ang="0">
                  <a:pos x="connsiteX1689" y="connsiteY1689"/>
                </a:cxn>
                <a:cxn ang="0">
                  <a:pos x="connsiteX1690" y="connsiteY1690"/>
                </a:cxn>
                <a:cxn ang="0">
                  <a:pos x="connsiteX1691" y="connsiteY1691"/>
                </a:cxn>
                <a:cxn ang="0">
                  <a:pos x="connsiteX1692" y="connsiteY1692"/>
                </a:cxn>
                <a:cxn ang="0">
                  <a:pos x="connsiteX1693" y="connsiteY1693"/>
                </a:cxn>
                <a:cxn ang="0">
                  <a:pos x="connsiteX1694" y="connsiteY1694"/>
                </a:cxn>
                <a:cxn ang="0">
                  <a:pos x="connsiteX1695" y="connsiteY1695"/>
                </a:cxn>
                <a:cxn ang="0">
                  <a:pos x="connsiteX1696" y="connsiteY1696"/>
                </a:cxn>
                <a:cxn ang="0">
                  <a:pos x="connsiteX1697" y="connsiteY1697"/>
                </a:cxn>
                <a:cxn ang="0">
                  <a:pos x="connsiteX1698" y="connsiteY1698"/>
                </a:cxn>
                <a:cxn ang="0">
                  <a:pos x="connsiteX1699" y="connsiteY1699"/>
                </a:cxn>
                <a:cxn ang="0">
                  <a:pos x="connsiteX1700" y="connsiteY1700"/>
                </a:cxn>
                <a:cxn ang="0">
                  <a:pos x="connsiteX1701" y="connsiteY1701"/>
                </a:cxn>
                <a:cxn ang="0">
                  <a:pos x="connsiteX1702" y="connsiteY1702"/>
                </a:cxn>
                <a:cxn ang="0">
                  <a:pos x="connsiteX1703" y="connsiteY1703"/>
                </a:cxn>
                <a:cxn ang="0">
                  <a:pos x="connsiteX1704" y="connsiteY1704"/>
                </a:cxn>
                <a:cxn ang="0">
                  <a:pos x="connsiteX1705" y="connsiteY1705"/>
                </a:cxn>
                <a:cxn ang="0">
                  <a:pos x="connsiteX1706" y="connsiteY1706"/>
                </a:cxn>
                <a:cxn ang="0">
                  <a:pos x="connsiteX1707" y="connsiteY1707"/>
                </a:cxn>
                <a:cxn ang="0">
                  <a:pos x="connsiteX1708" y="connsiteY1708"/>
                </a:cxn>
                <a:cxn ang="0">
                  <a:pos x="connsiteX1709" y="connsiteY1709"/>
                </a:cxn>
                <a:cxn ang="0">
                  <a:pos x="connsiteX1710" y="connsiteY1710"/>
                </a:cxn>
                <a:cxn ang="0">
                  <a:pos x="connsiteX1711" y="connsiteY1711"/>
                </a:cxn>
                <a:cxn ang="0">
                  <a:pos x="connsiteX1712" y="connsiteY1712"/>
                </a:cxn>
                <a:cxn ang="0">
                  <a:pos x="connsiteX1713" y="connsiteY1713"/>
                </a:cxn>
                <a:cxn ang="0">
                  <a:pos x="connsiteX1714" y="connsiteY1714"/>
                </a:cxn>
                <a:cxn ang="0">
                  <a:pos x="connsiteX1715" y="connsiteY1715"/>
                </a:cxn>
                <a:cxn ang="0">
                  <a:pos x="connsiteX1716" y="connsiteY1716"/>
                </a:cxn>
                <a:cxn ang="0">
                  <a:pos x="connsiteX1717" y="connsiteY1717"/>
                </a:cxn>
                <a:cxn ang="0">
                  <a:pos x="connsiteX1718" y="connsiteY1718"/>
                </a:cxn>
                <a:cxn ang="0">
                  <a:pos x="connsiteX1719" y="connsiteY1719"/>
                </a:cxn>
                <a:cxn ang="0">
                  <a:pos x="connsiteX1720" y="connsiteY1720"/>
                </a:cxn>
                <a:cxn ang="0">
                  <a:pos x="connsiteX1721" y="connsiteY1721"/>
                </a:cxn>
                <a:cxn ang="0">
                  <a:pos x="connsiteX1722" y="connsiteY1722"/>
                </a:cxn>
                <a:cxn ang="0">
                  <a:pos x="connsiteX1723" y="connsiteY1723"/>
                </a:cxn>
                <a:cxn ang="0">
                  <a:pos x="connsiteX1724" y="connsiteY1724"/>
                </a:cxn>
                <a:cxn ang="0">
                  <a:pos x="connsiteX1725" y="connsiteY1725"/>
                </a:cxn>
                <a:cxn ang="0">
                  <a:pos x="connsiteX1726" y="connsiteY1726"/>
                </a:cxn>
                <a:cxn ang="0">
                  <a:pos x="connsiteX1727" y="connsiteY1727"/>
                </a:cxn>
                <a:cxn ang="0">
                  <a:pos x="connsiteX1728" y="connsiteY1728"/>
                </a:cxn>
                <a:cxn ang="0">
                  <a:pos x="connsiteX1729" y="connsiteY1729"/>
                </a:cxn>
                <a:cxn ang="0">
                  <a:pos x="connsiteX1730" y="connsiteY1730"/>
                </a:cxn>
                <a:cxn ang="0">
                  <a:pos x="connsiteX1731" y="connsiteY1731"/>
                </a:cxn>
                <a:cxn ang="0">
                  <a:pos x="connsiteX1732" y="connsiteY1732"/>
                </a:cxn>
                <a:cxn ang="0">
                  <a:pos x="connsiteX1733" y="connsiteY1733"/>
                </a:cxn>
                <a:cxn ang="0">
                  <a:pos x="connsiteX1734" y="connsiteY1734"/>
                </a:cxn>
                <a:cxn ang="0">
                  <a:pos x="connsiteX1735" y="connsiteY1735"/>
                </a:cxn>
                <a:cxn ang="0">
                  <a:pos x="connsiteX1736" y="connsiteY1736"/>
                </a:cxn>
                <a:cxn ang="0">
                  <a:pos x="connsiteX1737" y="connsiteY1737"/>
                </a:cxn>
                <a:cxn ang="0">
                  <a:pos x="connsiteX1738" y="connsiteY1738"/>
                </a:cxn>
                <a:cxn ang="0">
                  <a:pos x="connsiteX1739" y="connsiteY1739"/>
                </a:cxn>
                <a:cxn ang="0">
                  <a:pos x="connsiteX1740" y="connsiteY1740"/>
                </a:cxn>
                <a:cxn ang="0">
                  <a:pos x="connsiteX1741" y="connsiteY1741"/>
                </a:cxn>
                <a:cxn ang="0">
                  <a:pos x="connsiteX1742" y="connsiteY1742"/>
                </a:cxn>
                <a:cxn ang="0">
                  <a:pos x="connsiteX1743" y="connsiteY1743"/>
                </a:cxn>
                <a:cxn ang="0">
                  <a:pos x="connsiteX1744" y="connsiteY1744"/>
                </a:cxn>
                <a:cxn ang="0">
                  <a:pos x="connsiteX1745" y="connsiteY1745"/>
                </a:cxn>
                <a:cxn ang="0">
                  <a:pos x="connsiteX1746" y="connsiteY1746"/>
                </a:cxn>
                <a:cxn ang="0">
                  <a:pos x="connsiteX1747" y="connsiteY1747"/>
                </a:cxn>
                <a:cxn ang="0">
                  <a:pos x="connsiteX1748" y="connsiteY1748"/>
                </a:cxn>
                <a:cxn ang="0">
                  <a:pos x="connsiteX1749" y="connsiteY1749"/>
                </a:cxn>
                <a:cxn ang="0">
                  <a:pos x="connsiteX1750" y="connsiteY1750"/>
                </a:cxn>
                <a:cxn ang="0">
                  <a:pos x="connsiteX1751" y="connsiteY1751"/>
                </a:cxn>
                <a:cxn ang="0">
                  <a:pos x="connsiteX1752" y="connsiteY1752"/>
                </a:cxn>
                <a:cxn ang="0">
                  <a:pos x="connsiteX1753" y="connsiteY1753"/>
                </a:cxn>
                <a:cxn ang="0">
                  <a:pos x="connsiteX1754" y="connsiteY1754"/>
                </a:cxn>
                <a:cxn ang="0">
                  <a:pos x="connsiteX1755" y="connsiteY1755"/>
                </a:cxn>
                <a:cxn ang="0">
                  <a:pos x="connsiteX1756" y="connsiteY1756"/>
                </a:cxn>
                <a:cxn ang="0">
                  <a:pos x="connsiteX1757" y="connsiteY1757"/>
                </a:cxn>
                <a:cxn ang="0">
                  <a:pos x="connsiteX1758" y="connsiteY1758"/>
                </a:cxn>
                <a:cxn ang="0">
                  <a:pos x="connsiteX1759" y="connsiteY1759"/>
                </a:cxn>
                <a:cxn ang="0">
                  <a:pos x="connsiteX1760" y="connsiteY1760"/>
                </a:cxn>
                <a:cxn ang="0">
                  <a:pos x="connsiteX1761" y="connsiteY1761"/>
                </a:cxn>
                <a:cxn ang="0">
                  <a:pos x="connsiteX1762" y="connsiteY1762"/>
                </a:cxn>
                <a:cxn ang="0">
                  <a:pos x="connsiteX1763" y="connsiteY1763"/>
                </a:cxn>
                <a:cxn ang="0">
                  <a:pos x="connsiteX1764" y="connsiteY1764"/>
                </a:cxn>
                <a:cxn ang="0">
                  <a:pos x="connsiteX1765" y="connsiteY1765"/>
                </a:cxn>
                <a:cxn ang="0">
                  <a:pos x="connsiteX1766" y="connsiteY1766"/>
                </a:cxn>
                <a:cxn ang="0">
                  <a:pos x="connsiteX1767" y="connsiteY1767"/>
                </a:cxn>
                <a:cxn ang="0">
                  <a:pos x="connsiteX1768" y="connsiteY1768"/>
                </a:cxn>
                <a:cxn ang="0">
                  <a:pos x="connsiteX1769" y="connsiteY1769"/>
                </a:cxn>
                <a:cxn ang="0">
                  <a:pos x="connsiteX1770" y="connsiteY1770"/>
                </a:cxn>
                <a:cxn ang="0">
                  <a:pos x="connsiteX1771" y="connsiteY1771"/>
                </a:cxn>
                <a:cxn ang="0">
                  <a:pos x="connsiteX1772" y="connsiteY1772"/>
                </a:cxn>
                <a:cxn ang="0">
                  <a:pos x="connsiteX1773" y="connsiteY1773"/>
                </a:cxn>
                <a:cxn ang="0">
                  <a:pos x="connsiteX1774" y="connsiteY1774"/>
                </a:cxn>
                <a:cxn ang="0">
                  <a:pos x="connsiteX1775" y="connsiteY1775"/>
                </a:cxn>
                <a:cxn ang="0">
                  <a:pos x="connsiteX1776" y="connsiteY1776"/>
                </a:cxn>
                <a:cxn ang="0">
                  <a:pos x="connsiteX1777" y="connsiteY1777"/>
                </a:cxn>
                <a:cxn ang="0">
                  <a:pos x="connsiteX1778" y="connsiteY1778"/>
                </a:cxn>
                <a:cxn ang="0">
                  <a:pos x="connsiteX1779" y="connsiteY1779"/>
                </a:cxn>
                <a:cxn ang="0">
                  <a:pos x="connsiteX1780" y="connsiteY1780"/>
                </a:cxn>
                <a:cxn ang="0">
                  <a:pos x="connsiteX1781" y="connsiteY1781"/>
                </a:cxn>
                <a:cxn ang="0">
                  <a:pos x="connsiteX1782" y="connsiteY1782"/>
                </a:cxn>
                <a:cxn ang="0">
                  <a:pos x="connsiteX1783" y="connsiteY1783"/>
                </a:cxn>
                <a:cxn ang="0">
                  <a:pos x="connsiteX1784" y="connsiteY1784"/>
                </a:cxn>
                <a:cxn ang="0">
                  <a:pos x="connsiteX1785" y="connsiteY1785"/>
                </a:cxn>
                <a:cxn ang="0">
                  <a:pos x="connsiteX1786" y="connsiteY1786"/>
                </a:cxn>
                <a:cxn ang="0">
                  <a:pos x="connsiteX1787" y="connsiteY1787"/>
                </a:cxn>
                <a:cxn ang="0">
                  <a:pos x="connsiteX1788" y="connsiteY1788"/>
                </a:cxn>
                <a:cxn ang="0">
                  <a:pos x="connsiteX1789" y="connsiteY1789"/>
                </a:cxn>
                <a:cxn ang="0">
                  <a:pos x="connsiteX1790" y="connsiteY1790"/>
                </a:cxn>
                <a:cxn ang="0">
                  <a:pos x="connsiteX1791" y="connsiteY1791"/>
                </a:cxn>
                <a:cxn ang="0">
                  <a:pos x="connsiteX1792" y="connsiteY1792"/>
                </a:cxn>
                <a:cxn ang="0">
                  <a:pos x="connsiteX1793" y="connsiteY1793"/>
                </a:cxn>
                <a:cxn ang="0">
                  <a:pos x="connsiteX1794" y="connsiteY1794"/>
                </a:cxn>
                <a:cxn ang="0">
                  <a:pos x="connsiteX1795" y="connsiteY1795"/>
                </a:cxn>
                <a:cxn ang="0">
                  <a:pos x="connsiteX1796" y="connsiteY1796"/>
                </a:cxn>
                <a:cxn ang="0">
                  <a:pos x="connsiteX1797" y="connsiteY1797"/>
                </a:cxn>
                <a:cxn ang="0">
                  <a:pos x="connsiteX1798" y="connsiteY1798"/>
                </a:cxn>
                <a:cxn ang="0">
                  <a:pos x="connsiteX1799" y="connsiteY1799"/>
                </a:cxn>
                <a:cxn ang="0">
                  <a:pos x="connsiteX1800" y="connsiteY1800"/>
                </a:cxn>
                <a:cxn ang="0">
                  <a:pos x="connsiteX1801" y="connsiteY1801"/>
                </a:cxn>
                <a:cxn ang="0">
                  <a:pos x="connsiteX1802" y="connsiteY1802"/>
                </a:cxn>
                <a:cxn ang="0">
                  <a:pos x="connsiteX1803" y="connsiteY1803"/>
                </a:cxn>
                <a:cxn ang="0">
                  <a:pos x="connsiteX1804" y="connsiteY1804"/>
                </a:cxn>
                <a:cxn ang="0">
                  <a:pos x="connsiteX1805" y="connsiteY1805"/>
                </a:cxn>
                <a:cxn ang="0">
                  <a:pos x="connsiteX1806" y="connsiteY1806"/>
                </a:cxn>
                <a:cxn ang="0">
                  <a:pos x="connsiteX1807" y="connsiteY1807"/>
                </a:cxn>
                <a:cxn ang="0">
                  <a:pos x="connsiteX1808" y="connsiteY1808"/>
                </a:cxn>
                <a:cxn ang="0">
                  <a:pos x="connsiteX1809" y="connsiteY1809"/>
                </a:cxn>
                <a:cxn ang="0">
                  <a:pos x="connsiteX1810" y="connsiteY1810"/>
                </a:cxn>
                <a:cxn ang="0">
                  <a:pos x="connsiteX1811" y="connsiteY1811"/>
                </a:cxn>
                <a:cxn ang="0">
                  <a:pos x="connsiteX1812" y="connsiteY1812"/>
                </a:cxn>
                <a:cxn ang="0">
                  <a:pos x="connsiteX1813" y="connsiteY1813"/>
                </a:cxn>
                <a:cxn ang="0">
                  <a:pos x="connsiteX1814" y="connsiteY1814"/>
                </a:cxn>
                <a:cxn ang="0">
                  <a:pos x="connsiteX1815" y="connsiteY1815"/>
                </a:cxn>
                <a:cxn ang="0">
                  <a:pos x="connsiteX1816" y="connsiteY1816"/>
                </a:cxn>
                <a:cxn ang="0">
                  <a:pos x="connsiteX1817" y="connsiteY1817"/>
                </a:cxn>
                <a:cxn ang="0">
                  <a:pos x="connsiteX1818" y="connsiteY1818"/>
                </a:cxn>
                <a:cxn ang="0">
                  <a:pos x="connsiteX1819" y="connsiteY1819"/>
                </a:cxn>
                <a:cxn ang="0">
                  <a:pos x="connsiteX1820" y="connsiteY1820"/>
                </a:cxn>
                <a:cxn ang="0">
                  <a:pos x="connsiteX1821" y="connsiteY1821"/>
                </a:cxn>
                <a:cxn ang="0">
                  <a:pos x="connsiteX1822" y="connsiteY1822"/>
                </a:cxn>
                <a:cxn ang="0">
                  <a:pos x="connsiteX1823" y="connsiteY1823"/>
                </a:cxn>
                <a:cxn ang="0">
                  <a:pos x="connsiteX1824" y="connsiteY1824"/>
                </a:cxn>
                <a:cxn ang="0">
                  <a:pos x="connsiteX1825" y="connsiteY1825"/>
                </a:cxn>
                <a:cxn ang="0">
                  <a:pos x="connsiteX1826" y="connsiteY1826"/>
                </a:cxn>
                <a:cxn ang="0">
                  <a:pos x="connsiteX1827" y="connsiteY1827"/>
                </a:cxn>
                <a:cxn ang="0">
                  <a:pos x="connsiteX1828" y="connsiteY1828"/>
                </a:cxn>
                <a:cxn ang="0">
                  <a:pos x="connsiteX1829" y="connsiteY1829"/>
                </a:cxn>
                <a:cxn ang="0">
                  <a:pos x="connsiteX1830" y="connsiteY1830"/>
                </a:cxn>
                <a:cxn ang="0">
                  <a:pos x="connsiteX1831" y="connsiteY1831"/>
                </a:cxn>
                <a:cxn ang="0">
                  <a:pos x="connsiteX1832" y="connsiteY1832"/>
                </a:cxn>
                <a:cxn ang="0">
                  <a:pos x="connsiteX1833" y="connsiteY1833"/>
                </a:cxn>
                <a:cxn ang="0">
                  <a:pos x="connsiteX1834" y="connsiteY1834"/>
                </a:cxn>
                <a:cxn ang="0">
                  <a:pos x="connsiteX1835" y="connsiteY1835"/>
                </a:cxn>
                <a:cxn ang="0">
                  <a:pos x="connsiteX1836" y="connsiteY1836"/>
                </a:cxn>
                <a:cxn ang="0">
                  <a:pos x="connsiteX1837" y="connsiteY1837"/>
                </a:cxn>
                <a:cxn ang="0">
                  <a:pos x="connsiteX1838" y="connsiteY1838"/>
                </a:cxn>
                <a:cxn ang="0">
                  <a:pos x="connsiteX1839" y="connsiteY1839"/>
                </a:cxn>
                <a:cxn ang="0">
                  <a:pos x="connsiteX1840" y="connsiteY1840"/>
                </a:cxn>
                <a:cxn ang="0">
                  <a:pos x="connsiteX1841" y="connsiteY1841"/>
                </a:cxn>
                <a:cxn ang="0">
                  <a:pos x="connsiteX1842" y="connsiteY1842"/>
                </a:cxn>
                <a:cxn ang="0">
                  <a:pos x="connsiteX1843" y="connsiteY1843"/>
                </a:cxn>
                <a:cxn ang="0">
                  <a:pos x="connsiteX1844" y="connsiteY1844"/>
                </a:cxn>
                <a:cxn ang="0">
                  <a:pos x="connsiteX1845" y="connsiteY1845"/>
                </a:cxn>
                <a:cxn ang="0">
                  <a:pos x="connsiteX1846" y="connsiteY1846"/>
                </a:cxn>
                <a:cxn ang="0">
                  <a:pos x="connsiteX1847" y="connsiteY1847"/>
                </a:cxn>
                <a:cxn ang="0">
                  <a:pos x="connsiteX1848" y="connsiteY1848"/>
                </a:cxn>
                <a:cxn ang="0">
                  <a:pos x="connsiteX1849" y="connsiteY1849"/>
                </a:cxn>
                <a:cxn ang="0">
                  <a:pos x="connsiteX1850" y="connsiteY1850"/>
                </a:cxn>
                <a:cxn ang="0">
                  <a:pos x="connsiteX1851" y="connsiteY1851"/>
                </a:cxn>
                <a:cxn ang="0">
                  <a:pos x="connsiteX1852" y="connsiteY1852"/>
                </a:cxn>
                <a:cxn ang="0">
                  <a:pos x="connsiteX1853" y="connsiteY1853"/>
                </a:cxn>
                <a:cxn ang="0">
                  <a:pos x="connsiteX1854" y="connsiteY1854"/>
                </a:cxn>
                <a:cxn ang="0">
                  <a:pos x="connsiteX1855" y="connsiteY1855"/>
                </a:cxn>
                <a:cxn ang="0">
                  <a:pos x="connsiteX1856" y="connsiteY1856"/>
                </a:cxn>
                <a:cxn ang="0">
                  <a:pos x="connsiteX1857" y="connsiteY1857"/>
                </a:cxn>
                <a:cxn ang="0">
                  <a:pos x="connsiteX1858" y="connsiteY1858"/>
                </a:cxn>
                <a:cxn ang="0">
                  <a:pos x="connsiteX1859" y="connsiteY1859"/>
                </a:cxn>
                <a:cxn ang="0">
                  <a:pos x="connsiteX1860" y="connsiteY1860"/>
                </a:cxn>
                <a:cxn ang="0">
                  <a:pos x="connsiteX1861" y="connsiteY1861"/>
                </a:cxn>
                <a:cxn ang="0">
                  <a:pos x="connsiteX1862" y="connsiteY1862"/>
                </a:cxn>
                <a:cxn ang="0">
                  <a:pos x="connsiteX1863" y="connsiteY1863"/>
                </a:cxn>
                <a:cxn ang="0">
                  <a:pos x="connsiteX1864" y="connsiteY1864"/>
                </a:cxn>
                <a:cxn ang="0">
                  <a:pos x="connsiteX1865" y="connsiteY1865"/>
                </a:cxn>
                <a:cxn ang="0">
                  <a:pos x="connsiteX1866" y="connsiteY1866"/>
                </a:cxn>
                <a:cxn ang="0">
                  <a:pos x="connsiteX1867" y="connsiteY1867"/>
                </a:cxn>
                <a:cxn ang="0">
                  <a:pos x="connsiteX1868" y="connsiteY1868"/>
                </a:cxn>
                <a:cxn ang="0">
                  <a:pos x="connsiteX1869" y="connsiteY1869"/>
                </a:cxn>
                <a:cxn ang="0">
                  <a:pos x="connsiteX1870" y="connsiteY1870"/>
                </a:cxn>
                <a:cxn ang="0">
                  <a:pos x="connsiteX1871" y="connsiteY1871"/>
                </a:cxn>
                <a:cxn ang="0">
                  <a:pos x="connsiteX1872" y="connsiteY1872"/>
                </a:cxn>
                <a:cxn ang="0">
                  <a:pos x="connsiteX1873" y="connsiteY1873"/>
                </a:cxn>
                <a:cxn ang="0">
                  <a:pos x="connsiteX1874" y="connsiteY1874"/>
                </a:cxn>
                <a:cxn ang="0">
                  <a:pos x="connsiteX1875" y="connsiteY1875"/>
                </a:cxn>
                <a:cxn ang="0">
                  <a:pos x="connsiteX1876" y="connsiteY1876"/>
                </a:cxn>
                <a:cxn ang="0">
                  <a:pos x="connsiteX1877" y="connsiteY1877"/>
                </a:cxn>
                <a:cxn ang="0">
                  <a:pos x="connsiteX1878" y="connsiteY1878"/>
                </a:cxn>
                <a:cxn ang="0">
                  <a:pos x="connsiteX1879" y="connsiteY1879"/>
                </a:cxn>
                <a:cxn ang="0">
                  <a:pos x="connsiteX1880" y="connsiteY1880"/>
                </a:cxn>
                <a:cxn ang="0">
                  <a:pos x="connsiteX1881" y="connsiteY1881"/>
                </a:cxn>
                <a:cxn ang="0">
                  <a:pos x="connsiteX1882" y="connsiteY1882"/>
                </a:cxn>
                <a:cxn ang="0">
                  <a:pos x="connsiteX1883" y="connsiteY1883"/>
                </a:cxn>
                <a:cxn ang="0">
                  <a:pos x="connsiteX1884" y="connsiteY1884"/>
                </a:cxn>
                <a:cxn ang="0">
                  <a:pos x="connsiteX1885" y="connsiteY1885"/>
                </a:cxn>
                <a:cxn ang="0">
                  <a:pos x="connsiteX1886" y="connsiteY1886"/>
                </a:cxn>
                <a:cxn ang="0">
                  <a:pos x="connsiteX1887" y="connsiteY1887"/>
                </a:cxn>
                <a:cxn ang="0">
                  <a:pos x="connsiteX1888" y="connsiteY1888"/>
                </a:cxn>
                <a:cxn ang="0">
                  <a:pos x="connsiteX1889" y="connsiteY1889"/>
                </a:cxn>
                <a:cxn ang="0">
                  <a:pos x="connsiteX1890" y="connsiteY1890"/>
                </a:cxn>
                <a:cxn ang="0">
                  <a:pos x="connsiteX1891" y="connsiteY1891"/>
                </a:cxn>
                <a:cxn ang="0">
                  <a:pos x="connsiteX1892" y="connsiteY1892"/>
                </a:cxn>
                <a:cxn ang="0">
                  <a:pos x="connsiteX1893" y="connsiteY1893"/>
                </a:cxn>
                <a:cxn ang="0">
                  <a:pos x="connsiteX1894" y="connsiteY1894"/>
                </a:cxn>
                <a:cxn ang="0">
                  <a:pos x="connsiteX1895" y="connsiteY1895"/>
                </a:cxn>
                <a:cxn ang="0">
                  <a:pos x="connsiteX1896" y="connsiteY1896"/>
                </a:cxn>
                <a:cxn ang="0">
                  <a:pos x="connsiteX1897" y="connsiteY1897"/>
                </a:cxn>
                <a:cxn ang="0">
                  <a:pos x="connsiteX1898" y="connsiteY1898"/>
                </a:cxn>
                <a:cxn ang="0">
                  <a:pos x="connsiteX1899" y="connsiteY1899"/>
                </a:cxn>
                <a:cxn ang="0">
                  <a:pos x="connsiteX1900" y="connsiteY1900"/>
                </a:cxn>
                <a:cxn ang="0">
                  <a:pos x="connsiteX1901" y="connsiteY1901"/>
                </a:cxn>
                <a:cxn ang="0">
                  <a:pos x="connsiteX1902" y="connsiteY1902"/>
                </a:cxn>
                <a:cxn ang="0">
                  <a:pos x="connsiteX1903" y="connsiteY1903"/>
                </a:cxn>
                <a:cxn ang="0">
                  <a:pos x="connsiteX1904" y="connsiteY1904"/>
                </a:cxn>
                <a:cxn ang="0">
                  <a:pos x="connsiteX1905" y="connsiteY1905"/>
                </a:cxn>
                <a:cxn ang="0">
                  <a:pos x="connsiteX1906" y="connsiteY1906"/>
                </a:cxn>
                <a:cxn ang="0">
                  <a:pos x="connsiteX1907" y="connsiteY1907"/>
                </a:cxn>
                <a:cxn ang="0">
                  <a:pos x="connsiteX1908" y="connsiteY1908"/>
                </a:cxn>
                <a:cxn ang="0">
                  <a:pos x="connsiteX1909" y="connsiteY1909"/>
                </a:cxn>
                <a:cxn ang="0">
                  <a:pos x="connsiteX1910" y="connsiteY1910"/>
                </a:cxn>
                <a:cxn ang="0">
                  <a:pos x="connsiteX1911" y="connsiteY1911"/>
                </a:cxn>
                <a:cxn ang="0">
                  <a:pos x="connsiteX1912" y="connsiteY1912"/>
                </a:cxn>
                <a:cxn ang="0">
                  <a:pos x="connsiteX1913" y="connsiteY1913"/>
                </a:cxn>
                <a:cxn ang="0">
                  <a:pos x="connsiteX1914" y="connsiteY1914"/>
                </a:cxn>
                <a:cxn ang="0">
                  <a:pos x="connsiteX1915" y="connsiteY1915"/>
                </a:cxn>
                <a:cxn ang="0">
                  <a:pos x="connsiteX1916" y="connsiteY1916"/>
                </a:cxn>
                <a:cxn ang="0">
                  <a:pos x="connsiteX1917" y="connsiteY1917"/>
                </a:cxn>
                <a:cxn ang="0">
                  <a:pos x="connsiteX1918" y="connsiteY1918"/>
                </a:cxn>
                <a:cxn ang="0">
                  <a:pos x="connsiteX1919" y="connsiteY1919"/>
                </a:cxn>
                <a:cxn ang="0">
                  <a:pos x="connsiteX1920" y="connsiteY1920"/>
                </a:cxn>
                <a:cxn ang="0">
                  <a:pos x="connsiteX1921" y="connsiteY1921"/>
                </a:cxn>
                <a:cxn ang="0">
                  <a:pos x="connsiteX1922" y="connsiteY1922"/>
                </a:cxn>
                <a:cxn ang="0">
                  <a:pos x="connsiteX1923" y="connsiteY1923"/>
                </a:cxn>
                <a:cxn ang="0">
                  <a:pos x="connsiteX1924" y="connsiteY1924"/>
                </a:cxn>
                <a:cxn ang="0">
                  <a:pos x="connsiteX1925" y="connsiteY1925"/>
                </a:cxn>
                <a:cxn ang="0">
                  <a:pos x="connsiteX1926" y="connsiteY1926"/>
                </a:cxn>
                <a:cxn ang="0">
                  <a:pos x="connsiteX1927" y="connsiteY1927"/>
                </a:cxn>
                <a:cxn ang="0">
                  <a:pos x="connsiteX1928" y="connsiteY1928"/>
                </a:cxn>
                <a:cxn ang="0">
                  <a:pos x="connsiteX1929" y="connsiteY1929"/>
                </a:cxn>
                <a:cxn ang="0">
                  <a:pos x="connsiteX1930" y="connsiteY1930"/>
                </a:cxn>
                <a:cxn ang="0">
                  <a:pos x="connsiteX1931" y="connsiteY1931"/>
                </a:cxn>
                <a:cxn ang="0">
                  <a:pos x="connsiteX1932" y="connsiteY1932"/>
                </a:cxn>
                <a:cxn ang="0">
                  <a:pos x="connsiteX1933" y="connsiteY1933"/>
                </a:cxn>
                <a:cxn ang="0">
                  <a:pos x="connsiteX1934" y="connsiteY1934"/>
                </a:cxn>
                <a:cxn ang="0">
                  <a:pos x="connsiteX1935" y="connsiteY1935"/>
                </a:cxn>
                <a:cxn ang="0">
                  <a:pos x="connsiteX1936" y="connsiteY1936"/>
                </a:cxn>
                <a:cxn ang="0">
                  <a:pos x="connsiteX1937" y="connsiteY1937"/>
                </a:cxn>
                <a:cxn ang="0">
                  <a:pos x="connsiteX1938" y="connsiteY1938"/>
                </a:cxn>
                <a:cxn ang="0">
                  <a:pos x="connsiteX1939" y="connsiteY1939"/>
                </a:cxn>
                <a:cxn ang="0">
                  <a:pos x="connsiteX1940" y="connsiteY1940"/>
                </a:cxn>
                <a:cxn ang="0">
                  <a:pos x="connsiteX1941" y="connsiteY1941"/>
                </a:cxn>
                <a:cxn ang="0">
                  <a:pos x="connsiteX1942" y="connsiteY1942"/>
                </a:cxn>
                <a:cxn ang="0">
                  <a:pos x="connsiteX1943" y="connsiteY1943"/>
                </a:cxn>
                <a:cxn ang="0">
                  <a:pos x="connsiteX1944" y="connsiteY1944"/>
                </a:cxn>
                <a:cxn ang="0">
                  <a:pos x="connsiteX1945" y="connsiteY1945"/>
                </a:cxn>
                <a:cxn ang="0">
                  <a:pos x="connsiteX1946" y="connsiteY1946"/>
                </a:cxn>
                <a:cxn ang="0">
                  <a:pos x="connsiteX1947" y="connsiteY1947"/>
                </a:cxn>
                <a:cxn ang="0">
                  <a:pos x="connsiteX1948" y="connsiteY1948"/>
                </a:cxn>
                <a:cxn ang="0">
                  <a:pos x="connsiteX1949" y="connsiteY1949"/>
                </a:cxn>
                <a:cxn ang="0">
                  <a:pos x="connsiteX1950" y="connsiteY1950"/>
                </a:cxn>
                <a:cxn ang="0">
                  <a:pos x="connsiteX1951" y="connsiteY1951"/>
                </a:cxn>
                <a:cxn ang="0">
                  <a:pos x="connsiteX1952" y="connsiteY1952"/>
                </a:cxn>
                <a:cxn ang="0">
                  <a:pos x="connsiteX1953" y="connsiteY1953"/>
                </a:cxn>
                <a:cxn ang="0">
                  <a:pos x="connsiteX1954" y="connsiteY1954"/>
                </a:cxn>
                <a:cxn ang="0">
                  <a:pos x="connsiteX1955" y="connsiteY1955"/>
                </a:cxn>
                <a:cxn ang="0">
                  <a:pos x="connsiteX1956" y="connsiteY1956"/>
                </a:cxn>
                <a:cxn ang="0">
                  <a:pos x="connsiteX1957" y="connsiteY1957"/>
                </a:cxn>
                <a:cxn ang="0">
                  <a:pos x="connsiteX1958" y="connsiteY1958"/>
                </a:cxn>
                <a:cxn ang="0">
                  <a:pos x="connsiteX1959" y="connsiteY1959"/>
                </a:cxn>
                <a:cxn ang="0">
                  <a:pos x="connsiteX1960" y="connsiteY1960"/>
                </a:cxn>
                <a:cxn ang="0">
                  <a:pos x="connsiteX1961" y="connsiteY1961"/>
                </a:cxn>
                <a:cxn ang="0">
                  <a:pos x="connsiteX1962" y="connsiteY1962"/>
                </a:cxn>
                <a:cxn ang="0">
                  <a:pos x="connsiteX1963" y="connsiteY1963"/>
                </a:cxn>
                <a:cxn ang="0">
                  <a:pos x="connsiteX1964" y="connsiteY1964"/>
                </a:cxn>
                <a:cxn ang="0">
                  <a:pos x="connsiteX1965" y="connsiteY1965"/>
                </a:cxn>
                <a:cxn ang="0">
                  <a:pos x="connsiteX1966" y="connsiteY1966"/>
                </a:cxn>
                <a:cxn ang="0">
                  <a:pos x="connsiteX1967" y="connsiteY1967"/>
                </a:cxn>
                <a:cxn ang="0">
                  <a:pos x="connsiteX1968" y="connsiteY1968"/>
                </a:cxn>
                <a:cxn ang="0">
                  <a:pos x="connsiteX1969" y="connsiteY1969"/>
                </a:cxn>
                <a:cxn ang="0">
                  <a:pos x="connsiteX1970" y="connsiteY1970"/>
                </a:cxn>
                <a:cxn ang="0">
                  <a:pos x="connsiteX1971" y="connsiteY1971"/>
                </a:cxn>
                <a:cxn ang="0">
                  <a:pos x="connsiteX1972" y="connsiteY1972"/>
                </a:cxn>
                <a:cxn ang="0">
                  <a:pos x="connsiteX1973" y="connsiteY1973"/>
                </a:cxn>
                <a:cxn ang="0">
                  <a:pos x="connsiteX1974" y="connsiteY1974"/>
                </a:cxn>
                <a:cxn ang="0">
                  <a:pos x="connsiteX1975" y="connsiteY1975"/>
                </a:cxn>
                <a:cxn ang="0">
                  <a:pos x="connsiteX1976" y="connsiteY1976"/>
                </a:cxn>
                <a:cxn ang="0">
                  <a:pos x="connsiteX1977" y="connsiteY1977"/>
                </a:cxn>
                <a:cxn ang="0">
                  <a:pos x="connsiteX1978" y="connsiteY1978"/>
                </a:cxn>
                <a:cxn ang="0">
                  <a:pos x="connsiteX1979" y="connsiteY1979"/>
                </a:cxn>
                <a:cxn ang="0">
                  <a:pos x="connsiteX1980" y="connsiteY1980"/>
                </a:cxn>
                <a:cxn ang="0">
                  <a:pos x="connsiteX1981" y="connsiteY1981"/>
                </a:cxn>
                <a:cxn ang="0">
                  <a:pos x="connsiteX1982" y="connsiteY1982"/>
                </a:cxn>
                <a:cxn ang="0">
                  <a:pos x="connsiteX1983" y="connsiteY1983"/>
                </a:cxn>
                <a:cxn ang="0">
                  <a:pos x="connsiteX1984" y="connsiteY1984"/>
                </a:cxn>
                <a:cxn ang="0">
                  <a:pos x="connsiteX1985" y="connsiteY1985"/>
                </a:cxn>
                <a:cxn ang="0">
                  <a:pos x="connsiteX1986" y="connsiteY1986"/>
                </a:cxn>
                <a:cxn ang="0">
                  <a:pos x="connsiteX1987" y="connsiteY1987"/>
                </a:cxn>
                <a:cxn ang="0">
                  <a:pos x="connsiteX1988" y="connsiteY1988"/>
                </a:cxn>
                <a:cxn ang="0">
                  <a:pos x="connsiteX1989" y="connsiteY1989"/>
                </a:cxn>
                <a:cxn ang="0">
                  <a:pos x="connsiteX1990" y="connsiteY1990"/>
                </a:cxn>
                <a:cxn ang="0">
                  <a:pos x="connsiteX1991" y="connsiteY1991"/>
                </a:cxn>
                <a:cxn ang="0">
                  <a:pos x="connsiteX1992" y="connsiteY1992"/>
                </a:cxn>
                <a:cxn ang="0">
                  <a:pos x="connsiteX1993" y="connsiteY1993"/>
                </a:cxn>
                <a:cxn ang="0">
                  <a:pos x="connsiteX1994" y="connsiteY1994"/>
                </a:cxn>
                <a:cxn ang="0">
                  <a:pos x="connsiteX1995" y="connsiteY1995"/>
                </a:cxn>
                <a:cxn ang="0">
                  <a:pos x="connsiteX1996" y="connsiteY1996"/>
                </a:cxn>
                <a:cxn ang="0">
                  <a:pos x="connsiteX1997" y="connsiteY1997"/>
                </a:cxn>
                <a:cxn ang="0">
                  <a:pos x="connsiteX1998" y="connsiteY1998"/>
                </a:cxn>
                <a:cxn ang="0">
                  <a:pos x="connsiteX1999" y="connsiteY1999"/>
                </a:cxn>
                <a:cxn ang="0">
                  <a:pos x="connsiteX2000" y="connsiteY2000"/>
                </a:cxn>
                <a:cxn ang="0">
                  <a:pos x="connsiteX2001" y="connsiteY2001"/>
                </a:cxn>
                <a:cxn ang="0">
                  <a:pos x="connsiteX2002" y="connsiteY2002"/>
                </a:cxn>
                <a:cxn ang="0">
                  <a:pos x="connsiteX2003" y="connsiteY2003"/>
                </a:cxn>
                <a:cxn ang="0">
                  <a:pos x="connsiteX2004" y="connsiteY2004"/>
                </a:cxn>
                <a:cxn ang="0">
                  <a:pos x="connsiteX2005" y="connsiteY2005"/>
                </a:cxn>
                <a:cxn ang="0">
                  <a:pos x="connsiteX2006" y="connsiteY2006"/>
                </a:cxn>
                <a:cxn ang="0">
                  <a:pos x="connsiteX2007" y="connsiteY2007"/>
                </a:cxn>
                <a:cxn ang="0">
                  <a:pos x="connsiteX2008" y="connsiteY2008"/>
                </a:cxn>
                <a:cxn ang="0">
                  <a:pos x="connsiteX2009" y="connsiteY2009"/>
                </a:cxn>
                <a:cxn ang="0">
                  <a:pos x="connsiteX2010" y="connsiteY2010"/>
                </a:cxn>
                <a:cxn ang="0">
                  <a:pos x="connsiteX2011" y="connsiteY2011"/>
                </a:cxn>
                <a:cxn ang="0">
                  <a:pos x="connsiteX2012" y="connsiteY2012"/>
                </a:cxn>
                <a:cxn ang="0">
                  <a:pos x="connsiteX2013" y="connsiteY2013"/>
                </a:cxn>
                <a:cxn ang="0">
                  <a:pos x="connsiteX2014" y="connsiteY2014"/>
                </a:cxn>
                <a:cxn ang="0">
                  <a:pos x="connsiteX2015" y="connsiteY2015"/>
                </a:cxn>
                <a:cxn ang="0">
                  <a:pos x="connsiteX2016" y="connsiteY2016"/>
                </a:cxn>
                <a:cxn ang="0">
                  <a:pos x="connsiteX2017" y="connsiteY2017"/>
                </a:cxn>
                <a:cxn ang="0">
                  <a:pos x="connsiteX2018" y="connsiteY2018"/>
                </a:cxn>
                <a:cxn ang="0">
                  <a:pos x="connsiteX2019" y="connsiteY2019"/>
                </a:cxn>
                <a:cxn ang="0">
                  <a:pos x="connsiteX2020" y="connsiteY2020"/>
                </a:cxn>
                <a:cxn ang="0">
                  <a:pos x="connsiteX2021" y="connsiteY2021"/>
                </a:cxn>
                <a:cxn ang="0">
                  <a:pos x="connsiteX2022" y="connsiteY2022"/>
                </a:cxn>
                <a:cxn ang="0">
                  <a:pos x="connsiteX2023" y="connsiteY2023"/>
                </a:cxn>
                <a:cxn ang="0">
                  <a:pos x="connsiteX2024" y="connsiteY2024"/>
                </a:cxn>
                <a:cxn ang="0">
                  <a:pos x="connsiteX2025" y="connsiteY2025"/>
                </a:cxn>
                <a:cxn ang="0">
                  <a:pos x="connsiteX2026" y="connsiteY2026"/>
                </a:cxn>
                <a:cxn ang="0">
                  <a:pos x="connsiteX2027" y="connsiteY2027"/>
                </a:cxn>
                <a:cxn ang="0">
                  <a:pos x="connsiteX2028" y="connsiteY2028"/>
                </a:cxn>
                <a:cxn ang="0">
                  <a:pos x="connsiteX2029" y="connsiteY2029"/>
                </a:cxn>
                <a:cxn ang="0">
                  <a:pos x="connsiteX2030" y="connsiteY2030"/>
                </a:cxn>
                <a:cxn ang="0">
                  <a:pos x="connsiteX2031" y="connsiteY2031"/>
                </a:cxn>
                <a:cxn ang="0">
                  <a:pos x="connsiteX2032" y="connsiteY2032"/>
                </a:cxn>
                <a:cxn ang="0">
                  <a:pos x="connsiteX2033" y="connsiteY2033"/>
                </a:cxn>
                <a:cxn ang="0">
                  <a:pos x="connsiteX2034" y="connsiteY2034"/>
                </a:cxn>
                <a:cxn ang="0">
                  <a:pos x="connsiteX2035" y="connsiteY2035"/>
                </a:cxn>
                <a:cxn ang="0">
                  <a:pos x="connsiteX2036" y="connsiteY2036"/>
                </a:cxn>
                <a:cxn ang="0">
                  <a:pos x="connsiteX2037" y="connsiteY2037"/>
                </a:cxn>
                <a:cxn ang="0">
                  <a:pos x="connsiteX2038" y="connsiteY2038"/>
                </a:cxn>
                <a:cxn ang="0">
                  <a:pos x="connsiteX2039" y="connsiteY2039"/>
                </a:cxn>
                <a:cxn ang="0">
                  <a:pos x="connsiteX2040" y="connsiteY2040"/>
                </a:cxn>
                <a:cxn ang="0">
                  <a:pos x="connsiteX2041" y="connsiteY2041"/>
                </a:cxn>
                <a:cxn ang="0">
                  <a:pos x="connsiteX2042" y="connsiteY2042"/>
                </a:cxn>
                <a:cxn ang="0">
                  <a:pos x="connsiteX2043" y="connsiteY2043"/>
                </a:cxn>
                <a:cxn ang="0">
                  <a:pos x="connsiteX2044" y="connsiteY2044"/>
                </a:cxn>
                <a:cxn ang="0">
                  <a:pos x="connsiteX2045" y="connsiteY2045"/>
                </a:cxn>
                <a:cxn ang="0">
                  <a:pos x="connsiteX2046" y="connsiteY2046"/>
                </a:cxn>
                <a:cxn ang="0">
                  <a:pos x="connsiteX2047" y="connsiteY2047"/>
                </a:cxn>
                <a:cxn ang="0">
                  <a:pos x="connsiteX2048" y="connsiteY2048"/>
                </a:cxn>
                <a:cxn ang="0">
                  <a:pos x="connsiteX2049" y="connsiteY2049"/>
                </a:cxn>
                <a:cxn ang="0">
                  <a:pos x="connsiteX2050" y="connsiteY2050"/>
                </a:cxn>
                <a:cxn ang="0">
                  <a:pos x="connsiteX2051" y="connsiteY2051"/>
                </a:cxn>
                <a:cxn ang="0">
                  <a:pos x="connsiteX2052" y="connsiteY2052"/>
                </a:cxn>
                <a:cxn ang="0">
                  <a:pos x="connsiteX2053" y="connsiteY2053"/>
                </a:cxn>
                <a:cxn ang="0">
                  <a:pos x="connsiteX2054" y="connsiteY2054"/>
                </a:cxn>
                <a:cxn ang="0">
                  <a:pos x="connsiteX2055" y="connsiteY2055"/>
                </a:cxn>
                <a:cxn ang="0">
                  <a:pos x="connsiteX2056" y="connsiteY2056"/>
                </a:cxn>
                <a:cxn ang="0">
                  <a:pos x="connsiteX2057" y="connsiteY2057"/>
                </a:cxn>
                <a:cxn ang="0">
                  <a:pos x="connsiteX2058" y="connsiteY2058"/>
                </a:cxn>
                <a:cxn ang="0">
                  <a:pos x="connsiteX2059" y="connsiteY2059"/>
                </a:cxn>
                <a:cxn ang="0">
                  <a:pos x="connsiteX2060" y="connsiteY2060"/>
                </a:cxn>
                <a:cxn ang="0">
                  <a:pos x="connsiteX2061" y="connsiteY2061"/>
                </a:cxn>
                <a:cxn ang="0">
                  <a:pos x="connsiteX2062" y="connsiteY2062"/>
                </a:cxn>
                <a:cxn ang="0">
                  <a:pos x="connsiteX2063" y="connsiteY2063"/>
                </a:cxn>
                <a:cxn ang="0">
                  <a:pos x="connsiteX2064" y="connsiteY2064"/>
                </a:cxn>
                <a:cxn ang="0">
                  <a:pos x="connsiteX2065" y="connsiteY2065"/>
                </a:cxn>
                <a:cxn ang="0">
                  <a:pos x="connsiteX2066" y="connsiteY2066"/>
                </a:cxn>
                <a:cxn ang="0">
                  <a:pos x="connsiteX2067" y="connsiteY2067"/>
                </a:cxn>
                <a:cxn ang="0">
                  <a:pos x="connsiteX2068" y="connsiteY2068"/>
                </a:cxn>
                <a:cxn ang="0">
                  <a:pos x="connsiteX2069" y="connsiteY2069"/>
                </a:cxn>
                <a:cxn ang="0">
                  <a:pos x="connsiteX2070" y="connsiteY2070"/>
                </a:cxn>
                <a:cxn ang="0">
                  <a:pos x="connsiteX2071" y="connsiteY2071"/>
                </a:cxn>
                <a:cxn ang="0">
                  <a:pos x="connsiteX2072" y="connsiteY2072"/>
                </a:cxn>
                <a:cxn ang="0">
                  <a:pos x="connsiteX2073" y="connsiteY2073"/>
                </a:cxn>
                <a:cxn ang="0">
                  <a:pos x="connsiteX2074" y="connsiteY2074"/>
                </a:cxn>
                <a:cxn ang="0">
                  <a:pos x="connsiteX2075" y="connsiteY2075"/>
                </a:cxn>
                <a:cxn ang="0">
                  <a:pos x="connsiteX2076" y="connsiteY2076"/>
                </a:cxn>
                <a:cxn ang="0">
                  <a:pos x="connsiteX2077" y="connsiteY2077"/>
                </a:cxn>
                <a:cxn ang="0">
                  <a:pos x="connsiteX2078" y="connsiteY2078"/>
                </a:cxn>
                <a:cxn ang="0">
                  <a:pos x="connsiteX2079" y="connsiteY2079"/>
                </a:cxn>
                <a:cxn ang="0">
                  <a:pos x="connsiteX2080" y="connsiteY2080"/>
                </a:cxn>
                <a:cxn ang="0">
                  <a:pos x="connsiteX2081" y="connsiteY2081"/>
                </a:cxn>
                <a:cxn ang="0">
                  <a:pos x="connsiteX2082" y="connsiteY2082"/>
                </a:cxn>
                <a:cxn ang="0">
                  <a:pos x="connsiteX2083" y="connsiteY2083"/>
                </a:cxn>
                <a:cxn ang="0">
                  <a:pos x="connsiteX2084" y="connsiteY2084"/>
                </a:cxn>
                <a:cxn ang="0">
                  <a:pos x="connsiteX2085" y="connsiteY2085"/>
                </a:cxn>
                <a:cxn ang="0">
                  <a:pos x="connsiteX2086" y="connsiteY2086"/>
                </a:cxn>
                <a:cxn ang="0">
                  <a:pos x="connsiteX2087" y="connsiteY2087"/>
                </a:cxn>
                <a:cxn ang="0">
                  <a:pos x="connsiteX2088" y="connsiteY2088"/>
                </a:cxn>
                <a:cxn ang="0">
                  <a:pos x="connsiteX2089" y="connsiteY2089"/>
                </a:cxn>
                <a:cxn ang="0">
                  <a:pos x="connsiteX2090" y="connsiteY2090"/>
                </a:cxn>
                <a:cxn ang="0">
                  <a:pos x="connsiteX2091" y="connsiteY2091"/>
                </a:cxn>
                <a:cxn ang="0">
                  <a:pos x="connsiteX2092" y="connsiteY2092"/>
                </a:cxn>
                <a:cxn ang="0">
                  <a:pos x="connsiteX2093" y="connsiteY2093"/>
                </a:cxn>
                <a:cxn ang="0">
                  <a:pos x="connsiteX2094" y="connsiteY2094"/>
                </a:cxn>
                <a:cxn ang="0">
                  <a:pos x="connsiteX2095" y="connsiteY2095"/>
                </a:cxn>
                <a:cxn ang="0">
                  <a:pos x="connsiteX2096" y="connsiteY2096"/>
                </a:cxn>
                <a:cxn ang="0">
                  <a:pos x="connsiteX2097" y="connsiteY2097"/>
                </a:cxn>
                <a:cxn ang="0">
                  <a:pos x="connsiteX2098" y="connsiteY2098"/>
                </a:cxn>
                <a:cxn ang="0">
                  <a:pos x="connsiteX2099" y="connsiteY2099"/>
                </a:cxn>
                <a:cxn ang="0">
                  <a:pos x="connsiteX2100" y="connsiteY2100"/>
                </a:cxn>
                <a:cxn ang="0">
                  <a:pos x="connsiteX2101" y="connsiteY2101"/>
                </a:cxn>
                <a:cxn ang="0">
                  <a:pos x="connsiteX2102" y="connsiteY2102"/>
                </a:cxn>
                <a:cxn ang="0">
                  <a:pos x="connsiteX2103" y="connsiteY2103"/>
                </a:cxn>
                <a:cxn ang="0">
                  <a:pos x="connsiteX2104" y="connsiteY2104"/>
                </a:cxn>
                <a:cxn ang="0">
                  <a:pos x="connsiteX2105" y="connsiteY2105"/>
                </a:cxn>
                <a:cxn ang="0">
                  <a:pos x="connsiteX2106" y="connsiteY2106"/>
                </a:cxn>
                <a:cxn ang="0">
                  <a:pos x="connsiteX2107" y="connsiteY2107"/>
                </a:cxn>
                <a:cxn ang="0">
                  <a:pos x="connsiteX2108" y="connsiteY2108"/>
                </a:cxn>
                <a:cxn ang="0">
                  <a:pos x="connsiteX2109" y="connsiteY2109"/>
                </a:cxn>
                <a:cxn ang="0">
                  <a:pos x="connsiteX2110" y="connsiteY2110"/>
                </a:cxn>
                <a:cxn ang="0">
                  <a:pos x="connsiteX2111" y="connsiteY2111"/>
                </a:cxn>
                <a:cxn ang="0">
                  <a:pos x="connsiteX2112" y="connsiteY2112"/>
                </a:cxn>
                <a:cxn ang="0">
                  <a:pos x="connsiteX2113" y="connsiteY2113"/>
                </a:cxn>
                <a:cxn ang="0">
                  <a:pos x="connsiteX2114" y="connsiteY2114"/>
                </a:cxn>
                <a:cxn ang="0">
                  <a:pos x="connsiteX2115" y="connsiteY2115"/>
                </a:cxn>
                <a:cxn ang="0">
                  <a:pos x="connsiteX2116" y="connsiteY2116"/>
                </a:cxn>
                <a:cxn ang="0">
                  <a:pos x="connsiteX2117" y="connsiteY2117"/>
                </a:cxn>
                <a:cxn ang="0">
                  <a:pos x="connsiteX2118" y="connsiteY2118"/>
                </a:cxn>
                <a:cxn ang="0">
                  <a:pos x="connsiteX2119" y="connsiteY2119"/>
                </a:cxn>
                <a:cxn ang="0">
                  <a:pos x="connsiteX2120" y="connsiteY2120"/>
                </a:cxn>
                <a:cxn ang="0">
                  <a:pos x="connsiteX2121" y="connsiteY2121"/>
                </a:cxn>
                <a:cxn ang="0">
                  <a:pos x="connsiteX2122" y="connsiteY2122"/>
                </a:cxn>
                <a:cxn ang="0">
                  <a:pos x="connsiteX2123" y="connsiteY2123"/>
                </a:cxn>
                <a:cxn ang="0">
                  <a:pos x="connsiteX2124" y="connsiteY2124"/>
                </a:cxn>
                <a:cxn ang="0">
                  <a:pos x="connsiteX2125" y="connsiteY2125"/>
                </a:cxn>
                <a:cxn ang="0">
                  <a:pos x="connsiteX2126" y="connsiteY2126"/>
                </a:cxn>
                <a:cxn ang="0">
                  <a:pos x="connsiteX2127" y="connsiteY2127"/>
                </a:cxn>
                <a:cxn ang="0">
                  <a:pos x="connsiteX2128" y="connsiteY2128"/>
                </a:cxn>
                <a:cxn ang="0">
                  <a:pos x="connsiteX2129" y="connsiteY2129"/>
                </a:cxn>
                <a:cxn ang="0">
                  <a:pos x="connsiteX2130" y="connsiteY2130"/>
                </a:cxn>
                <a:cxn ang="0">
                  <a:pos x="connsiteX2131" y="connsiteY2131"/>
                </a:cxn>
                <a:cxn ang="0">
                  <a:pos x="connsiteX2132" y="connsiteY2132"/>
                </a:cxn>
                <a:cxn ang="0">
                  <a:pos x="connsiteX2133" y="connsiteY2133"/>
                </a:cxn>
                <a:cxn ang="0">
                  <a:pos x="connsiteX2134" y="connsiteY2134"/>
                </a:cxn>
                <a:cxn ang="0">
                  <a:pos x="connsiteX2135" y="connsiteY2135"/>
                </a:cxn>
                <a:cxn ang="0">
                  <a:pos x="connsiteX2136" y="connsiteY2136"/>
                </a:cxn>
                <a:cxn ang="0">
                  <a:pos x="connsiteX2137" y="connsiteY2137"/>
                </a:cxn>
                <a:cxn ang="0">
                  <a:pos x="connsiteX2138" y="connsiteY2138"/>
                </a:cxn>
                <a:cxn ang="0">
                  <a:pos x="connsiteX2139" y="connsiteY2139"/>
                </a:cxn>
                <a:cxn ang="0">
                  <a:pos x="connsiteX2140" y="connsiteY2140"/>
                </a:cxn>
                <a:cxn ang="0">
                  <a:pos x="connsiteX2141" y="connsiteY2141"/>
                </a:cxn>
                <a:cxn ang="0">
                  <a:pos x="connsiteX2142" y="connsiteY2142"/>
                </a:cxn>
                <a:cxn ang="0">
                  <a:pos x="connsiteX2143" y="connsiteY2143"/>
                </a:cxn>
                <a:cxn ang="0">
                  <a:pos x="connsiteX2144" y="connsiteY2144"/>
                </a:cxn>
                <a:cxn ang="0">
                  <a:pos x="connsiteX2145" y="connsiteY2145"/>
                </a:cxn>
                <a:cxn ang="0">
                  <a:pos x="connsiteX2146" y="connsiteY2146"/>
                </a:cxn>
                <a:cxn ang="0">
                  <a:pos x="connsiteX2147" y="connsiteY2147"/>
                </a:cxn>
                <a:cxn ang="0">
                  <a:pos x="connsiteX2148" y="connsiteY2148"/>
                </a:cxn>
                <a:cxn ang="0">
                  <a:pos x="connsiteX2149" y="connsiteY2149"/>
                </a:cxn>
                <a:cxn ang="0">
                  <a:pos x="connsiteX2150" y="connsiteY2150"/>
                </a:cxn>
                <a:cxn ang="0">
                  <a:pos x="connsiteX2151" y="connsiteY2151"/>
                </a:cxn>
                <a:cxn ang="0">
                  <a:pos x="connsiteX2152" y="connsiteY2152"/>
                </a:cxn>
                <a:cxn ang="0">
                  <a:pos x="connsiteX2153" y="connsiteY2153"/>
                </a:cxn>
                <a:cxn ang="0">
                  <a:pos x="connsiteX2154" y="connsiteY2154"/>
                </a:cxn>
                <a:cxn ang="0">
                  <a:pos x="connsiteX2155" y="connsiteY2155"/>
                </a:cxn>
                <a:cxn ang="0">
                  <a:pos x="connsiteX2156" y="connsiteY2156"/>
                </a:cxn>
                <a:cxn ang="0">
                  <a:pos x="connsiteX2157" y="connsiteY2157"/>
                </a:cxn>
                <a:cxn ang="0">
                  <a:pos x="connsiteX2158" y="connsiteY2158"/>
                </a:cxn>
                <a:cxn ang="0">
                  <a:pos x="connsiteX2159" y="connsiteY2159"/>
                </a:cxn>
                <a:cxn ang="0">
                  <a:pos x="connsiteX2160" y="connsiteY2160"/>
                </a:cxn>
                <a:cxn ang="0">
                  <a:pos x="connsiteX2161" y="connsiteY2161"/>
                </a:cxn>
                <a:cxn ang="0">
                  <a:pos x="connsiteX2162" y="connsiteY2162"/>
                </a:cxn>
                <a:cxn ang="0">
                  <a:pos x="connsiteX2163" y="connsiteY2163"/>
                </a:cxn>
                <a:cxn ang="0">
                  <a:pos x="connsiteX2164" y="connsiteY2164"/>
                </a:cxn>
                <a:cxn ang="0">
                  <a:pos x="connsiteX2165" y="connsiteY2165"/>
                </a:cxn>
                <a:cxn ang="0">
                  <a:pos x="connsiteX2166" y="connsiteY2166"/>
                </a:cxn>
                <a:cxn ang="0">
                  <a:pos x="connsiteX2167" y="connsiteY2167"/>
                </a:cxn>
                <a:cxn ang="0">
                  <a:pos x="connsiteX2168" y="connsiteY2168"/>
                </a:cxn>
                <a:cxn ang="0">
                  <a:pos x="connsiteX2169" y="connsiteY2169"/>
                </a:cxn>
                <a:cxn ang="0">
                  <a:pos x="connsiteX2170" y="connsiteY2170"/>
                </a:cxn>
                <a:cxn ang="0">
                  <a:pos x="connsiteX2171" y="connsiteY2171"/>
                </a:cxn>
                <a:cxn ang="0">
                  <a:pos x="connsiteX2172" y="connsiteY2172"/>
                </a:cxn>
                <a:cxn ang="0">
                  <a:pos x="connsiteX2173" y="connsiteY2173"/>
                </a:cxn>
                <a:cxn ang="0">
                  <a:pos x="connsiteX2174" y="connsiteY2174"/>
                </a:cxn>
                <a:cxn ang="0">
                  <a:pos x="connsiteX2175" y="connsiteY2175"/>
                </a:cxn>
                <a:cxn ang="0">
                  <a:pos x="connsiteX2176" y="connsiteY2176"/>
                </a:cxn>
                <a:cxn ang="0">
                  <a:pos x="connsiteX2177" y="connsiteY2177"/>
                </a:cxn>
                <a:cxn ang="0">
                  <a:pos x="connsiteX2178" y="connsiteY2178"/>
                </a:cxn>
                <a:cxn ang="0">
                  <a:pos x="connsiteX2179" y="connsiteY2179"/>
                </a:cxn>
                <a:cxn ang="0">
                  <a:pos x="connsiteX2180" y="connsiteY2180"/>
                </a:cxn>
                <a:cxn ang="0">
                  <a:pos x="connsiteX2181" y="connsiteY2181"/>
                </a:cxn>
                <a:cxn ang="0">
                  <a:pos x="connsiteX2182" y="connsiteY2182"/>
                </a:cxn>
                <a:cxn ang="0">
                  <a:pos x="connsiteX2183" y="connsiteY2183"/>
                </a:cxn>
                <a:cxn ang="0">
                  <a:pos x="connsiteX2184" y="connsiteY2184"/>
                </a:cxn>
                <a:cxn ang="0">
                  <a:pos x="connsiteX2185" y="connsiteY2185"/>
                </a:cxn>
                <a:cxn ang="0">
                  <a:pos x="connsiteX2186" y="connsiteY2186"/>
                </a:cxn>
                <a:cxn ang="0">
                  <a:pos x="connsiteX2187" y="connsiteY2187"/>
                </a:cxn>
                <a:cxn ang="0">
                  <a:pos x="connsiteX2188" y="connsiteY2188"/>
                </a:cxn>
                <a:cxn ang="0">
                  <a:pos x="connsiteX2189" y="connsiteY2189"/>
                </a:cxn>
                <a:cxn ang="0">
                  <a:pos x="connsiteX2190" y="connsiteY2190"/>
                </a:cxn>
                <a:cxn ang="0">
                  <a:pos x="connsiteX2191" y="connsiteY2191"/>
                </a:cxn>
                <a:cxn ang="0">
                  <a:pos x="connsiteX2192" y="connsiteY2192"/>
                </a:cxn>
                <a:cxn ang="0">
                  <a:pos x="connsiteX2193" y="connsiteY2193"/>
                </a:cxn>
                <a:cxn ang="0">
                  <a:pos x="connsiteX2194" y="connsiteY2194"/>
                </a:cxn>
                <a:cxn ang="0">
                  <a:pos x="connsiteX2195" y="connsiteY2195"/>
                </a:cxn>
                <a:cxn ang="0">
                  <a:pos x="connsiteX2196" y="connsiteY2196"/>
                </a:cxn>
                <a:cxn ang="0">
                  <a:pos x="connsiteX2197" y="connsiteY2197"/>
                </a:cxn>
                <a:cxn ang="0">
                  <a:pos x="connsiteX2198" y="connsiteY2198"/>
                </a:cxn>
                <a:cxn ang="0">
                  <a:pos x="connsiteX2199" y="connsiteY2199"/>
                </a:cxn>
                <a:cxn ang="0">
                  <a:pos x="connsiteX2200" y="connsiteY2200"/>
                </a:cxn>
                <a:cxn ang="0">
                  <a:pos x="connsiteX2201" y="connsiteY2201"/>
                </a:cxn>
                <a:cxn ang="0">
                  <a:pos x="connsiteX2202" y="connsiteY2202"/>
                </a:cxn>
                <a:cxn ang="0">
                  <a:pos x="connsiteX2203" y="connsiteY2203"/>
                </a:cxn>
                <a:cxn ang="0">
                  <a:pos x="connsiteX2204" y="connsiteY2204"/>
                </a:cxn>
                <a:cxn ang="0">
                  <a:pos x="connsiteX2205" y="connsiteY2205"/>
                </a:cxn>
                <a:cxn ang="0">
                  <a:pos x="connsiteX2206" y="connsiteY2206"/>
                </a:cxn>
                <a:cxn ang="0">
                  <a:pos x="connsiteX2207" y="connsiteY2207"/>
                </a:cxn>
                <a:cxn ang="0">
                  <a:pos x="connsiteX2208" y="connsiteY2208"/>
                </a:cxn>
                <a:cxn ang="0">
                  <a:pos x="connsiteX2209" y="connsiteY2209"/>
                </a:cxn>
                <a:cxn ang="0">
                  <a:pos x="connsiteX2210" y="connsiteY2210"/>
                </a:cxn>
                <a:cxn ang="0">
                  <a:pos x="connsiteX2211" y="connsiteY2211"/>
                </a:cxn>
                <a:cxn ang="0">
                  <a:pos x="connsiteX2212" y="connsiteY2212"/>
                </a:cxn>
                <a:cxn ang="0">
                  <a:pos x="connsiteX2213" y="connsiteY2213"/>
                </a:cxn>
                <a:cxn ang="0">
                  <a:pos x="connsiteX2214" y="connsiteY2214"/>
                </a:cxn>
                <a:cxn ang="0">
                  <a:pos x="connsiteX2215" y="connsiteY2215"/>
                </a:cxn>
                <a:cxn ang="0">
                  <a:pos x="connsiteX2216" y="connsiteY2216"/>
                </a:cxn>
                <a:cxn ang="0">
                  <a:pos x="connsiteX2217" y="connsiteY2217"/>
                </a:cxn>
                <a:cxn ang="0">
                  <a:pos x="connsiteX2218" y="connsiteY2218"/>
                </a:cxn>
                <a:cxn ang="0">
                  <a:pos x="connsiteX2219" y="connsiteY2219"/>
                </a:cxn>
                <a:cxn ang="0">
                  <a:pos x="connsiteX2220" y="connsiteY2220"/>
                </a:cxn>
                <a:cxn ang="0">
                  <a:pos x="connsiteX2221" y="connsiteY2221"/>
                </a:cxn>
                <a:cxn ang="0">
                  <a:pos x="connsiteX2222" y="connsiteY2222"/>
                </a:cxn>
                <a:cxn ang="0">
                  <a:pos x="connsiteX2223" y="connsiteY2223"/>
                </a:cxn>
                <a:cxn ang="0">
                  <a:pos x="connsiteX2224" y="connsiteY2224"/>
                </a:cxn>
                <a:cxn ang="0">
                  <a:pos x="connsiteX2225" y="connsiteY2225"/>
                </a:cxn>
                <a:cxn ang="0">
                  <a:pos x="connsiteX2226" y="connsiteY2226"/>
                </a:cxn>
                <a:cxn ang="0">
                  <a:pos x="connsiteX2227" y="connsiteY2227"/>
                </a:cxn>
                <a:cxn ang="0">
                  <a:pos x="connsiteX2228" y="connsiteY2228"/>
                </a:cxn>
                <a:cxn ang="0">
                  <a:pos x="connsiteX2229" y="connsiteY2229"/>
                </a:cxn>
                <a:cxn ang="0">
                  <a:pos x="connsiteX2230" y="connsiteY2230"/>
                </a:cxn>
                <a:cxn ang="0">
                  <a:pos x="connsiteX2231" y="connsiteY2231"/>
                </a:cxn>
                <a:cxn ang="0">
                  <a:pos x="connsiteX2232" y="connsiteY2232"/>
                </a:cxn>
                <a:cxn ang="0">
                  <a:pos x="connsiteX2233" y="connsiteY2233"/>
                </a:cxn>
                <a:cxn ang="0">
                  <a:pos x="connsiteX2234" y="connsiteY2234"/>
                </a:cxn>
                <a:cxn ang="0">
                  <a:pos x="connsiteX2235" y="connsiteY2235"/>
                </a:cxn>
                <a:cxn ang="0">
                  <a:pos x="connsiteX2236" y="connsiteY2236"/>
                </a:cxn>
                <a:cxn ang="0">
                  <a:pos x="connsiteX2237" y="connsiteY2237"/>
                </a:cxn>
                <a:cxn ang="0">
                  <a:pos x="connsiteX2238" y="connsiteY2238"/>
                </a:cxn>
                <a:cxn ang="0">
                  <a:pos x="connsiteX2239" y="connsiteY2239"/>
                </a:cxn>
                <a:cxn ang="0">
                  <a:pos x="connsiteX2240" y="connsiteY2240"/>
                </a:cxn>
                <a:cxn ang="0">
                  <a:pos x="connsiteX2241" y="connsiteY2241"/>
                </a:cxn>
                <a:cxn ang="0">
                  <a:pos x="connsiteX2242" y="connsiteY2242"/>
                </a:cxn>
                <a:cxn ang="0">
                  <a:pos x="connsiteX2243" y="connsiteY2243"/>
                </a:cxn>
                <a:cxn ang="0">
                  <a:pos x="connsiteX2244" y="connsiteY2244"/>
                </a:cxn>
                <a:cxn ang="0">
                  <a:pos x="connsiteX2245" y="connsiteY2245"/>
                </a:cxn>
                <a:cxn ang="0">
                  <a:pos x="connsiteX2246" y="connsiteY2246"/>
                </a:cxn>
                <a:cxn ang="0">
                  <a:pos x="connsiteX2247" y="connsiteY2247"/>
                </a:cxn>
                <a:cxn ang="0">
                  <a:pos x="connsiteX2248" y="connsiteY2248"/>
                </a:cxn>
                <a:cxn ang="0">
                  <a:pos x="connsiteX2249" y="connsiteY2249"/>
                </a:cxn>
                <a:cxn ang="0">
                  <a:pos x="connsiteX2250" y="connsiteY2250"/>
                </a:cxn>
                <a:cxn ang="0">
                  <a:pos x="connsiteX2251" y="connsiteY2251"/>
                </a:cxn>
                <a:cxn ang="0">
                  <a:pos x="connsiteX2252" y="connsiteY2252"/>
                </a:cxn>
                <a:cxn ang="0">
                  <a:pos x="connsiteX2253" y="connsiteY2253"/>
                </a:cxn>
                <a:cxn ang="0">
                  <a:pos x="connsiteX2254" y="connsiteY2254"/>
                </a:cxn>
                <a:cxn ang="0">
                  <a:pos x="connsiteX2255" y="connsiteY2255"/>
                </a:cxn>
                <a:cxn ang="0">
                  <a:pos x="connsiteX2256" y="connsiteY2256"/>
                </a:cxn>
                <a:cxn ang="0">
                  <a:pos x="connsiteX2257" y="connsiteY2257"/>
                </a:cxn>
                <a:cxn ang="0">
                  <a:pos x="connsiteX2258" y="connsiteY2258"/>
                </a:cxn>
                <a:cxn ang="0">
                  <a:pos x="connsiteX2259" y="connsiteY2259"/>
                </a:cxn>
                <a:cxn ang="0">
                  <a:pos x="connsiteX2260" y="connsiteY2260"/>
                </a:cxn>
                <a:cxn ang="0">
                  <a:pos x="connsiteX2261" y="connsiteY2261"/>
                </a:cxn>
                <a:cxn ang="0">
                  <a:pos x="connsiteX2262" y="connsiteY2262"/>
                </a:cxn>
                <a:cxn ang="0">
                  <a:pos x="connsiteX2263" y="connsiteY2263"/>
                </a:cxn>
                <a:cxn ang="0">
                  <a:pos x="connsiteX2264" y="connsiteY2264"/>
                </a:cxn>
                <a:cxn ang="0">
                  <a:pos x="connsiteX2265" y="connsiteY2265"/>
                </a:cxn>
                <a:cxn ang="0">
                  <a:pos x="connsiteX2266" y="connsiteY2266"/>
                </a:cxn>
                <a:cxn ang="0">
                  <a:pos x="connsiteX2267" y="connsiteY2267"/>
                </a:cxn>
                <a:cxn ang="0">
                  <a:pos x="connsiteX2268" y="connsiteY2268"/>
                </a:cxn>
                <a:cxn ang="0">
                  <a:pos x="connsiteX2269" y="connsiteY2269"/>
                </a:cxn>
                <a:cxn ang="0">
                  <a:pos x="connsiteX2270" y="connsiteY2270"/>
                </a:cxn>
                <a:cxn ang="0">
                  <a:pos x="connsiteX2271" y="connsiteY2271"/>
                </a:cxn>
                <a:cxn ang="0">
                  <a:pos x="connsiteX2272" y="connsiteY2272"/>
                </a:cxn>
                <a:cxn ang="0">
                  <a:pos x="connsiteX2273" y="connsiteY2273"/>
                </a:cxn>
                <a:cxn ang="0">
                  <a:pos x="connsiteX2274" y="connsiteY2274"/>
                </a:cxn>
                <a:cxn ang="0">
                  <a:pos x="connsiteX2275" y="connsiteY2275"/>
                </a:cxn>
                <a:cxn ang="0">
                  <a:pos x="connsiteX2276" y="connsiteY2276"/>
                </a:cxn>
                <a:cxn ang="0">
                  <a:pos x="connsiteX2277" y="connsiteY2277"/>
                </a:cxn>
                <a:cxn ang="0">
                  <a:pos x="connsiteX2278" y="connsiteY2278"/>
                </a:cxn>
                <a:cxn ang="0">
                  <a:pos x="connsiteX2279" y="connsiteY2279"/>
                </a:cxn>
                <a:cxn ang="0">
                  <a:pos x="connsiteX2280" y="connsiteY2280"/>
                </a:cxn>
                <a:cxn ang="0">
                  <a:pos x="connsiteX2281" y="connsiteY2281"/>
                </a:cxn>
                <a:cxn ang="0">
                  <a:pos x="connsiteX2282" y="connsiteY2282"/>
                </a:cxn>
                <a:cxn ang="0">
                  <a:pos x="connsiteX2283" y="connsiteY2283"/>
                </a:cxn>
                <a:cxn ang="0">
                  <a:pos x="connsiteX2284" y="connsiteY2284"/>
                </a:cxn>
                <a:cxn ang="0">
                  <a:pos x="connsiteX2285" y="connsiteY2285"/>
                </a:cxn>
                <a:cxn ang="0">
                  <a:pos x="connsiteX2286" y="connsiteY2286"/>
                </a:cxn>
                <a:cxn ang="0">
                  <a:pos x="connsiteX2287" y="connsiteY2287"/>
                </a:cxn>
                <a:cxn ang="0">
                  <a:pos x="connsiteX2288" y="connsiteY2288"/>
                </a:cxn>
                <a:cxn ang="0">
                  <a:pos x="connsiteX2289" y="connsiteY2289"/>
                </a:cxn>
                <a:cxn ang="0">
                  <a:pos x="connsiteX2290" y="connsiteY2290"/>
                </a:cxn>
                <a:cxn ang="0">
                  <a:pos x="connsiteX2291" y="connsiteY2291"/>
                </a:cxn>
                <a:cxn ang="0">
                  <a:pos x="connsiteX2292" y="connsiteY2292"/>
                </a:cxn>
                <a:cxn ang="0">
                  <a:pos x="connsiteX2293" y="connsiteY2293"/>
                </a:cxn>
                <a:cxn ang="0">
                  <a:pos x="connsiteX2294" y="connsiteY2294"/>
                </a:cxn>
                <a:cxn ang="0">
                  <a:pos x="connsiteX2295" y="connsiteY2295"/>
                </a:cxn>
                <a:cxn ang="0">
                  <a:pos x="connsiteX2296" y="connsiteY2296"/>
                </a:cxn>
                <a:cxn ang="0">
                  <a:pos x="connsiteX2297" y="connsiteY2297"/>
                </a:cxn>
                <a:cxn ang="0">
                  <a:pos x="connsiteX2298" y="connsiteY2298"/>
                </a:cxn>
                <a:cxn ang="0">
                  <a:pos x="connsiteX2299" y="connsiteY2299"/>
                </a:cxn>
                <a:cxn ang="0">
                  <a:pos x="connsiteX2300" y="connsiteY2300"/>
                </a:cxn>
                <a:cxn ang="0">
                  <a:pos x="connsiteX2301" y="connsiteY2301"/>
                </a:cxn>
                <a:cxn ang="0">
                  <a:pos x="connsiteX2302" y="connsiteY2302"/>
                </a:cxn>
                <a:cxn ang="0">
                  <a:pos x="connsiteX2303" y="connsiteY2303"/>
                </a:cxn>
                <a:cxn ang="0">
                  <a:pos x="connsiteX2304" y="connsiteY2304"/>
                </a:cxn>
                <a:cxn ang="0">
                  <a:pos x="connsiteX2305" y="connsiteY2305"/>
                </a:cxn>
                <a:cxn ang="0">
                  <a:pos x="connsiteX2306" y="connsiteY2306"/>
                </a:cxn>
                <a:cxn ang="0">
                  <a:pos x="connsiteX2307" y="connsiteY2307"/>
                </a:cxn>
                <a:cxn ang="0">
                  <a:pos x="connsiteX2308" y="connsiteY2308"/>
                </a:cxn>
                <a:cxn ang="0">
                  <a:pos x="connsiteX2309" y="connsiteY2309"/>
                </a:cxn>
                <a:cxn ang="0">
                  <a:pos x="connsiteX2310" y="connsiteY2310"/>
                </a:cxn>
                <a:cxn ang="0">
                  <a:pos x="connsiteX2311" y="connsiteY2311"/>
                </a:cxn>
                <a:cxn ang="0">
                  <a:pos x="connsiteX2312" y="connsiteY2312"/>
                </a:cxn>
                <a:cxn ang="0">
                  <a:pos x="connsiteX2313" y="connsiteY2313"/>
                </a:cxn>
                <a:cxn ang="0">
                  <a:pos x="connsiteX2314" y="connsiteY2314"/>
                </a:cxn>
                <a:cxn ang="0">
                  <a:pos x="connsiteX2315" y="connsiteY2315"/>
                </a:cxn>
                <a:cxn ang="0">
                  <a:pos x="connsiteX2316" y="connsiteY2316"/>
                </a:cxn>
                <a:cxn ang="0">
                  <a:pos x="connsiteX2317" y="connsiteY2317"/>
                </a:cxn>
                <a:cxn ang="0">
                  <a:pos x="connsiteX2318" y="connsiteY2318"/>
                </a:cxn>
                <a:cxn ang="0">
                  <a:pos x="connsiteX2319" y="connsiteY2319"/>
                </a:cxn>
                <a:cxn ang="0">
                  <a:pos x="connsiteX2320" y="connsiteY2320"/>
                </a:cxn>
                <a:cxn ang="0">
                  <a:pos x="connsiteX2321" y="connsiteY2321"/>
                </a:cxn>
                <a:cxn ang="0">
                  <a:pos x="connsiteX2322" y="connsiteY2322"/>
                </a:cxn>
                <a:cxn ang="0">
                  <a:pos x="connsiteX2323" y="connsiteY2323"/>
                </a:cxn>
                <a:cxn ang="0">
                  <a:pos x="connsiteX2324" y="connsiteY2324"/>
                </a:cxn>
                <a:cxn ang="0">
                  <a:pos x="connsiteX2325" y="connsiteY2325"/>
                </a:cxn>
                <a:cxn ang="0">
                  <a:pos x="connsiteX2326" y="connsiteY2326"/>
                </a:cxn>
                <a:cxn ang="0">
                  <a:pos x="connsiteX2327" y="connsiteY2327"/>
                </a:cxn>
                <a:cxn ang="0">
                  <a:pos x="connsiteX2328" y="connsiteY2328"/>
                </a:cxn>
                <a:cxn ang="0">
                  <a:pos x="connsiteX2329" y="connsiteY2329"/>
                </a:cxn>
                <a:cxn ang="0">
                  <a:pos x="connsiteX2330" y="connsiteY2330"/>
                </a:cxn>
                <a:cxn ang="0">
                  <a:pos x="connsiteX2331" y="connsiteY2331"/>
                </a:cxn>
                <a:cxn ang="0">
                  <a:pos x="connsiteX2332" y="connsiteY2332"/>
                </a:cxn>
                <a:cxn ang="0">
                  <a:pos x="connsiteX2333" y="connsiteY2333"/>
                </a:cxn>
                <a:cxn ang="0">
                  <a:pos x="connsiteX2334" y="connsiteY2334"/>
                </a:cxn>
                <a:cxn ang="0">
                  <a:pos x="connsiteX2335" y="connsiteY2335"/>
                </a:cxn>
                <a:cxn ang="0">
                  <a:pos x="connsiteX2336" y="connsiteY2336"/>
                </a:cxn>
                <a:cxn ang="0">
                  <a:pos x="connsiteX2337" y="connsiteY2337"/>
                </a:cxn>
                <a:cxn ang="0">
                  <a:pos x="connsiteX2338" y="connsiteY2338"/>
                </a:cxn>
                <a:cxn ang="0">
                  <a:pos x="connsiteX2339" y="connsiteY2339"/>
                </a:cxn>
                <a:cxn ang="0">
                  <a:pos x="connsiteX2340" y="connsiteY2340"/>
                </a:cxn>
                <a:cxn ang="0">
                  <a:pos x="connsiteX2341" y="connsiteY2341"/>
                </a:cxn>
                <a:cxn ang="0">
                  <a:pos x="connsiteX2342" y="connsiteY2342"/>
                </a:cxn>
                <a:cxn ang="0">
                  <a:pos x="connsiteX2343" y="connsiteY2343"/>
                </a:cxn>
                <a:cxn ang="0">
                  <a:pos x="connsiteX2344" y="connsiteY2344"/>
                </a:cxn>
                <a:cxn ang="0">
                  <a:pos x="connsiteX2345" y="connsiteY2345"/>
                </a:cxn>
                <a:cxn ang="0">
                  <a:pos x="connsiteX2346" y="connsiteY2346"/>
                </a:cxn>
                <a:cxn ang="0">
                  <a:pos x="connsiteX2347" y="connsiteY2347"/>
                </a:cxn>
                <a:cxn ang="0">
                  <a:pos x="connsiteX2348" y="connsiteY2348"/>
                </a:cxn>
                <a:cxn ang="0">
                  <a:pos x="connsiteX2349" y="connsiteY2349"/>
                </a:cxn>
                <a:cxn ang="0">
                  <a:pos x="connsiteX2350" y="connsiteY2350"/>
                </a:cxn>
                <a:cxn ang="0">
                  <a:pos x="connsiteX2351" y="connsiteY2351"/>
                </a:cxn>
                <a:cxn ang="0">
                  <a:pos x="connsiteX2352" y="connsiteY2352"/>
                </a:cxn>
                <a:cxn ang="0">
                  <a:pos x="connsiteX2353" y="connsiteY2353"/>
                </a:cxn>
                <a:cxn ang="0">
                  <a:pos x="connsiteX2354" y="connsiteY2354"/>
                </a:cxn>
                <a:cxn ang="0">
                  <a:pos x="connsiteX2355" y="connsiteY2355"/>
                </a:cxn>
                <a:cxn ang="0">
                  <a:pos x="connsiteX2356" y="connsiteY2356"/>
                </a:cxn>
                <a:cxn ang="0">
                  <a:pos x="connsiteX2357" y="connsiteY2357"/>
                </a:cxn>
                <a:cxn ang="0">
                  <a:pos x="connsiteX2358" y="connsiteY2358"/>
                </a:cxn>
                <a:cxn ang="0">
                  <a:pos x="connsiteX2359" y="connsiteY2359"/>
                </a:cxn>
                <a:cxn ang="0">
                  <a:pos x="connsiteX2360" y="connsiteY2360"/>
                </a:cxn>
                <a:cxn ang="0">
                  <a:pos x="connsiteX2361" y="connsiteY2361"/>
                </a:cxn>
                <a:cxn ang="0">
                  <a:pos x="connsiteX2362" y="connsiteY2362"/>
                </a:cxn>
                <a:cxn ang="0">
                  <a:pos x="connsiteX2363" y="connsiteY2363"/>
                </a:cxn>
                <a:cxn ang="0">
                  <a:pos x="connsiteX2364" y="connsiteY2364"/>
                </a:cxn>
                <a:cxn ang="0">
                  <a:pos x="connsiteX2365" y="connsiteY2365"/>
                </a:cxn>
                <a:cxn ang="0">
                  <a:pos x="connsiteX2366" y="connsiteY2366"/>
                </a:cxn>
                <a:cxn ang="0">
                  <a:pos x="connsiteX2367" y="connsiteY2367"/>
                </a:cxn>
                <a:cxn ang="0">
                  <a:pos x="connsiteX2368" y="connsiteY2368"/>
                </a:cxn>
                <a:cxn ang="0">
                  <a:pos x="connsiteX2369" y="connsiteY2369"/>
                </a:cxn>
                <a:cxn ang="0">
                  <a:pos x="connsiteX2370" y="connsiteY2370"/>
                </a:cxn>
                <a:cxn ang="0">
                  <a:pos x="connsiteX2371" y="connsiteY2371"/>
                </a:cxn>
                <a:cxn ang="0">
                  <a:pos x="connsiteX2372" y="connsiteY2372"/>
                </a:cxn>
                <a:cxn ang="0">
                  <a:pos x="connsiteX2373" y="connsiteY2373"/>
                </a:cxn>
                <a:cxn ang="0">
                  <a:pos x="connsiteX2374" y="connsiteY2374"/>
                </a:cxn>
                <a:cxn ang="0">
                  <a:pos x="connsiteX2375" y="connsiteY2375"/>
                </a:cxn>
                <a:cxn ang="0">
                  <a:pos x="connsiteX2376" y="connsiteY2376"/>
                </a:cxn>
                <a:cxn ang="0">
                  <a:pos x="connsiteX2377" y="connsiteY2377"/>
                </a:cxn>
                <a:cxn ang="0">
                  <a:pos x="connsiteX2378" y="connsiteY2378"/>
                </a:cxn>
                <a:cxn ang="0">
                  <a:pos x="connsiteX2379" y="connsiteY2379"/>
                </a:cxn>
                <a:cxn ang="0">
                  <a:pos x="connsiteX2380" y="connsiteY2380"/>
                </a:cxn>
                <a:cxn ang="0">
                  <a:pos x="connsiteX2381" y="connsiteY2381"/>
                </a:cxn>
                <a:cxn ang="0">
                  <a:pos x="connsiteX2382" y="connsiteY2382"/>
                </a:cxn>
                <a:cxn ang="0">
                  <a:pos x="connsiteX2383" y="connsiteY2383"/>
                </a:cxn>
                <a:cxn ang="0">
                  <a:pos x="connsiteX2384" y="connsiteY2384"/>
                </a:cxn>
                <a:cxn ang="0">
                  <a:pos x="connsiteX2385" y="connsiteY2385"/>
                </a:cxn>
                <a:cxn ang="0">
                  <a:pos x="connsiteX2386" y="connsiteY2386"/>
                </a:cxn>
                <a:cxn ang="0">
                  <a:pos x="connsiteX2387" y="connsiteY2387"/>
                </a:cxn>
                <a:cxn ang="0">
                  <a:pos x="connsiteX2388" y="connsiteY2388"/>
                </a:cxn>
                <a:cxn ang="0">
                  <a:pos x="connsiteX2389" y="connsiteY2389"/>
                </a:cxn>
                <a:cxn ang="0">
                  <a:pos x="connsiteX2390" y="connsiteY2390"/>
                </a:cxn>
                <a:cxn ang="0">
                  <a:pos x="connsiteX2391" y="connsiteY2391"/>
                </a:cxn>
                <a:cxn ang="0">
                  <a:pos x="connsiteX2392" y="connsiteY2392"/>
                </a:cxn>
                <a:cxn ang="0">
                  <a:pos x="connsiteX2393" y="connsiteY2393"/>
                </a:cxn>
                <a:cxn ang="0">
                  <a:pos x="connsiteX2394" y="connsiteY2394"/>
                </a:cxn>
                <a:cxn ang="0">
                  <a:pos x="connsiteX2395" y="connsiteY2395"/>
                </a:cxn>
                <a:cxn ang="0">
                  <a:pos x="connsiteX2396" y="connsiteY2396"/>
                </a:cxn>
                <a:cxn ang="0">
                  <a:pos x="connsiteX2397" y="connsiteY2397"/>
                </a:cxn>
                <a:cxn ang="0">
                  <a:pos x="connsiteX2398" y="connsiteY2398"/>
                </a:cxn>
                <a:cxn ang="0">
                  <a:pos x="connsiteX2399" y="connsiteY2399"/>
                </a:cxn>
                <a:cxn ang="0">
                  <a:pos x="connsiteX2400" y="connsiteY2400"/>
                </a:cxn>
                <a:cxn ang="0">
                  <a:pos x="connsiteX2401" y="connsiteY2401"/>
                </a:cxn>
                <a:cxn ang="0">
                  <a:pos x="connsiteX2402" y="connsiteY2402"/>
                </a:cxn>
                <a:cxn ang="0">
                  <a:pos x="connsiteX2403" y="connsiteY2403"/>
                </a:cxn>
                <a:cxn ang="0">
                  <a:pos x="connsiteX2404" y="connsiteY2404"/>
                </a:cxn>
                <a:cxn ang="0">
                  <a:pos x="connsiteX2405" y="connsiteY2405"/>
                </a:cxn>
                <a:cxn ang="0">
                  <a:pos x="connsiteX2406" y="connsiteY2406"/>
                </a:cxn>
                <a:cxn ang="0">
                  <a:pos x="connsiteX2407" y="connsiteY2407"/>
                </a:cxn>
                <a:cxn ang="0">
                  <a:pos x="connsiteX2408" y="connsiteY2408"/>
                </a:cxn>
                <a:cxn ang="0">
                  <a:pos x="connsiteX2409" y="connsiteY2409"/>
                </a:cxn>
                <a:cxn ang="0">
                  <a:pos x="connsiteX2410" y="connsiteY2410"/>
                </a:cxn>
                <a:cxn ang="0">
                  <a:pos x="connsiteX2411" y="connsiteY2411"/>
                </a:cxn>
                <a:cxn ang="0">
                  <a:pos x="connsiteX2412" y="connsiteY2412"/>
                </a:cxn>
                <a:cxn ang="0">
                  <a:pos x="connsiteX2413" y="connsiteY2413"/>
                </a:cxn>
                <a:cxn ang="0">
                  <a:pos x="connsiteX2414" y="connsiteY2414"/>
                </a:cxn>
                <a:cxn ang="0">
                  <a:pos x="connsiteX2415" y="connsiteY2415"/>
                </a:cxn>
                <a:cxn ang="0">
                  <a:pos x="connsiteX2416" y="connsiteY2416"/>
                </a:cxn>
                <a:cxn ang="0">
                  <a:pos x="connsiteX2417" y="connsiteY2417"/>
                </a:cxn>
                <a:cxn ang="0">
                  <a:pos x="connsiteX2418" y="connsiteY2418"/>
                </a:cxn>
                <a:cxn ang="0">
                  <a:pos x="connsiteX2419" y="connsiteY2419"/>
                </a:cxn>
                <a:cxn ang="0">
                  <a:pos x="connsiteX2420" y="connsiteY2420"/>
                </a:cxn>
                <a:cxn ang="0">
                  <a:pos x="connsiteX2421" y="connsiteY2421"/>
                </a:cxn>
                <a:cxn ang="0">
                  <a:pos x="connsiteX2422" y="connsiteY2422"/>
                </a:cxn>
                <a:cxn ang="0">
                  <a:pos x="connsiteX2423" y="connsiteY2423"/>
                </a:cxn>
                <a:cxn ang="0">
                  <a:pos x="connsiteX2424" y="connsiteY2424"/>
                </a:cxn>
                <a:cxn ang="0">
                  <a:pos x="connsiteX2425" y="connsiteY2425"/>
                </a:cxn>
                <a:cxn ang="0">
                  <a:pos x="connsiteX2426" y="connsiteY2426"/>
                </a:cxn>
                <a:cxn ang="0">
                  <a:pos x="connsiteX2427" y="connsiteY2427"/>
                </a:cxn>
                <a:cxn ang="0">
                  <a:pos x="connsiteX2428" y="connsiteY2428"/>
                </a:cxn>
                <a:cxn ang="0">
                  <a:pos x="connsiteX2429" y="connsiteY2429"/>
                </a:cxn>
                <a:cxn ang="0">
                  <a:pos x="connsiteX2430" y="connsiteY2430"/>
                </a:cxn>
                <a:cxn ang="0">
                  <a:pos x="connsiteX2431" y="connsiteY2431"/>
                </a:cxn>
                <a:cxn ang="0">
                  <a:pos x="connsiteX2432" y="connsiteY2432"/>
                </a:cxn>
                <a:cxn ang="0">
                  <a:pos x="connsiteX2433" y="connsiteY2433"/>
                </a:cxn>
                <a:cxn ang="0">
                  <a:pos x="connsiteX2434" y="connsiteY2434"/>
                </a:cxn>
                <a:cxn ang="0">
                  <a:pos x="connsiteX2435" y="connsiteY2435"/>
                </a:cxn>
                <a:cxn ang="0">
                  <a:pos x="connsiteX2436" y="connsiteY2436"/>
                </a:cxn>
                <a:cxn ang="0">
                  <a:pos x="connsiteX2437" y="connsiteY2437"/>
                </a:cxn>
                <a:cxn ang="0">
                  <a:pos x="connsiteX2438" y="connsiteY2438"/>
                </a:cxn>
                <a:cxn ang="0">
                  <a:pos x="connsiteX2439" y="connsiteY2439"/>
                </a:cxn>
                <a:cxn ang="0">
                  <a:pos x="connsiteX2440" y="connsiteY2440"/>
                </a:cxn>
                <a:cxn ang="0">
                  <a:pos x="connsiteX2441" y="connsiteY2441"/>
                </a:cxn>
                <a:cxn ang="0">
                  <a:pos x="connsiteX2442" y="connsiteY2442"/>
                </a:cxn>
                <a:cxn ang="0">
                  <a:pos x="connsiteX2443" y="connsiteY2443"/>
                </a:cxn>
                <a:cxn ang="0">
                  <a:pos x="connsiteX2444" y="connsiteY2444"/>
                </a:cxn>
                <a:cxn ang="0">
                  <a:pos x="connsiteX2445" y="connsiteY2445"/>
                </a:cxn>
                <a:cxn ang="0">
                  <a:pos x="connsiteX2446" y="connsiteY2446"/>
                </a:cxn>
                <a:cxn ang="0">
                  <a:pos x="connsiteX2447" y="connsiteY2447"/>
                </a:cxn>
                <a:cxn ang="0">
                  <a:pos x="connsiteX2448" y="connsiteY2448"/>
                </a:cxn>
                <a:cxn ang="0">
                  <a:pos x="connsiteX2449" y="connsiteY2449"/>
                </a:cxn>
                <a:cxn ang="0">
                  <a:pos x="connsiteX2450" y="connsiteY2450"/>
                </a:cxn>
                <a:cxn ang="0">
                  <a:pos x="connsiteX2451" y="connsiteY2451"/>
                </a:cxn>
                <a:cxn ang="0">
                  <a:pos x="connsiteX2452" y="connsiteY2452"/>
                </a:cxn>
                <a:cxn ang="0">
                  <a:pos x="connsiteX2453" y="connsiteY2453"/>
                </a:cxn>
                <a:cxn ang="0">
                  <a:pos x="connsiteX2454" y="connsiteY2454"/>
                </a:cxn>
                <a:cxn ang="0">
                  <a:pos x="connsiteX2455" y="connsiteY2455"/>
                </a:cxn>
                <a:cxn ang="0">
                  <a:pos x="connsiteX2456" y="connsiteY2456"/>
                </a:cxn>
                <a:cxn ang="0">
                  <a:pos x="connsiteX2457" y="connsiteY2457"/>
                </a:cxn>
                <a:cxn ang="0">
                  <a:pos x="connsiteX2458" y="connsiteY2458"/>
                </a:cxn>
                <a:cxn ang="0">
                  <a:pos x="connsiteX2459" y="connsiteY2459"/>
                </a:cxn>
                <a:cxn ang="0">
                  <a:pos x="connsiteX2460" y="connsiteY2460"/>
                </a:cxn>
                <a:cxn ang="0">
                  <a:pos x="connsiteX2461" y="connsiteY2461"/>
                </a:cxn>
                <a:cxn ang="0">
                  <a:pos x="connsiteX2462" y="connsiteY2462"/>
                </a:cxn>
                <a:cxn ang="0">
                  <a:pos x="connsiteX2463" y="connsiteY2463"/>
                </a:cxn>
                <a:cxn ang="0">
                  <a:pos x="connsiteX2464" y="connsiteY2464"/>
                </a:cxn>
                <a:cxn ang="0">
                  <a:pos x="connsiteX2465" y="connsiteY2465"/>
                </a:cxn>
                <a:cxn ang="0">
                  <a:pos x="connsiteX2466" y="connsiteY2466"/>
                </a:cxn>
                <a:cxn ang="0">
                  <a:pos x="connsiteX2467" y="connsiteY2467"/>
                </a:cxn>
                <a:cxn ang="0">
                  <a:pos x="connsiteX2468" y="connsiteY2468"/>
                </a:cxn>
                <a:cxn ang="0">
                  <a:pos x="connsiteX2469" y="connsiteY2469"/>
                </a:cxn>
                <a:cxn ang="0">
                  <a:pos x="connsiteX2470" y="connsiteY2470"/>
                </a:cxn>
                <a:cxn ang="0">
                  <a:pos x="connsiteX2471" y="connsiteY2471"/>
                </a:cxn>
                <a:cxn ang="0">
                  <a:pos x="connsiteX2472" y="connsiteY2472"/>
                </a:cxn>
                <a:cxn ang="0">
                  <a:pos x="connsiteX2473" y="connsiteY2473"/>
                </a:cxn>
                <a:cxn ang="0">
                  <a:pos x="connsiteX2474" y="connsiteY2474"/>
                </a:cxn>
                <a:cxn ang="0">
                  <a:pos x="connsiteX2475" y="connsiteY2475"/>
                </a:cxn>
                <a:cxn ang="0">
                  <a:pos x="connsiteX2476" y="connsiteY2476"/>
                </a:cxn>
                <a:cxn ang="0">
                  <a:pos x="connsiteX2477" y="connsiteY2477"/>
                </a:cxn>
                <a:cxn ang="0">
                  <a:pos x="connsiteX2478" y="connsiteY2478"/>
                </a:cxn>
                <a:cxn ang="0">
                  <a:pos x="connsiteX2479" y="connsiteY2479"/>
                </a:cxn>
                <a:cxn ang="0">
                  <a:pos x="connsiteX2480" y="connsiteY2480"/>
                </a:cxn>
                <a:cxn ang="0">
                  <a:pos x="connsiteX2481" y="connsiteY2481"/>
                </a:cxn>
                <a:cxn ang="0">
                  <a:pos x="connsiteX2482" y="connsiteY2482"/>
                </a:cxn>
                <a:cxn ang="0">
                  <a:pos x="connsiteX2483" y="connsiteY2483"/>
                </a:cxn>
                <a:cxn ang="0">
                  <a:pos x="connsiteX2484" y="connsiteY2484"/>
                </a:cxn>
                <a:cxn ang="0">
                  <a:pos x="connsiteX2485" y="connsiteY2485"/>
                </a:cxn>
                <a:cxn ang="0">
                  <a:pos x="connsiteX2486" y="connsiteY2486"/>
                </a:cxn>
                <a:cxn ang="0">
                  <a:pos x="connsiteX2487" y="connsiteY2487"/>
                </a:cxn>
                <a:cxn ang="0">
                  <a:pos x="connsiteX2488" y="connsiteY2488"/>
                </a:cxn>
                <a:cxn ang="0">
                  <a:pos x="connsiteX2489" y="connsiteY2489"/>
                </a:cxn>
                <a:cxn ang="0">
                  <a:pos x="connsiteX2490" y="connsiteY2490"/>
                </a:cxn>
                <a:cxn ang="0">
                  <a:pos x="connsiteX2491" y="connsiteY2491"/>
                </a:cxn>
                <a:cxn ang="0">
                  <a:pos x="connsiteX2492" y="connsiteY2492"/>
                </a:cxn>
                <a:cxn ang="0">
                  <a:pos x="connsiteX2493" y="connsiteY2493"/>
                </a:cxn>
                <a:cxn ang="0">
                  <a:pos x="connsiteX2494" y="connsiteY2494"/>
                </a:cxn>
                <a:cxn ang="0">
                  <a:pos x="connsiteX2495" y="connsiteY2495"/>
                </a:cxn>
                <a:cxn ang="0">
                  <a:pos x="connsiteX2496" y="connsiteY2496"/>
                </a:cxn>
                <a:cxn ang="0">
                  <a:pos x="connsiteX2497" y="connsiteY2497"/>
                </a:cxn>
                <a:cxn ang="0">
                  <a:pos x="connsiteX2498" y="connsiteY2498"/>
                </a:cxn>
                <a:cxn ang="0">
                  <a:pos x="connsiteX2499" y="connsiteY2499"/>
                </a:cxn>
                <a:cxn ang="0">
                  <a:pos x="connsiteX2500" y="connsiteY2500"/>
                </a:cxn>
                <a:cxn ang="0">
                  <a:pos x="connsiteX2501" y="connsiteY2501"/>
                </a:cxn>
                <a:cxn ang="0">
                  <a:pos x="connsiteX2502" y="connsiteY2502"/>
                </a:cxn>
                <a:cxn ang="0">
                  <a:pos x="connsiteX2503" y="connsiteY2503"/>
                </a:cxn>
                <a:cxn ang="0">
                  <a:pos x="connsiteX2504" y="connsiteY2504"/>
                </a:cxn>
                <a:cxn ang="0">
                  <a:pos x="connsiteX2505" y="connsiteY2505"/>
                </a:cxn>
                <a:cxn ang="0">
                  <a:pos x="connsiteX2506" y="connsiteY2506"/>
                </a:cxn>
                <a:cxn ang="0">
                  <a:pos x="connsiteX2507" y="connsiteY2507"/>
                </a:cxn>
                <a:cxn ang="0">
                  <a:pos x="connsiteX2508" y="connsiteY2508"/>
                </a:cxn>
                <a:cxn ang="0">
                  <a:pos x="connsiteX2509" y="connsiteY2509"/>
                </a:cxn>
                <a:cxn ang="0">
                  <a:pos x="connsiteX2510" y="connsiteY2510"/>
                </a:cxn>
                <a:cxn ang="0">
                  <a:pos x="connsiteX2511" y="connsiteY2511"/>
                </a:cxn>
                <a:cxn ang="0">
                  <a:pos x="connsiteX2512" y="connsiteY2512"/>
                </a:cxn>
                <a:cxn ang="0">
                  <a:pos x="connsiteX2513" y="connsiteY2513"/>
                </a:cxn>
                <a:cxn ang="0">
                  <a:pos x="connsiteX2514" y="connsiteY2514"/>
                </a:cxn>
                <a:cxn ang="0">
                  <a:pos x="connsiteX2515" y="connsiteY2515"/>
                </a:cxn>
                <a:cxn ang="0">
                  <a:pos x="connsiteX2516" y="connsiteY2516"/>
                </a:cxn>
                <a:cxn ang="0">
                  <a:pos x="connsiteX2517" y="connsiteY2517"/>
                </a:cxn>
                <a:cxn ang="0">
                  <a:pos x="connsiteX2518" y="connsiteY2518"/>
                </a:cxn>
                <a:cxn ang="0">
                  <a:pos x="connsiteX2519" y="connsiteY2519"/>
                </a:cxn>
                <a:cxn ang="0">
                  <a:pos x="connsiteX2520" y="connsiteY2520"/>
                </a:cxn>
                <a:cxn ang="0">
                  <a:pos x="connsiteX2521" y="connsiteY2521"/>
                </a:cxn>
                <a:cxn ang="0">
                  <a:pos x="connsiteX2522" y="connsiteY2522"/>
                </a:cxn>
                <a:cxn ang="0">
                  <a:pos x="connsiteX2523" y="connsiteY2523"/>
                </a:cxn>
                <a:cxn ang="0">
                  <a:pos x="connsiteX2524" y="connsiteY2524"/>
                </a:cxn>
                <a:cxn ang="0">
                  <a:pos x="connsiteX2525" y="connsiteY2525"/>
                </a:cxn>
                <a:cxn ang="0">
                  <a:pos x="connsiteX2526" y="connsiteY2526"/>
                </a:cxn>
                <a:cxn ang="0">
                  <a:pos x="connsiteX2527" y="connsiteY2527"/>
                </a:cxn>
                <a:cxn ang="0">
                  <a:pos x="connsiteX2528" y="connsiteY2528"/>
                </a:cxn>
                <a:cxn ang="0">
                  <a:pos x="connsiteX2529" y="connsiteY2529"/>
                </a:cxn>
                <a:cxn ang="0">
                  <a:pos x="connsiteX2530" y="connsiteY2530"/>
                </a:cxn>
                <a:cxn ang="0">
                  <a:pos x="connsiteX2531" y="connsiteY2531"/>
                </a:cxn>
                <a:cxn ang="0">
                  <a:pos x="connsiteX2532" y="connsiteY2532"/>
                </a:cxn>
                <a:cxn ang="0">
                  <a:pos x="connsiteX2533" y="connsiteY2533"/>
                </a:cxn>
                <a:cxn ang="0">
                  <a:pos x="connsiteX2534" y="connsiteY2534"/>
                </a:cxn>
                <a:cxn ang="0">
                  <a:pos x="connsiteX2535" y="connsiteY2535"/>
                </a:cxn>
                <a:cxn ang="0">
                  <a:pos x="connsiteX2536" y="connsiteY2536"/>
                </a:cxn>
                <a:cxn ang="0">
                  <a:pos x="connsiteX2537" y="connsiteY2537"/>
                </a:cxn>
                <a:cxn ang="0">
                  <a:pos x="connsiteX2538" y="connsiteY2538"/>
                </a:cxn>
                <a:cxn ang="0">
                  <a:pos x="connsiteX2539" y="connsiteY2539"/>
                </a:cxn>
                <a:cxn ang="0">
                  <a:pos x="connsiteX2540" y="connsiteY2540"/>
                </a:cxn>
                <a:cxn ang="0">
                  <a:pos x="connsiteX2541" y="connsiteY2541"/>
                </a:cxn>
                <a:cxn ang="0">
                  <a:pos x="connsiteX2542" y="connsiteY2542"/>
                </a:cxn>
                <a:cxn ang="0">
                  <a:pos x="connsiteX2543" y="connsiteY2543"/>
                </a:cxn>
                <a:cxn ang="0">
                  <a:pos x="connsiteX2544" y="connsiteY2544"/>
                </a:cxn>
                <a:cxn ang="0">
                  <a:pos x="connsiteX2545" y="connsiteY2545"/>
                </a:cxn>
                <a:cxn ang="0">
                  <a:pos x="connsiteX2546" y="connsiteY2546"/>
                </a:cxn>
                <a:cxn ang="0">
                  <a:pos x="connsiteX2547" y="connsiteY2547"/>
                </a:cxn>
                <a:cxn ang="0">
                  <a:pos x="connsiteX2548" y="connsiteY2548"/>
                </a:cxn>
                <a:cxn ang="0">
                  <a:pos x="connsiteX2549" y="connsiteY2549"/>
                </a:cxn>
                <a:cxn ang="0">
                  <a:pos x="connsiteX2550" y="connsiteY2550"/>
                </a:cxn>
                <a:cxn ang="0">
                  <a:pos x="connsiteX2551" y="connsiteY2551"/>
                </a:cxn>
                <a:cxn ang="0">
                  <a:pos x="connsiteX2552" y="connsiteY2552"/>
                </a:cxn>
                <a:cxn ang="0">
                  <a:pos x="connsiteX2553" y="connsiteY2553"/>
                </a:cxn>
                <a:cxn ang="0">
                  <a:pos x="connsiteX2554" y="connsiteY2554"/>
                </a:cxn>
                <a:cxn ang="0">
                  <a:pos x="connsiteX2555" y="connsiteY2555"/>
                </a:cxn>
                <a:cxn ang="0">
                  <a:pos x="connsiteX2556" y="connsiteY2556"/>
                </a:cxn>
                <a:cxn ang="0">
                  <a:pos x="connsiteX2557" y="connsiteY2557"/>
                </a:cxn>
                <a:cxn ang="0">
                  <a:pos x="connsiteX2558" y="connsiteY2558"/>
                </a:cxn>
                <a:cxn ang="0">
                  <a:pos x="connsiteX2559" y="connsiteY2559"/>
                </a:cxn>
                <a:cxn ang="0">
                  <a:pos x="connsiteX2560" y="connsiteY2560"/>
                </a:cxn>
                <a:cxn ang="0">
                  <a:pos x="connsiteX2561" y="connsiteY2561"/>
                </a:cxn>
                <a:cxn ang="0">
                  <a:pos x="connsiteX2562" y="connsiteY2562"/>
                </a:cxn>
                <a:cxn ang="0">
                  <a:pos x="connsiteX2563" y="connsiteY2563"/>
                </a:cxn>
                <a:cxn ang="0">
                  <a:pos x="connsiteX2564" y="connsiteY2564"/>
                </a:cxn>
                <a:cxn ang="0">
                  <a:pos x="connsiteX2565" y="connsiteY2565"/>
                </a:cxn>
                <a:cxn ang="0">
                  <a:pos x="connsiteX2566" y="connsiteY2566"/>
                </a:cxn>
                <a:cxn ang="0">
                  <a:pos x="connsiteX2567" y="connsiteY2567"/>
                </a:cxn>
                <a:cxn ang="0">
                  <a:pos x="connsiteX2568" y="connsiteY2568"/>
                </a:cxn>
                <a:cxn ang="0">
                  <a:pos x="connsiteX2569" y="connsiteY2569"/>
                </a:cxn>
                <a:cxn ang="0">
                  <a:pos x="connsiteX2570" y="connsiteY2570"/>
                </a:cxn>
                <a:cxn ang="0">
                  <a:pos x="connsiteX2571" y="connsiteY2571"/>
                </a:cxn>
                <a:cxn ang="0">
                  <a:pos x="connsiteX2572" y="connsiteY2572"/>
                </a:cxn>
                <a:cxn ang="0">
                  <a:pos x="connsiteX2573" y="connsiteY2573"/>
                </a:cxn>
                <a:cxn ang="0">
                  <a:pos x="connsiteX2574" y="connsiteY2574"/>
                </a:cxn>
                <a:cxn ang="0">
                  <a:pos x="connsiteX2575" y="connsiteY2575"/>
                </a:cxn>
                <a:cxn ang="0">
                  <a:pos x="connsiteX2576" y="connsiteY2576"/>
                </a:cxn>
                <a:cxn ang="0">
                  <a:pos x="connsiteX2577" y="connsiteY2577"/>
                </a:cxn>
                <a:cxn ang="0">
                  <a:pos x="connsiteX2578" y="connsiteY2578"/>
                </a:cxn>
                <a:cxn ang="0">
                  <a:pos x="connsiteX2579" y="connsiteY2579"/>
                </a:cxn>
                <a:cxn ang="0">
                  <a:pos x="connsiteX2580" y="connsiteY2580"/>
                </a:cxn>
                <a:cxn ang="0">
                  <a:pos x="connsiteX2581" y="connsiteY2581"/>
                </a:cxn>
                <a:cxn ang="0">
                  <a:pos x="connsiteX2582" y="connsiteY2582"/>
                </a:cxn>
                <a:cxn ang="0">
                  <a:pos x="connsiteX2583" y="connsiteY2583"/>
                </a:cxn>
                <a:cxn ang="0">
                  <a:pos x="connsiteX2584" y="connsiteY2584"/>
                </a:cxn>
                <a:cxn ang="0">
                  <a:pos x="connsiteX2585" y="connsiteY2585"/>
                </a:cxn>
                <a:cxn ang="0">
                  <a:pos x="connsiteX2586" y="connsiteY2586"/>
                </a:cxn>
                <a:cxn ang="0">
                  <a:pos x="connsiteX2587" y="connsiteY2587"/>
                </a:cxn>
                <a:cxn ang="0">
                  <a:pos x="connsiteX2588" y="connsiteY2588"/>
                </a:cxn>
                <a:cxn ang="0">
                  <a:pos x="connsiteX2589" y="connsiteY2589"/>
                </a:cxn>
                <a:cxn ang="0">
                  <a:pos x="connsiteX2590" y="connsiteY2590"/>
                </a:cxn>
                <a:cxn ang="0">
                  <a:pos x="connsiteX2591" y="connsiteY2591"/>
                </a:cxn>
                <a:cxn ang="0">
                  <a:pos x="connsiteX2592" y="connsiteY2592"/>
                </a:cxn>
                <a:cxn ang="0">
                  <a:pos x="connsiteX2593" y="connsiteY2593"/>
                </a:cxn>
                <a:cxn ang="0">
                  <a:pos x="connsiteX2594" y="connsiteY2594"/>
                </a:cxn>
                <a:cxn ang="0">
                  <a:pos x="connsiteX2595" y="connsiteY2595"/>
                </a:cxn>
                <a:cxn ang="0">
                  <a:pos x="connsiteX2596" y="connsiteY2596"/>
                </a:cxn>
                <a:cxn ang="0">
                  <a:pos x="connsiteX2597" y="connsiteY2597"/>
                </a:cxn>
                <a:cxn ang="0">
                  <a:pos x="connsiteX2598" y="connsiteY2598"/>
                </a:cxn>
                <a:cxn ang="0">
                  <a:pos x="connsiteX2599" y="connsiteY2599"/>
                </a:cxn>
                <a:cxn ang="0">
                  <a:pos x="connsiteX2600" y="connsiteY2600"/>
                </a:cxn>
                <a:cxn ang="0">
                  <a:pos x="connsiteX2601" y="connsiteY2601"/>
                </a:cxn>
                <a:cxn ang="0">
                  <a:pos x="connsiteX2602" y="connsiteY2602"/>
                </a:cxn>
                <a:cxn ang="0">
                  <a:pos x="connsiteX2603" y="connsiteY2603"/>
                </a:cxn>
                <a:cxn ang="0">
                  <a:pos x="connsiteX2604" y="connsiteY2604"/>
                </a:cxn>
                <a:cxn ang="0">
                  <a:pos x="connsiteX2605" y="connsiteY2605"/>
                </a:cxn>
                <a:cxn ang="0">
                  <a:pos x="connsiteX2606" y="connsiteY2606"/>
                </a:cxn>
                <a:cxn ang="0">
                  <a:pos x="connsiteX2607" y="connsiteY2607"/>
                </a:cxn>
                <a:cxn ang="0">
                  <a:pos x="connsiteX2608" y="connsiteY2608"/>
                </a:cxn>
                <a:cxn ang="0">
                  <a:pos x="connsiteX2609" y="connsiteY2609"/>
                </a:cxn>
                <a:cxn ang="0">
                  <a:pos x="connsiteX2610" y="connsiteY2610"/>
                </a:cxn>
                <a:cxn ang="0">
                  <a:pos x="connsiteX2611" y="connsiteY2611"/>
                </a:cxn>
                <a:cxn ang="0">
                  <a:pos x="connsiteX2612" y="connsiteY2612"/>
                </a:cxn>
                <a:cxn ang="0">
                  <a:pos x="connsiteX2613" y="connsiteY2613"/>
                </a:cxn>
                <a:cxn ang="0">
                  <a:pos x="connsiteX2614" y="connsiteY2614"/>
                </a:cxn>
                <a:cxn ang="0">
                  <a:pos x="connsiteX2615" y="connsiteY2615"/>
                </a:cxn>
                <a:cxn ang="0">
                  <a:pos x="connsiteX2616" y="connsiteY2616"/>
                </a:cxn>
                <a:cxn ang="0">
                  <a:pos x="connsiteX2617" y="connsiteY2617"/>
                </a:cxn>
                <a:cxn ang="0">
                  <a:pos x="connsiteX2618" y="connsiteY2618"/>
                </a:cxn>
                <a:cxn ang="0">
                  <a:pos x="connsiteX2619" y="connsiteY2619"/>
                </a:cxn>
                <a:cxn ang="0">
                  <a:pos x="connsiteX2620" y="connsiteY2620"/>
                </a:cxn>
                <a:cxn ang="0">
                  <a:pos x="connsiteX2621" y="connsiteY2621"/>
                </a:cxn>
                <a:cxn ang="0">
                  <a:pos x="connsiteX2622" y="connsiteY2622"/>
                </a:cxn>
                <a:cxn ang="0">
                  <a:pos x="connsiteX2623" y="connsiteY2623"/>
                </a:cxn>
                <a:cxn ang="0">
                  <a:pos x="connsiteX2624" y="connsiteY2624"/>
                </a:cxn>
                <a:cxn ang="0">
                  <a:pos x="connsiteX2625" y="connsiteY2625"/>
                </a:cxn>
                <a:cxn ang="0">
                  <a:pos x="connsiteX2626" y="connsiteY2626"/>
                </a:cxn>
                <a:cxn ang="0">
                  <a:pos x="connsiteX2627" y="connsiteY2627"/>
                </a:cxn>
                <a:cxn ang="0">
                  <a:pos x="connsiteX2628" y="connsiteY2628"/>
                </a:cxn>
                <a:cxn ang="0">
                  <a:pos x="connsiteX2629" y="connsiteY2629"/>
                </a:cxn>
                <a:cxn ang="0">
                  <a:pos x="connsiteX2630" y="connsiteY2630"/>
                </a:cxn>
                <a:cxn ang="0">
                  <a:pos x="connsiteX2631" y="connsiteY2631"/>
                </a:cxn>
                <a:cxn ang="0">
                  <a:pos x="connsiteX2632" y="connsiteY2632"/>
                </a:cxn>
                <a:cxn ang="0">
                  <a:pos x="connsiteX2633" y="connsiteY2633"/>
                </a:cxn>
                <a:cxn ang="0">
                  <a:pos x="connsiteX2634" y="connsiteY2634"/>
                </a:cxn>
                <a:cxn ang="0">
                  <a:pos x="connsiteX2635" y="connsiteY2635"/>
                </a:cxn>
                <a:cxn ang="0">
                  <a:pos x="connsiteX2636" y="connsiteY2636"/>
                </a:cxn>
                <a:cxn ang="0">
                  <a:pos x="connsiteX2637" y="connsiteY2637"/>
                </a:cxn>
                <a:cxn ang="0">
                  <a:pos x="connsiteX2638" y="connsiteY2638"/>
                </a:cxn>
                <a:cxn ang="0">
                  <a:pos x="connsiteX2639" y="connsiteY2639"/>
                </a:cxn>
                <a:cxn ang="0">
                  <a:pos x="connsiteX2640" y="connsiteY2640"/>
                </a:cxn>
                <a:cxn ang="0">
                  <a:pos x="connsiteX2641" y="connsiteY2641"/>
                </a:cxn>
                <a:cxn ang="0">
                  <a:pos x="connsiteX2642" y="connsiteY2642"/>
                </a:cxn>
                <a:cxn ang="0">
                  <a:pos x="connsiteX2643" y="connsiteY2643"/>
                </a:cxn>
                <a:cxn ang="0">
                  <a:pos x="connsiteX2644" y="connsiteY2644"/>
                </a:cxn>
                <a:cxn ang="0">
                  <a:pos x="connsiteX2645" y="connsiteY2645"/>
                </a:cxn>
                <a:cxn ang="0">
                  <a:pos x="connsiteX2646" y="connsiteY2646"/>
                </a:cxn>
                <a:cxn ang="0">
                  <a:pos x="connsiteX2647" y="connsiteY2647"/>
                </a:cxn>
                <a:cxn ang="0">
                  <a:pos x="connsiteX2648" y="connsiteY2648"/>
                </a:cxn>
                <a:cxn ang="0">
                  <a:pos x="connsiteX2649" y="connsiteY2649"/>
                </a:cxn>
                <a:cxn ang="0">
                  <a:pos x="connsiteX2650" y="connsiteY2650"/>
                </a:cxn>
                <a:cxn ang="0">
                  <a:pos x="connsiteX2651" y="connsiteY2651"/>
                </a:cxn>
                <a:cxn ang="0">
                  <a:pos x="connsiteX2652" y="connsiteY2652"/>
                </a:cxn>
                <a:cxn ang="0">
                  <a:pos x="connsiteX2653" y="connsiteY2653"/>
                </a:cxn>
                <a:cxn ang="0">
                  <a:pos x="connsiteX2654" y="connsiteY2654"/>
                </a:cxn>
                <a:cxn ang="0">
                  <a:pos x="connsiteX2655" y="connsiteY2655"/>
                </a:cxn>
                <a:cxn ang="0">
                  <a:pos x="connsiteX2656" y="connsiteY2656"/>
                </a:cxn>
                <a:cxn ang="0">
                  <a:pos x="connsiteX2657" y="connsiteY2657"/>
                </a:cxn>
                <a:cxn ang="0">
                  <a:pos x="connsiteX2658" y="connsiteY2658"/>
                </a:cxn>
                <a:cxn ang="0">
                  <a:pos x="connsiteX2659" y="connsiteY2659"/>
                </a:cxn>
                <a:cxn ang="0">
                  <a:pos x="connsiteX2660" y="connsiteY2660"/>
                </a:cxn>
                <a:cxn ang="0">
                  <a:pos x="connsiteX2661" y="connsiteY2661"/>
                </a:cxn>
                <a:cxn ang="0">
                  <a:pos x="connsiteX2662" y="connsiteY2662"/>
                </a:cxn>
                <a:cxn ang="0">
                  <a:pos x="connsiteX2663" y="connsiteY2663"/>
                </a:cxn>
                <a:cxn ang="0">
                  <a:pos x="connsiteX2664" y="connsiteY2664"/>
                </a:cxn>
                <a:cxn ang="0">
                  <a:pos x="connsiteX2665" y="connsiteY2665"/>
                </a:cxn>
                <a:cxn ang="0">
                  <a:pos x="connsiteX2666" y="connsiteY2666"/>
                </a:cxn>
                <a:cxn ang="0">
                  <a:pos x="connsiteX2667" y="connsiteY2667"/>
                </a:cxn>
                <a:cxn ang="0">
                  <a:pos x="connsiteX2668" y="connsiteY2668"/>
                </a:cxn>
                <a:cxn ang="0">
                  <a:pos x="connsiteX2669" y="connsiteY2669"/>
                </a:cxn>
                <a:cxn ang="0">
                  <a:pos x="connsiteX2670" y="connsiteY2670"/>
                </a:cxn>
                <a:cxn ang="0">
                  <a:pos x="connsiteX2671" y="connsiteY2671"/>
                </a:cxn>
                <a:cxn ang="0">
                  <a:pos x="connsiteX2672" y="connsiteY2672"/>
                </a:cxn>
                <a:cxn ang="0">
                  <a:pos x="connsiteX2673" y="connsiteY2673"/>
                </a:cxn>
                <a:cxn ang="0">
                  <a:pos x="connsiteX2674" y="connsiteY2674"/>
                </a:cxn>
                <a:cxn ang="0">
                  <a:pos x="connsiteX2675" y="connsiteY2675"/>
                </a:cxn>
                <a:cxn ang="0">
                  <a:pos x="connsiteX2676" y="connsiteY2676"/>
                </a:cxn>
                <a:cxn ang="0">
                  <a:pos x="connsiteX2677" y="connsiteY2677"/>
                </a:cxn>
                <a:cxn ang="0">
                  <a:pos x="connsiteX2678" y="connsiteY2678"/>
                </a:cxn>
                <a:cxn ang="0">
                  <a:pos x="connsiteX2679" y="connsiteY2679"/>
                </a:cxn>
                <a:cxn ang="0">
                  <a:pos x="connsiteX2680" y="connsiteY2680"/>
                </a:cxn>
                <a:cxn ang="0">
                  <a:pos x="connsiteX2681" y="connsiteY2681"/>
                </a:cxn>
                <a:cxn ang="0">
                  <a:pos x="connsiteX2682" y="connsiteY2682"/>
                </a:cxn>
                <a:cxn ang="0">
                  <a:pos x="connsiteX2683" y="connsiteY2683"/>
                </a:cxn>
                <a:cxn ang="0">
                  <a:pos x="connsiteX2684" y="connsiteY2684"/>
                </a:cxn>
                <a:cxn ang="0">
                  <a:pos x="connsiteX2685" y="connsiteY2685"/>
                </a:cxn>
                <a:cxn ang="0">
                  <a:pos x="connsiteX2686" y="connsiteY2686"/>
                </a:cxn>
                <a:cxn ang="0">
                  <a:pos x="connsiteX2687" y="connsiteY2687"/>
                </a:cxn>
                <a:cxn ang="0">
                  <a:pos x="connsiteX2688" y="connsiteY2688"/>
                </a:cxn>
              </a:cxnLst>
              <a:rect l="l" t="t" r="r" b="b"/>
              <a:pathLst>
                <a:path w="1377671" h="748448">
                  <a:moveTo>
                    <a:pt x="1377343" y="169692"/>
                  </a:moveTo>
                  <a:lnTo>
                    <a:pt x="1309973" y="129537"/>
                  </a:lnTo>
                  <a:lnTo>
                    <a:pt x="1306446" y="121346"/>
                  </a:lnTo>
                  <a:lnTo>
                    <a:pt x="1293385" y="120412"/>
                  </a:lnTo>
                  <a:lnTo>
                    <a:pt x="1291826" y="116312"/>
                  </a:lnTo>
                  <a:lnTo>
                    <a:pt x="1285885" y="115720"/>
                  </a:lnTo>
                  <a:lnTo>
                    <a:pt x="1278213" y="101722"/>
                  </a:lnTo>
                  <a:lnTo>
                    <a:pt x="1280770" y="100349"/>
                  </a:lnTo>
                  <a:lnTo>
                    <a:pt x="1279991" y="85225"/>
                  </a:lnTo>
                  <a:lnTo>
                    <a:pt x="1275694" y="82793"/>
                  </a:lnTo>
                  <a:lnTo>
                    <a:pt x="1278422" y="78340"/>
                  </a:lnTo>
                  <a:lnTo>
                    <a:pt x="1270162" y="71827"/>
                  </a:lnTo>
                  <a:lnTo>
                    <a:pt x="1262604" y="72705"/>
                  </a:lnTo>
                  <a:lnTo>
                    <a:pt x="1261045" y="64237"/>
                  </a:lnTo>
                  <a:lnTo>
                    <a:pt x="1254286" y="57400"/>
                  </a:lnTo>
                  <a:lnTo>
                    <a:pt x="884696" y="57438"/>
                  </a:lnTo>
                  <a:lnTo>
                    <a:pt x="884648" y="26800"/>
                  </a:lnTo>
                  <a:lnTo>
                    <a:pt x="859533" y="40960"/>
                  </a:lnTo>
                  <a:lnTo>
                    <a:pt x="858164" y="37976"/>
                  </a:lnTo>
                  <a:lnTo>
                    <a:pt x="854809" y="38529"/>
                  </a:lnTo>
                  <a:lnTo>
                    <a:pt x="850730" y="45375"/>
                  </a:lnTo>
                  <a:lnTo>
                    <a:pt x="836956" y="53252"/>
                  </a:lnTo>
                  <a:lnTo>
                    <a:pt x="756610" y="84357"/>
                  </a:lnTo>
                  <a:lnTo>
                    <a:pt x="718167" y="115015"/>
                  </a:lnTo>
                  <a:lnTo>
                    <a:pt x="707035" y="115425"/>
                  </a:lnTo>
                  <a:lnTo>
                    <a:pt x="695732" y="111820"/>
                  </a:lnTo>
                  <a:lnTo>
                    <a:pt x="654827" y="126829"/>
                  </a:lnTo>
                  <a:lnTo>
                    <a:pt x="644932" y="121585"/>
                  </a:lnTo>
                  <a:lnTo>
                    <a:pt x="636794" y="113384"/>
                  </a:lnTo>
                  <a:lnTo>
                    <a:pt x="636461" y="108874"/>
                  </a:lnTo>
                  <a:lnTo>
                    <a:pt x="630777" y="109017"/>
                  </a:lnTo>
                  <a:lnTo>
                    <a:pt x="626699" y="103753"/>
                  </a:lnTo>
                  <a:lnTo>
                    <a:pt x="623248" y="110247"/>
                  </a:lnTo>
                  <a:lnTo>
                    <a:pt x="618276" y="111973"/>
                  </a:lnTo>
                  <a:lnTo>
                    <a:pt x="605547" y="101607"/>
                  </a:lnTo>
                  <a:lnTo>
                    <a:pt x="593322" y="97393"/>
                  </a:lnTo>
                  <a:lnTo>
                    <a:pt x="585328" y="90956"/>
                  </a:lnTo>
                  <a:lnTo>
                    <a:pt x="578388" y="92110"/>
                  </a:lnTo>
                  <a:lnTo>
                    <a:pt x="574662" y="87456"/>
                  </a:lnTo>
                  <a:lnTo>
                    <a:pt x="465835" y="91328"/>
                  </a:lnTo>
                  <a:lnTo>
                    <a:pt x="461120" y="91566"/>
                  </a:lnTo>
                  <a:lnTo>
                    <a:pt x="461215" y="108302"/>
                  </a:lnTo>
                  <a:lnTo>
                    <a:pt x="443905" y="110495"/>
                  </a:lnTo>
                  <a:lnTo>
                    <a:pt x="450606" y="113966"/>
                  </a:lnTo>
                  <a:lnTo>
                    <a:pt x="449370" y="116550"/>
                  </a:lnTo>
                  <a:lnTo>
                    <a:pt x="444437" y="116378"/>
                  </a:lnTo>
                  <a:lnTo>
                    <a:pt x="444893" y="124178"/>
                  </a:lnTo>
                  <a:lnTo>
                    <a:pt x="441556" y="123015"/>
                  </a:lnTo>
                  <a:lnTo>
                    <a:pt x="436946" y="127106"/>
                  </a:lnTo>
                  <a:lnTo>
                    <a:pt x="424921" y="118514"/>
                  </a:lnTo>
                  <a:lnTo>
                    <a:pt x="370697" y="93855"/>
                  </a:lnTo>
                  <a:lnTo>
                    <a:pt x="373055" y="87266"/>
                  </a:lnTo>
                  <a:lnTo>
                    <a:pt x="345810" y="86894"/>
                  </a:lnTo>
                  <a:lnTo>
                    <a:pt x="345820" y="84357"/>
                  </a:lnTo>
                  <a:lnTo>
                    <a:pt x="401659" y="84453"/>
                  </a:lnTo>
                  <a:lnTo>
                    <a:pt x="401640" y="76757"/>
                  </a:lnTo>
                  <a:lnTo>
                    <a:pt x="392961" y="78359"/>
                  </a:lnTo>
                  <a:lnTo>
                    <a:pt x="391697" y="71742"/>
                  </a:lnTo>
                  <a:lnTo>
                    <a:pt x="392647" y="39425"/>
                  </a:lnTo>
                  <a:lnTo>
                    <a:pt x="401089" y="39444"/>
                  </a:lnTo>
                  <a:lnTo>
                    <a:pt x="401260" y="30471"/>
                  </a:lnTo>
                  <a:lnTo>
                    <a:pt x="392847" y="28230"/>
                  </a:lnTo>
                  <a:lnTo>
                    <a:pt x="392647" y="39425"/>
                  </a:lnTo>
                  <a:lnTo>
                    <a:pt x="364309" y="39368"/>
                  </a:lnTo>
                  <a:lnTo>
                    <a:pt x="363245" y="49457"/>
                  </a:lnTo>
                  <a:lnTo>
                    <a:pt x="354870" y="49371"/>
                  </a:lnTo>
                  <a:lnTo>
                    <a:pt x="352797" y="29870"/>
                  </a:lnTo>
                  <a:lnTo>
                    <a:pt x="334555" y="29784"/>
                  </a:lnTo>
                  <a:lnTo>
                    <a:pt x="334546" y="25608"/>
                  </a:lnTo>
                  <a:lnTo>
                    <a:pt x="332369" y="25474"/>
                  </a:lnTo>
                  <a:lnTo>
                    <a:pt x="320134" y="43974"/>
                  </a:lnTo>
                  <a:lnTo>
                    <a:pt x="308869" y="69310"/>
                  </a:lnTo>
                  <a:lnTo>
                    <a:pt x="291625" y="84357"/>
                  </a:lnTo>
                  <a:lnTo>
                    <a:pt x="294487" y="84357"/>
                  </a:lnTo>
                  <a:lnTo>
                    <a:pt x="292196" y="90460"/>
                  </a:lnTo>
                  <a:lnTo>
                    <a:pt x="298432" y="96439"/>
                  </a:lnTo>
                  <a:lnTo>
                    <a:pt x="301217" y="94065"/>
                  </a:lnTo>
                  <a:lnTo>
                    <a:pt x="307092" y="97517"/>
                  </a:lnTo>
                  <a:lnTo>
                    <a:pt x="312919" y="96544"/>
                  </a:lnTo>
                  <a:lnTo>
                    <a:pt x="313119" y="102952"/>
                  </a:lnTo>
                  <a:lnTo>
                    <a:pt x="329412" y="101770"/>
                  </a:lnTo>
                  <a:lnTo>
                    <a:pt x="328937" y="108282"/>
                  </a:lnTo>
                  <a:lnTo>
                    <a:pt x="334185" y="108759"/>
                  </a:lnTo>
                  <a:lnTo>
                    <a:pt x="331028" y="116054"/>
                  </a:lnTo>
                  <a:lnTo>
                    <a:pt x="339204" y="115797"/>
                  </a:lnTo>
                  <a:lnTo>
                    <a:pt x="345183" y="110018"/>
                  </a:lnTo>
                  <a:lnTo>
                    <a:pt x="345677" y="104440"/>
                  </a:lnTo>
                  <a:lnTo>
                    <a:pt x="355516" y="104668"/>
                  </a:lnTo>
                  <a:lnTo>
                    <a:pt x="357712" y="97517"/>
                  </a:lnTo>
                  <a:lnTo>
                    <a:pt x="359537" y="102542"/>
                  </a:lnTo>
                  <a:lnTo>
                    <a:pt x="367855" y="102304"/>
                  </a:lnTo>
                  <a:lnTo>
                    <a:pt x="389491" y="124360"/>
                  </a:lnTo>
                  <a:lnTo>
                    <a:pt x="388769" y="198872"/>
                  </a:lnTo>
                  <a:lnTo>
                    <a:pt x="374909" y="198052"/>
                  </a:lnTo>
                  <a:lnTo>
                    <a:pt x="372294" y="217857"/>
                  </a:lnTo>
                  <a:lnTo>
                    <a:pt x="372437" y="277570"/>
                  </a:lnTo>
                  <a:lnTo>
                    <a:pt x="380308" y="278447"/>
                  </a:lnTo>
                  <a:lnTo>
                    <a:pt x="383398" y="275997"/>
                  </a:lnTo>
                  <a:lnTo>
                    <a:pt x="381221" y="283673"/>
                  </a:lnTo>
                  <a:lnTo>
                    <a:pt x="389672" y="283759"/>
                  </a:lnTo>
                  <a:lnTo>
                    <a:pt x="390432" y="271200"/>
                  </a:lnTo>
                  <a:lnTo>
                    <a:pt x="408893" y="271324"/>
                  </a:lnTo>
                  <a:lnTo>
                    <a:pt x="410414" y="266003"/>
                  </a:lnTo>
                  <a:lnTo>
                    <a:pt x="417705" y="266060"/>
                  </a:lnTo>
                  <a:lnTo>
                    <a:pt x="417696" y="269579"/>
                  </a:lnTo>
                  <a:lnTo>
                    <a:pt x="423761" y="267691"/>
                  </a:lnTo>
                  <a:lnTo>
                    <a:pt x="423723" y="276683"/>
                  </a:lnTo>
                  <a:lnTo>
                    <a:pt x="460768" y="275463"/>
                  </a:lnTo>
                  <a:lnTo>
                    <a:pt x="460759" y="279563"/>
                  </a:lnTo>
                  <a:lnTo>
                    <a:pt x="460797" y="275463"/>
                  </a:lnTo>
                  <a:lnTo>
                    <a:pt x="459941" y="377037"/>
                  </a:lnTo>
                  <a:lnTo>
                    <a:pt x="453458" y="382234"/>
                  </a:lnTo>
                  <a:lnTo>
                    <a:pt x="459133" y="391741"/>
                  </a:lnTo>
                  <a:lnTo>
                    <a:pt x="455169" y="398244"/>
                  </a:lnTo>
                  <a:lnTo>
                    <a:pt x="462831" y="402507"/>
                  </a:lnTo>
                  <a:lnTo>
                    <a:pt x="459124" y="406693"/>
                  </a:lnTo>
                  <a:lnTo>
                    <a:pt x="460559" y="411490"/>
                  </a:lnTo>
                  <a:lnTo>
                    <a:pt x="455407" y="410774"/>
                  </a:lnTo>
                  <a:lnTo>
                    <a:pt x="453316" y="418632"/>
                  </a:lnTo>
                  <a:lnTo>
                    <a:pt x="451643" y="411833"/>
                  </a:lnTo>
                  <a:lnTo>
                    <a:pt x="445682" y="412291"/>
                  </a:lnTo>
                  <a:lnTo>
                    <a:pt x="433220" y="422618"/>
                  </a:lnTo>
                  <a:lnTo>
                    <a:pt x="438866" y="430113"/>
                  </a:lnTo>
                  <a:lnTo>
                    <a:pt x="451386" y="429359"/>
                  </a:lnTo>
                  <a:lnTo>
                    <a:pt x="448182" y="423562"/>
                  </a:lnTo>
                  <a:lnTo>
                    <a:pt x="450274" y="424820"/>
                  </a:lnTo>
                  <a:lnTo>
                    <a:pt x="459770" y="418146"/>
                  </a:lnTo>
                  <a:lnTo>
                    <a:pt x="457679" y="422932"/>
                  </a:lnTo>
                  <a:lnTo>
                    <a:pt x="465236" y="427986"/>
                  </a:lnTo>
                  <a:lnTo>
                    <a:pt x="454333" y="422055"/>
                  </a:lnTo>
                  <a:lnTo>
                    <a:pt x="452736" y="427319"/>
                  </a:lnTo>
                  <a:lnTo>
                    <a:pt x="457308" y="429350"/>
                  </a:lnTo>
                  <a:lnTo>
                    <a:pt x="444465" y="435930"/>
                  </a:lnTo>
                  <a:lnTo>
                    <a:pt x="433847" y="429188"/>
                  </a:lnTo>
                  <a:lnTo>
                    <a:pt x="433210" y="425135"/>
                  </a:lnTo>
                  <a:lnTo>
                    <a:pt x="429189" y="425841"/>
                  </a:lnTo>
                  <a:lnTo>
                    <a:pt x="419189" y="417573"/>
                  </a:lnTo>
                  <a:lnTo>
                    <a:pt x="416242" y="439076"/>
                  </a:lnTo>
                  <a:lnTo>
                    <a:pt x="414312" y="436502"/>
                  </a:lnTo>
                  <a:lnTo>
                    <a:pt x="417534" y="431495"/>
                  </a:lnTo>
                  <a:lnTo>
                    <a:pt x="416280" y="418451"/>
                  </a:lnTo>
                  <a:lnTo>
                    <a:pt x="408133" y="417783"/>
                  </a:lnTo>
                  <a:lnTo>
                    <a:pt x="406498" y="422284"/>
                  </a:lnTo>
                  <a:lnTo>
                    <a:pt x="409977" y="436273"/>
                  </a:lnTo>
                  <a:lnTo>
                    <a:pt x="407971" y="439925"/>
                  </a:lnTo>
                  <a:lnTo>
                    <a:pt x="418732" y="442719"/>
                  </a:lnTo>
                  <a:lnTo>
                    <a:pt x="416128" y="447287"/>
                  </a:lnTo>
                  <a:lnTo>
                    <a:pt x="416974" y="455945"/>
                  </a:lnTo>
                  <a:lnTo>
                    <a:pt x="423761" y="453103"/>
                  </a:lnTo>
                  <a:lnTo>
                    <a:pt x="428771" y="455497"/>
                  </a:lnTo>
                  <a:lnTo>
                    <a:pt x="428058" y="451044"/>
                  </a:lnTo>
                  <a:lnTo>
                    <a:pt x="430339" y="450062"/>
                  </a:lnTo>
                  <a:lnTo>
                    <a:pt x="427716" y="448345"/>
                  </a:lnTo>
                  <a:lnTo>
                    <a:pt x="430054" y="446438"/>
                  </a:lnTo>
                  <a:lnTo>
                    <a:pt x="430111" y="454257"/>
                  </a:lnTo>
                  <a:lnTo>
                    <a:pt x="435587" y="456889"/>
                  </a:lnTo>
                  <a:lnTo>
                    <a:pt x="438144" y="453103"/>
                  </a:lnTo>
                  <a:lnTo>
                    <a:pt x="435929" y="451931"/>
                  </a:lnTo>
                  <a:lnTo>
                    <a:pt x="439370" y="450882"/>
                  </a:lnTo>
                  <a:lnTo>
                    <a:pt x="439142" y="445027"/>
                  </a:lnTo>
                  <a:lnTo>
                    <a:pt x="442545" y="447697"/>
                  </a:lnTo>
                  <a:lnTo>
                    <a:pt x="449580" y="444722"/>
                  </a:lnTo>
                  <a:lnTo>
                    <a:pt x="448449" y="449671"/>
                  </a:lnTo>
                  <a:lnTo>
                    <a:pt x="446053" y="446562"/>
                  </a:lnTo>
                  <a:lnTo>
                    <a:pt x="438201" y="454362"/>
                  </a:lnTo>
                  <a:lnTo>
                    <a:pt x="439997" y="463078"/>
                  </a:lnTo>
                  <a:lnTo>
                    <a:pt x="436281" y="458720"/>
                  </a:lnTo>
                  <a:lnTo>
                    <a:pt x="435244" y="463411"/>
                  </a:lnTo>
                  <a:lnTo>
                    <a:pt x="430805" y="457995"/>
                  </a:lnTo>
                  <a:lnTo>
                    <a:pt x="428533" y="461981"/>
                  </a:lnTo>
                  <a:lnTo>
                    <a:pt x="424997" y="460904"/>
                  </a:lnTo>
                  <a:lnTo>
                    <a:pt x="423333" y="459769"/>
                  </a:lnTo>
                  <a:lnTo>
                    <a:pt x="426233" y="456813"/>
                  </a:lnTo>
                  <a:lnTo>
                    <a:pt x="422287" y="454772"/>
                  </a:lnTo>
                  <a:lnTo>
                    <a:pt x="418219" y="462353"/>
                  </a:lnTo>
                  <a:lnTo>
                    <a:pt x="406659" y="463650"/>
                  </a:lnTo>
                  <a:lnTo>
                    <a:pt x="410481" y="470458"/>
                  </a:lnTo>
                  <a:lnTo>
                    <a:pt x="419322" y="471841"/>
                  </a:lnTo>
                  <a:lnTo>
                    <a:pt x="418818" y="468322"/>
                  </a:lnTo>
                  <a:lnTo>
                    <a:pt x="421546" y="467941"/>
                  </a:lnTo>
                  <a:lnTo>
                    <a:pt x="422497" y="472442"/>
                  </a:lnTo>
                  <a:lnTo>
                    <a:pt x="424835" y="471040"/>
                  </a:lnTo>
                  <a:lnTo>
                    <a:pt x="422297" y="462172"/>
                  </a:lnTo>
                  <a:lnTo>
                    <a:pt x="426099" y="471965"/>
                  </a:lnTo>
                  <a:lnTo>
                    <a:pt x="427592" y="467779"/>
                  </a:lnTo>
                  <a:lnTo>
                    <a:pt x="430852" y="468742"/>
                  </a:lnTo>
                  <a:lnTo>
                    <a:pt x="432469" y="462820"/>
                  </a:lnTo>
                  <a:lnTo>
                    <a:pt x="435606" y="467292"/>
                  </a:lnTo>
                  <a:lnTo>
                    <a:pt x="438353" y="463945"/>
                  </a:lnTo>
                  <a:lnTo>
                    <a:pt x="440996" y="468132"/>
                  </a:lnTo>
                  <a:lnTo>
                    <a:pt x="432069" y="467779"/>
                  </a:lnTo>
                  <a:lnTo>
                    <a:pt x="429331" y="472499"/>
                  </a:lnTo>
                  <a:lnTo>
                    <a:pt x="440121" y="474444"/>
                  </a:lnTo>
                  <a:lnTo>
                    <a:pt x="440635" y="477906"/>
                  </a:lnTo>
                  <a:lnTo>
                    <a:pt x="437764" y="481577"/>
                  </a:lnTo>
                  <a:lnTo>
                    <a:pt x="437241" y="475617"/>
                  </a:lnTo>
                  <a:lnTo>
                    <a:pt x="427658" y="474635"/>
                  </a:lnTo>
                  <a:lnTo>
                    <a:pt x="432963" y="490817"/>
                  </a:lnTo>
                  <a:lnTo>
                    <a:pt x="429702" y="489549"/>
                  </a:lnTo>
                  <a:lnTo>
                    <a:pt x="426803" y="479708"/>
                  </a:lnTo>
                  <a:lnTo>
                    <a:pt x="423000" y="480519"/>
                  </a:lnTo>
                  <a:lnTo>
                    <a:pt x="424141" y="476866"/>
                  </a:lnTo>
                  <a:lnTo>
                    <a:pt x="421575" y="475770"/>
                  </a:lnTo>
                  <a:lnTo>
                    <a:pt x="421365" y="481548"/>
                  </a:lnTo>
                  <a:lnTo>
                    <a:pt x="417154" y="481692"/>
                  </a:lnTo>
                  <a:lnTo>
                    <a:pt x="417363" y="479041"/>
                  </a:lnTo>
                  <a:lnTo>
                    <a:pt x="411146" y="475627"/>
                  </a:lnTo>
                  <a:lnTo>
                    <a:pt x="408836" y="482998"/>
                  </a:lnTo>
                  <a:lnTo>
                    <a:pt x="400167" y="485391"/>
                  </a:lnTo>
                  <a:lnTo>
                    <a:pt x="399748" y="490760"/>
                  </a:lnTo>
                  <a:lnTo>
                    <a:pt x="398170" y="487813"/>
                  </a:lnTo>
                  <a:lnTo>
                    <a:pt x="389748" y="488243"/>
                  </a:lnTo>
                  <a:lnTo>
                    <a:pt x="385983" y="499066"/>
                  </a:lnTo>
                  <a:lnTo>
                    <a:pt x="383616" y="495766"/>
                  </a:lnTo>
                  <a:lnTo>
                    <a:pt x="387638" y="486612"/>
                  </a:lnTo>
                  <a:lnTo>
                    <a:pt x="370735" y="491284"/>
                  </a:lnTo>
                  <a:lnTo>
                    <a:pt x="368701" y="494841"/>
                  </a:lnTo>
                  <a:lnTo>
                    <a:pt x="380071" y="496796"/>
                  </a:lnTo>
                  <a:lnTo>
                    <a:pt x="382086" y="499619"/>
                  </a:lnTo>
                  <a:lnTo>
                    <a:pt x="382067" y="512425"/>
                  </a:lnTo>
                  <a:lnTo>
                    <a:pt x="375375" y="509564"/>
                  </a:lnTo>
                  <a:lnTo>
                    <a:pt x="366182" y="513360"/>
                  </a:lnTo>
                  <a:lnTo>
                    <a:pt x="360706" y="509936"/>
                  </a:lnTo>
                  <a:lnTo>
                    <a:pt x="359727" y="515009"/>
                  </a:lnTo>
                  <a:lnTo>
                    <a:pt x="347217" y="519300"/>
                  </a:lnTo>
                  <a:lnTo>
                    <a:pt x="338263" y="537790"/>
                  </a:lnTo>
                  <a:lnTo>
                    <a:pt x="346105" y="542863"/>
                  </a:lnTo>
                  <a:lnTo>
                    <a:pt x="358777" y="537809"/>
                  </a:lnTo>
                  <a:lnTo>
                    <a:pt x="358625" y="543407"/>
                  </a:lnTo>
                  <a:lnTo>
                    <a:pt x="356571" y="541786"/>
                  </a:lnTo>
                  <a:lnTo>
                    <a:pt x="346390" y="546267"/>
                  </a:lnTo>
                  <a:lnTo>
                    <a:pt x="350868" y="549843"/>
                  </a:lnTo>
                  <a:lnTo>
                    <a:pt x="356343" y="549138"/>
                  </a:lnTo>
                  <a:lnTo>
                    <a:pt x="355402" y="563327"/>
                  </a:lnTo>
                  <a:lnTo>
                    <a:pt x="347331" y="564471"/>
                  </a:lnTo>
                  <a:lnTo>
                    <a:pt x="350392" y="572605"/>
                  </a:lnTo>
                  <a:lnTo>
                    <a:pt x="357408" y="576753"/>
                  </a:lnTo>
                  <a:lnTo>
                    <a:pt x="357208" y="581921"/>
                  </a:lnTo>
                  <a:lnTo>
                    <a:pt x="360279" y="583485"/>
                  </a:lnTo>
                  <a:lnTo>
                    <a:pt x="355069" y="585802"/>
                  </a:lnTo>
                  <a:lnTo>
                    <a:pt x="360602" y="591028"/>
                  </a:lnTo>
                  <a:lnTo>
                    <a:pt x="356286" y="592544"/>
                  </a:lnTo>
                  <a:lnTo>
                    <a:pt x="350801" y="589750"/>
                  </a:lnTo>
                  <a:lnTo>
                    <a:pt x="354394" y="594518"/>
                  </a:lnTo>
                  <a:lnTo>
                    <a:pt x="350849" y="594795"/>
                  </a:lnTo>
                  <a:lnTo>
                    <a:pt x="346086" y="610357"/>
                  </a:lnTo>
                  <a:lnTo>
                    <a:pt x="349489" y="608498"/>
                  </a:lnTo>
                  <a:lnTo>
                    <a:pt x="348529" y="612159"/>
                  </a:lnTo>
                  <a:lnTo>
                    <a:pt x="352208" y="615592"/>
                  </a:lnTo>
                  <a:lnTo>
                    <a:pt x="352255" y="612264"/>
                  </a:lnTo>
                  <a:lnTo>
                    <a:pt x="355297" y="611787"/>
                  </a:lnTo>
                  <a:lnTo>
                    <a:pt x="354889" y="617738"/>
                  </a:lnTo>
                  <a:lnTo>
                    <a:pt x="362684" y="618310"/>
                  </a:lnTo>
                  <a:lnTo>
                    <a:pt x="362598" y="620970"/>
                  </a:lnTo>
                  <a:lnTo>
                    <a:pt x="367399" y="622887"/>
                  </a:lnTo>
                  <a:lnTo>
                    <a:pt x="366847" y="627540"/>
                  </a:lnTo>
                  <a:lnTo>
                    <a:pt x="382685" y="616126"/>
                  </a:lnTo>
                  <a:lnTo>
                    <a:pt x="388559" y="616736"/>
                  </a:lnTo>
                  <a:lnTo>
                    <a:pt x="384691" y="615687"/>
                  </a:lnTo>
                  <a:lnTo>
                    <a:pt x="384767" y="613046"/>
                  </a:lnTo>
                  <a:lnTo>
                    <a:pt x="389406" y="612045"/>
                  </a:lnTo>
                  <a:lnTo>
                    <a:pt x="392913" y="601327"/>
                  </a:lnTo>
                  <a:lnTo>
                    <a:pt x="395680" y="605103"/>
                  </a:lnTo>
                  <a:lnTo>
                    <a:pt x="398902" y="603043"/>
                  </a:lnTo>
                  <a:lnTo>
                    <a:pt x="404216" y="610262"/>
                  </a:lnTo>
                  <a:lnTo>
                    <a:pt x="420814" y="606228"/>
                  </a:lnTo>
                  <a:lnTo>
                    <a:pt x="419360" y="601899"/>
                  </a:lnTo>
                  <a:lnTo>
                    <a:pt x="425320" y="605227"/>
                  </a:lnTo>
                  <a:lnTo>
                    <a:pt x="423856" y="614009"/>
                  </a:lnTo>
                  <a:lnTo>
                    <a:pt x="427953" y="622181"/>
                  </a:lnTo>
                  <a:lnTo>
                    <a:pt x="422867" y="628084"/>
                  </a:lnTo>
                  <a:lnTo>
                    <a:pt x="425120" y="634053"/>
                  </a:lnTo>
                  <a:lnTo>
                    <a:pt x="422335" y="640471"/>
                  </a:lnTo>
                  <a:lnTo>
                    <a:pt x="535563" y="644542"/>
                  </a:lnTo>
                  <a:lnTo>
                    <a:pt x="550611" y="629686"/>
                  </a:lnTo>
                  <a:lnTo>
                    <a:pt x="540145" y="630849"/>
                  </a:lnTo>
                  <a:lnTo>
                    <a:pt x="538215" y="628341"/>
                  </a:lnTo>
                  <a:lnTo>
                    <a:pt x="541305" y="625290"/>
                  </a:lnTo>
                  <a:lnTo>
                    <a:pt x="544832" y="627760"/>
                  </a:lnTo>
                  <a:lnTo>
                    <a:pt x="546942" y="622124"/>
                  </a:lnTo>
                  <a:lnTo>
                    <a:pt x="544936" y="614677"/>
                  </a:lnTo>
                  <a:lnTo>
                    <a:pt x="560764" y="613447"/>
                  </a:lnTo>
                  <a:lnTo>
                    <a:pt x="564557" y="610490"/>
                  </a:lnTo>
                  <a:lnTo>
                    <a:pt x="563264" y="605971"/>
                  </a:lnTo>
                  <a:lnTo>
                    <a:pt x="567209" y="600678"/>
                  </a:lnTo>
                  <a:lnTo>
                    <a:pt x="573046" y="617757"/>
                  </a:lnTo>
                  <a:lnTo>
                    <a:pt x="585480" y="611806"/>
                  </a:lnTo>
                  <a:lnTo>
                    <a:pt x="586687" y="614219"/>
                  </a:lnTo>
                  <a:lnTo>
                    <a:pt x="589425" y="611864"/>
                  </a:lnTo>
                  <a:lnTo>
                    <a:pt x="594187" y="613580"/>
                  </a:lnTo>
                  <a:lnTo>
                    <a:pt x="602448" y="609623"/>
                  </a:lnTo>
                  <a:lnTo>
                    <a:pt x="602572" y="606943"/>
                  </a:lnTo>
                  <a:lnTo>
                    <a:pt x="610196" y="607182"/>
                  </a:lnTo>
                  <a:lnTo>
                    <a:pt x="613295" y="602471"/>
                  </a:lnTo>
                  <a:lnTo>
                    <a:pt x="623742" y="604225"/>
                  </a:lnTo>
                  <a:lnTo>
                    <a:pt x="627164" y="600735"/>
                  </a:lnTo>
                  <a:lnTo>
                    <a:pt x="640454" y="597751"/>
                  </a:lnTo>
                  <a:lnTo>
                    <a:pt x="643534" y="600516"/>
                  </a:lnTo>
                  <a:lnTo>
                    <a:pt x="643458" y="614085"/>
                  </a:lnTo>
                  <a:lnTo>
                    <a:pt x="638096" y="620541"/>
                  </a:lnTo>
                  <a:lnTo>
                    <a:pt x="633277" y="619578"/>
                  </a:lnTo>
                  <a:lnTo>
                    <a:pt x="631309" y="627340"/>
                  </a:lnTo>
                  <a:lnTo>
                    <a:pt x="629123" y="627388"/>
                  </a:lnTo>
                  <a:lnTo>
                    <a:pt x="630682" y="631927"/>
                  </a:lnTo>
                  <a:lnTo>
                    <a:pt x="625586" y="634168"/>
                  </a:lnTo>
                  <a:lnTo>
                    <a:pt x="628562" y="639727"/>
                  </a:lnTo>
                  <a:lnTo>
                    <a:pt x="633562" y="641606"/>
                  </a:lnTo>
                  <a:lnTo>
                    <a:pt x="623733" y="643103"/>
                  </a:lnTo>
                  <a:lnTo>
                    <a:pt x="632013" y="643885"/>
                  </a:lnTo>
                  <a:lnTo>
                    <a:pt x="632897" y="653058"/>
                  </a:lnTo>
                  <a:lnTo>
                    <a:pt x="643762" y="653620"/>
                  </a:lnTo>
                  <a:lnTo>
                    <a:pt x="645587" y="643846"/>
                  </a:lnTo>
                  <a:lnTo>
                    <a:pt x="702263" y="643837"/>
                  </a:lnTo>
                  <a:lnTo>
                    <a:pt x="703233" y="641539"/>
                  </a:lnTo>
                  <a:lnTo>
                    <a:pt x="839874" y="649081"/>
                  </a:lnTo>
                  <a:lnTo>
                    <a:pt x="1041006" y="649005"/>
                  </a:lnTo>
                  <a:lnTo>
                    <a:pt x="1039475" y="659943"/>
                  </a:lnTo>
                  <a:lnTo>
                    <a:pt x="1045226" y="690590"/>
                  </a:lnTo>
                  <a:lnTo>
                    <a:pt x="1054039" y="689761"/>
                  </a:lnTo>
                  <a:lnTo>
                    <a:pt x="1050465" y="709547"/>
                  </a:lnTo>
                  <a:lnTo>
                    <a:pt x="1083470" y="744057"/>
                  </a:lnTo>
                  <a:lnTo>
                    <a:pt x="1184511" y="748282"/>
                  </a:lnTo>
                  <a:lnTo>
                    <a:pt x="1200215" y="745888"/>
                  </a:lnTo>
                  <a:lnTo>
                    <a:pt x="1200567" y="715650"/>
                  </a:lnTo>
                  <a:lnTo>
                    <a:pt x="1195310" y="706382"/>
                  </a:lnTo>
                  <a:lnTo>
                    <a:pt x="1182553" y="706906"/>
                  </a:lnTo>
                  <a:lnTo>
                    <a:pt x="1170042" y="711645"/>
                  </a:lnTo>
                  <a:lnTo>
                    <a:pt x="1167077" y="707288"/>
                  </a:lnTo>
                  <a:lnTo>
                    <a:pt x="1149462" y="712217"/>
                  </a:lnTo>
                  <a:lnTo>
                    <a:pt x="1143939" y="712389"/>
                  </a:lnTo>
                  <a:lnTo>
                    <a:pt x="1141724" y="709328"/>
                  </a:lnTo>
                  <a:lnTo>
                    <a:pt x="1145659" y="702014"/>
                  </a:lnTo>
                  <a:lnTo>
                    <a:pt x="1157333" y="705075"/>
                  </a:lnTo>
                  <a:lnTo>
                    <a:pt x="1166021" y="697570"/>
                  </a:lnTo>
                  <a:lnTo>
                    <a:pt x="1194502" y="691115"/>
                  </a:lnTo>
                  <a:lnTo>
                    <a:pt x="1197848" y="686032"/>
                  </a:lnTo>
                  <a:lnTo>
                    <a:pt x="1211014" y="689322"/>
                  </a:lnTo>
                  <a:lnTo>
                    <a:pt x="1217820" y="698219"/>
                  </a:lnTo>
                  <a:lnTo>
                    <a:pt x="1206936" y="661402"/>
                  </a:lnTo>
                  <a:lnTo>
                    <a:pt x="1199483" y="659142"/>
                  </a:lnTo>
                  <a:lnTo>
                    <a:pt x="1197839" y="655489"/>
                  </a:lnTo>
                  <a:lnTo>
                    <a:pt x="1200206" y="653020"/>
                  </a:lnTo>
                  <a:lnTo>
                    <a:pt x="1208923" y="655528"/>
                  </a:lnTo>
                  <a:lnTo>
                    <a:pt x="1212991" y="662450"/>
                  </a:lnTo>
                  <a:lnTo>
                    <a:pt x="1213505" y="673922"/>
                  </a:lnTo>
                  <a:lnTo>
                    <a:pt x="1221034" y="689694"/>
                  </a:lnTo>
                  <a:lnTo>
                    <a:pt x="1223724" y="705333"/>
                  </a:lnTo>
                  <a:lnTo>
                    <a:pt x="1229998" y="709204"/>
                  </a:lnTo>
                  <a:lnTo>
                    <a:pt x="1239732" y="727665"/>
                  </a:lnTo>
                  <a:lnTo>
                    <a:pt x="1219617" y="681846"/>
                  </a:lnTo>
                  <a:lnTo>
                    <a:pt x="1200833" y="609518"/>
                  </a:lnTo>
                  <a:lnTo>
                    <a:pt x="1192496" y="610900"/>
                  </a:lnTo>
                  <a:lnTo>
                    <a:pt x="1173227" y="605160"/>
                  </a:lnTo>
                  <a:lnTo>
                    <a:pt x="1173246" y="611444"/>
                  </a:lnTo>
                  <a:lnTo>
                    <a:pt x="1176402" y="612588"/>
                  </a:lnTo>
                  <a:lnTo>
                    <a:pt x="1174339" y="611415"/>
                  </a:lnTo>
                  <a:lnTo>
                    <a:pt x="1172723" y="614276"/>
                  </a:lnTo>
                  <a:lnTo>
                    <a:pt x="1175955" y="617680"/>
                  </a:lnTo>
                  <a:lnTo>
                    <a:pt x="1168103" y="618767"/>
                  </a:lnTo>
                  <a:lnTo>
                    <a:pt x="1172257" y="615401"/>
                  </a:lnTo>
                  <a:lnTo>
                    <a:pt x="1170736" y="609365"/>
                  </a:lnTo>
                  <a:lnTo>
                    <a:pt x="1161059" y="613618"/>
                  </a:lnTo>
                  <a:lnTo>
                    <a:pt x="1158502" y="604988"/>
                  </a:lnTo>
                  <a:lnTo>
                    <a:pt x="1144880" y="596530"/>
                  </a:lnTo>
                  <a:lnTo>
                    <a:pt x="1142950" y="580424"/>
                  </a:lnTo>
                  <a:lnTo>
                    <a:pt x="1139195" y="586050"/>
                  </a:lnTo>
                  <a:lnTo>
                    <a:pt x="1133130" y="580482"/>
                  </a:lnTo>
                  <a:lnTo>
                    <a:pt x="1145944" y="578107"/>
                  </a:lnTo>
                  <a:lnTo>
                    <a:pt x="1149756" y="584515"/>
                  </a:lnTo>
                  <a:lnTo>
                    <a:pt x="1148606" y="588797"/>
                  </a:lnTo>
                  <a:lnTo>
                    <a:pt x="1156335" y="593164"/>
                  </a:lnTo>
                  <a:lnTo>
                    <a:pt x="1164500" y="604492"/>
                  </a:lnTo>
                  <a:lnTo>
                    <a:pt x="1171906" y="599734"/>
                  </a:lnTo>
                  <a:lnTo>
                    <a:pt x="1174967" y="601193"/>
                  </a:lnTo>
                  <a:lnTo>
                    <a:pt x="1177733" y="592449"/>
                  </a:lnTo>
                  <a:lnTo>
                    <a:pt x="1175965" y="588024"/>
                  </a:lnTo>
                  <a:lnTo>
                    <a:pt x="1171240" y="583390"/>
                  </a:lnTo>
                  <a:lnTo>
                    <a:pt x="1166953" y="584487"/>
                  </a:lnTo>
                  <a:lnTo>
                    <a:pt x="1167780" y="577888"/>
                  </a:lnTo>
                  <a:lnTo>
                    <a:pt x="1158226" y="576744"/>
                  </a:lnTo>
                  <a:lnTo>
                    <a:pt x="1171164" y="572510"/>
                  </a:lnTo>
                  <a:lnTo>
                    <a:pt x="1163122" y="562755"/>
                  </a:lnTo>
                  <a:lnTo>
                    <a:pt x="1165651" y="558998"/>
                  </a:lnTo>
                  <a:lnTo>
                    <a:pt x="1177381" y="568714"/>
                  </a:lnTo>
                  <a:lnTo>
                    <a:pt x="1179919" y="560609"/>
                  </a:lnTo>
                  <a:lnTo>
                    <a:pt x="1178256" y="550625"/>
                  </a:lnTo>
                  <a:lnTo>
                    <a:pt x="1175860" y="546906"/>
                  </a:lnTo>
                  <a:lnTo>
                    <a:pt x="1172847" y="549195"/>
                  </a:lnTo>
                  <a:lnTo>
                    <a:pt x="1170242" y="546620"/>
                  </a:lnTo>
                  <a:lnTo>
                    <a:pt x="1175309" y="542129"/>
                  </a:lnTo>
                  <a:lnTo>
                    <a:pt x="1166021" y="540002"/>
                  </a:lnTo>
                  <a:lnTo>
                    <a:pt x="1163949" y="536722"/>
                  </a:lnTo>
                  <a:lnTo>
                    <a:pt x="1154947" y="536293"/>
                  </a:lnTo>
                  <a:lnTo>
                    <a:pt x="1148482" y="522733"/>
                  </a:lnTo>
                  <a:lnTo>
                    <a:pt x="1139737" y="518099"/>
                  </a:lnTo>
                  <a:lnTo>
                    <a:pt x="1134632" y="509488"/>
                  </a:lnTo>
                  <a:lnTo>
                    <a:pt x="1137750" y="508821"/>
                  </a:lnTo>
                  <a:lnTo>
                    <a:pt x="1151458" y="520178"/>
                  </a:lnTo>
                  <a:lnTo>
                    <a:pt x="1157675" y="533594"/>
                  </a:lnTo>
                  <a:lnTo>
                    <a:pt x="1160850" y="531106"/>
                  </a:lnTo>
                  <a:lnTo>
                    <a:pt x="1170090" y="536980"/>
                  </a:lnTo>
                  <a:lnTo>
                    <a:pt x="1176973" y="536627"/>
                  </a:lnTo>
                  <a:lnTo>
                    <a:pt x="1171972" y="532145"/>
                  </a:lnTo>
                  <a:lnTo>
                    <a:pt x="1175318" y="527978"/>
                  </a:lnTo>
                  <a:lnTo>
                    <a:pt x="1174691" y="515562"/>
                  </a:lnTo>
                  <a:lnTo>
                    <a:pt x="1179406" y="513360"/>
                  </a:lnTo>
                  <a:lnTo>
                    <a:pt x="1180632" y="507400"/>
                  </a:lnTo>
                  <a:lnTo>
                    <a:pt x="1157143" y="492791"/>
                  </a:lnTo>
                  <a:lnTo>
                    <a:pt x="1148968" y="479784"/>
                  </a:lnTo>
                  <a:lnTo>
                    <a:pt x="1139917" y="480957"/>
                  </a:lnTo>
                  <a:lnTo>
                    <a:pt x="1119717" y="472795"/>
                  </a:lnTo>
                  <a:lnTo>
                    <a:pt x="1119726" y="468265"/>
                  </a:lnTo>
                  <a:lnTo>
                    <a:pt x="1113966" y="462372"/>
                  </a:lnTo>
                  <a:lnTo>
                    <a:pt x="1115553" y="455649"/>
                  </a:lnTo>
                  <a:lnTo>
                    <a:pt x="1112891" y="452865"/>
                  </a:lnTo>
                  <a:lnTo>
                    <a:pt x="1102881" y="458701"/>
                  </a:lnTo>
                  <a:lnTo>
                    <a:pt x="1093062" y="459406"/>
                  </a:lnTo>
                  <a:lnTo>
                    <a:pt x="1089896" y="454648"/>
                  </a:lnTo>
                  <a:lnTo>
                    <a:pt x="1090695" y="442490"/>
                  </a:lnTo>
                  <a:lnTo>
                    <a:pt x="1088280" y="440879"/>
                  </a:lnTo>
                  <a:lnTo>
                    <a:pt x="1092121" y="440507"/>
                  </a:lnTo>
                  <a:lnTo>
                    <a:pt x="1090438" y="436034"/>
                  </a:lnTo>
                  <a:lnTo>
                    <a:pt x="1093109" y="438571"/>
                  </a:lnTo>
                  <a:lnTo>
                    <a:pt x="1098204" y="425288"/>
                  </a:lnTo>
                  <a:lnTo>
                    <a:pt x="1099535" y="429588"/>
                  </a:lnTo>
                  <a:lnTo>
                    <a:pt x="1105610" y="427710"/>
                  </a:lnTo>
                  <a:lnTo>
                    <a:pt x="1094411" y="440888"/>
                  </a:lnTo>
                  <a:lnTo>
                    <a:pt x="1095543" y="454763"/>
                  </a:lnTo>
                  <a:lnTo>
                    <a:pt x="1099136" y="457223"/>
                  </a:lnTo>
                  <a:lnTo>
                    <a:pt x="1115173" y="448050"/>
                  </a:lnTo>
                  <a:lnTo>
                    <a:pt x="1123187" y="464518"/>
                  </a:lnTo>
                  <a:lnTo>
                    <a:pt x="1129803" y="468484"/>
                  </a:lnTo>
                  <a:lnTo>
                    <a:pt x="1131248" y="463497"/>
                  </a:lnTo>
                  <a:lnTo>
                    <a:pt x="1135136" y="471259"/>
                  </a:lnTo>
                  <a:lnTo>
                    <a:pt x="1150916" y="472785"/>
                  </a:lnTo>
                  <a:lnTo>
                    <a:pt x="1156021" y="481329"/>
                  </a:lnTo>
                  <a:lnTo>
                    <a:pt x="1160774" y="484638"/>
                  </a:lnTo>
                  <a:lnTo>
                    <a:pt x="1163578" y="480814"/>
                  </a:lnTo>
                  <a:lnTo>
                    <a:pt x="1173465" y="491733"/>
                  </a:lnTo>
                  <a:lnTo>
                    <a:pt x="1173626" y="480881"/>
                  </a:lnTo>
                  <a:lnTo>
                    <a:pt x="1166982" y="467970"/>
                  </a:lnTo>
                  <a:lnTo>
                    <a:pt x="1168084" y="454848"/>
                  </a:lnTo>
                  <a:lnTo>
                    <a:pt x="1158017" y="441718"/>
                  </a:lnTo>
                  <a:lnTo>
                    <a:pt x="1156249" y="417840"/>
                  </a:lnTo>
                  <a:lnTo>
                    <a:pt x="1153084" y="413073"/>
                  </a:lnTo>
                  <a:lnTo>
                    <a:pt x="1159453" y="405673"/>
                  </a:lnTo>
                  <a:lnTo>
                    <a:pt x="1155488" y="406331"/>
                  </a:lnTo>
                  <a:lnTo>
                    <a:pt x="1156962" y="402221"/>
                  </a:lnTo>
                  <a:lnTo>
                    <a:pt x="1154795" y="400771"/>
                  </a:lnTo>
                  <a:lnTo>
                    <a:pt x="1157732" y="402440"/>
                  </a:lnTo>
                  <a:lnTo>
                    <a:pt x="1159367" y="400152"/>
                  </a:lnTo>
                  <a:lnTo>
                    <a:pt x="1151848" y="392704"/>
                  </a:lnTo>
                  <a:lnTo>
                    <a:pt x="1161126" y="398387"/>
                  </a:lnTo>
                  <a:lnTo>
                    <a:pt x="1162713" y="394764"/>
                  </a:lnTo>
                  <a:lnTo>
                    <a:pt x="1155850" y="385400"/>
                  </a:lnTo>
                  <a:lnTo>
                    <a:pt x="1152551" y="384952"/>
                  </a:lnTo>
                  <a:lnTo>
                    <a:pt x="1152608" y="380966"/>
                  </a:lnTo>
                  <a:lnTo>
                    <a:pt x="1162295" y="391188"/>
                  </a:lnTo>
                  <a:lnTo>
                    <a:pt x="1164130" y="387126"/>
                  </a:lnTo>
                  <a:lnTo>
                    <a:pt x="1164671" y="389929"/>
                  </a:lnTo>
                  <a:lnTo>
                    <a:pt x="1167381" y="387154"/>
                  </a:lnTo>
                  <a:lnTo>
                    <a:pt x="1156154" y="379192"/>
                  </a:lnTo>
                  <a:lnTo>
                    <a:pt x="1163578" y="377962"/>
                  </a:lnTo>
                  <a:lnTo>
                    <a:pt x="1164177" y="382034"/>
                  </a:lnTo>
                  <a:lnTo>
                    <a:pt x="1164320" y="374129"/>
                  </a:lnTo>
                  <a:lnTo>
                    <a:pt x="1160346" y="370400"/>
                  </a:lnTo>
                  <a:lnTo>
                    <a:pt x="1155403" y="372145"/>
                  </a:lnTo>
                  <a:lnTo>
                    <a:pt x="1155707" y="365442"/>
                  </a:lnTo>
                  <a:lnTo>
                    <a:pt x="1152304" y="364888"/>
                  </a:lnTo>
                  <a:lnTo>
                    <a:pt x="1152095" y="368550"/>
                  </a:lnTo>
                  <a:lnTo>
                    <a:pt x="1153464" y="362609"/>
                  </a:lnTo>
                  <a:lnTo>
                    <a:pt x="1147551" y="360349"/>
                  </a:lnTo>
                  <a:lnTo>
                    <a:pt x="1151895" y="360149"/>
                  </a:lnTo>
                  <a:lnTo>
                    <a:pt x="1151315" y="357823"/>
                  </a:lnTo>
                  <a:lnTo>
                    <a:pt x="1156886" y="364374"/>
                  </a:lnTo>
                  <a:lnTo>
                    <a:pt x="1160517" y="360311"/>
                  </a:lnTo>
                  <a:lnTo>
                    <a:pt x="1158435" y="365995"/>
                  </a:lnTo>
                  <a:lnTo>
                    <a:pt x="1161696" y="366376"/>
                  </a:lnTo>
                  <a:lnTo>
                    <a:pt x="1161867" y="364059"/>
                  </a:lnTo>
                  <a:lnTo>
                    <a:pt x="1163407" y="367396"/>
                  </a:lnTo>
                  <a:lnTo>
                    <a:pt x="1166991" y="362667"/>
                  </a:lnTo>
                  <a:lnTo>
                    <a:pt x="1162561" y="362037"/>
                  </a:lnTo>
                  <a:lnTo>
                    <a:pt x="1158312" y="355553"/>
                  </a:lnTo>
                  <a:lnTo>
                    <a:pt x="1166896" y="361608"/>
                  </a:lnTo>
                  <a:lnTo>
                    <a:pt x="1168455" y="357708"/>
                  </a:lnTo>
                  <a:lnTo>
                    <a:pt x="1164947" y="354065"/>
                  </a:lnTo>
                  <a:lnTo>
                    <a:pt x="1168293" y="356211"/>
                  </a:lnTo>
                  <a:lnTo>
                    <a:pt x="1170052" y="353303"/>
                  </a:lnTo>
                  <a:lnTo>
                    <a:pt x="1172895" y="354371"/>
                  </a:lnTo>
                  <a:lnTo>
                    <a:pt x="1169007" y="351872"/>
                  </a:lnTo>
                  <a:lnTo>
                    <a:pt x="1170299" y="350089"/>
                  </a:lnTo>
                  <a:lnTo>
                    <a:pt x="1172685" y="352216"/>
                  </a:lnTo>
                  <a:lnTo>
                    <a:pt x="1172086" y="347953"/>
                  </a:lnTo>
                  <a:lnTo>
                    <a:pt x="1167362" y="347066"/>
                  </a:lnTo>
                  <a:lnTo>
                    <a:pt x="1174586" y="346580"/>
                  </a:lnTo>
                  <a:lnTo>
                    <a:pt x="1173332" y="349794"/>
                  </a:lnTo>
                  <a:lnTo>
                    <a:pt x="1176801" y="356116"/>
                  </a:lnTo>
                  <a:lnTo>
                    <a:pt x="1179169" y="352025"/>
                  </a:lnTo>
                  <a:lnTo>
                    <a:pt x="1176935" y="344234"/>
                  </a:lnTo>
                  <a:lnTo>
                    <a:pt x="1179682" y="341316"/>
                  </a:lnTo>
                  <a:lnTo>
                    <a:pt x="1176839" y="339895"/>
                  </a:lnTo>
                  <a:lnTo>
                    <a:pt x="1181745" y="337826"/>
                  </a:lnTo>
                  <a:lnTo>
                    <a:pt x="1179073" y="347619"/>
                  </a:lnTo>
                  <a:lnTo>
                    <a:pt x="1181298" y="350671"/>
                  </a:lnTo>
                  <a:lnTo>
                    <a:pt x="1184939" y="347066"/>
                  </a:lnTo>
                  <a:lnTo>
                    <a:pt x="1181136" y="346046"/>
                  </a:lnTo>
                  <a:lnTo>
                    <a:pt x="1185414" y="347591"/>
                  </a:lnTo>
                  <a:lnTo>
                    <a:pt x="1191812" y="341488"/>
                  </a:lnTo>
                  <a:lnTo>
                    <a:pt x="1189264" y="333297"/>
                  </a:lnTo>
                  <a:lnTo>
                    <a:pt x="1190272" y="335395"/>
                  </a:lnTo>
                  <a:lnTo>
                    <a:pt x="1193475" y="329606"/>
                  </a:lnTo>
                  <a:lnTo>
                    <a:pt x="1188789" y="321682"/>
                  </a:lnTo>
                  <a:lnTo>
                    <a:pt x="1194150" y="329597"/>
                  </a:lnTo>
                  <a:lnTo>
                    <a:pt x="1203000" y="328004"/>
                  </a:lnTo>
                  <a:lnTo>
                    <a:pt x="1199474" y="339371"/>
                  </a:lnTo>
                  <a:lnTo>
                    <a:pt x="1202459" y="340286"/>
                  </a:lnTo>
                  <a:lnTo>
                    <a:pt x="1197069" y="345760"/>
                  </a:lnTo>
                  <a:lnTo>
                    <a:pt x="1200301" y="348659"/>
                  </a:lnTo>
                  <a:lnTo>
                    <a:pt x="1191222" y="348144"/>
                  </a:lnTo>
                  <a:lnTo>
                    <a:pt x="1186194" y="352502"/>
                  </a:lnTo>
                  <a:lnTo>
                    <a:pt x="1177448" y="370553"/>
                  </a:lnTo>
                  <a:lnTo>
                    <a:pt x="1181041" y="386439"/>
                  </a:lnTo>
                  <a:lnTo>
                    <a:pt x="1183655" y="386868"/>
                  </a:lnTo>
                  <a:lnTo>
                    <a:pt x="1183427" y="379192"/>
                  </a:lnTo>
                  <a:lnTo>
                    <a:pt x="1188313" y="378410"/>
                  </a:lnTo>
                  <a:lnTo>
                    <a:pt x="1185043" y="383436"/>
                  </a:lnTo>
                  <a:lnTo>
                    <a:pt x="1186735" y="388480"/>
                  </a:lnTo>
                  <a:lnTo>
                    <a:pt x="1182125" y="391617"/>
                  </a:lnTo>
                  <a:lnTo>
                    <a:pt x="1177210" y="390320"/>
                  </a:lnTo>
                  <a:lnTo>
                    <a:pt x="1174330" y="384627"/>
                  </a:lnTo>
                  <a:lnTo>
                    <a:pt x="1168921" y="404557"/>
                  </a:lnTo>
                  <a:lnTo>
                    <a:pt x="1172457" y="403508"/>
                  </a:lnTo>
                  <a:lnTo>
                    <a:pt x="1172286" y="398578"/>
                  </a:lnTo>
                  <a:lnTo>
                    <a:pt x="1175879" y="398941"/>
                  </a:lnTo>
                  <a:lnTo>
                    <a:pt x="1177581" y="394697"/>
                  </a:lnTo>
                  <a:lnTo>
                    <a:pt x="1178978" y="397195"/>
                  </a:lnTo>
                  <a:lnTo>
                    <a:pt x="1181022" y="394640"/>
                  </a:lnTo>
                  <a:lnTo>
                    <a:pt x="1183408" y="396166"/>
                  </a:lnTo>
                  <a:lnTo>
                    <a:pt x="1184264" y="407647"/>
                  </a:lnTo>
                  <a:lnTo>
                    <a:pt x="1179863" y="407599"/>
                  </a:lnTo>
                  <a:lnTo>
                    <a:pt x="1178322" y="404443"/>
                  </a:lnTo>
                  <a:lnTo>
                    <a:pt x="1175242" y="407170"/>
                  </a:lnTo>
                  <a:lnTo>
                    <a:pt x="1171288" y="422227"/>
                  </a:lnTo>
                  <a:lnTo>
                    <a:pt x="1173436" y="422971"/>
                  </a:lnTo>
                  <a:lnTo>
                    <a:pt x="1173959" y="417564"/>
                  </a:lnTo>
                  <a:lnTo>
                    <a:pt x="1177419" y="419385"/>
                  </a:lnTo>
                  <a:lnTo>
                    <a:pt x="1180461" y="416934"/>
                  </a:lnTo>
                  <a:lnTo>
                    <a:pt x="1188152" y="427529"/>
                  </a:lnTo>
                  <a:lnTo>
                    <a:pt x="1182667" y="430761"/>
                  </a:lnTo>
                  <a:lnTo>
                    <a:pt x="1180632" y="428415"/>
                  </a:lnTo>
                  <a:lnTo>
                    <a:pt x="1177686" y="429808"/>
                  </a:lnTo>
                  <a:lnTo>
                    <a:pt x="1174615" y="434518"/>
                  </a:lnTo>
                  <a:lnTo>
                    <a:pt x="1179739" y="439658"/>
                  </a:lnTo>
                  <a:lnTo>
                    <a:pt x="1172267" y="443043"/>
                  </a:lnTo>
                  <a:lnTo>
                    <a:pt x="1180471" y="458253"/>
                  </a:lnTo>
                  <a:lnTo>
                    <a:pt x="1178826" y="461657"/>
                  </a:lnTo>
                  <a:lnTo>
                    <a:pt x="1187829" y="470649"/>
                  </a:lnTo>
                  <a:lnTo>
                    <a:pt x="1189872" y="469715"/>
                  </a:lnTo>
                  <a:lnTo>
                    <a:pt x="1185376" y="466081"/>
                  </a:lnTo>
                  <a:lnTo>
                    <a:pt x="1191165" y="465013"/>
                  </a:lnTo>
                  <a:lnTo>
                    <a:pt x="1197819" y="472518"/>
                  </a:lnTo>
                  <a:lnTo>
                    <a:pt x="1196346" y="462591"/>
                  </a:lnTo>
                  <a:lnTo>
                    <a:pt x="1200310" y="455659"/>
                  </a:lnTo>
                  <a:lnTo>
                    <a:pt x="1202696" y="456574"/>
                  </a:lnTo>
                  <a:lnTo>
                    <a:pt x="1203504" y="461028"/>
                  </a:lnTo>
                  <a:lnTo>
                    <a:pt x="1199046" y="462649"/>
                  </a:lnTo>
                  <a:lnTo>
                    <a:pt x="1202839" y="470745"/>
                  </a:lnTo>
                  <a:lnTo>
                    <a:pt x="1205662" y="466577"/>
                  </a:lnTo>
                  <a:lnTo>
                    <a:pt x="1213400" y="473186"/>
                  </a:lnTo>
                  <a:lnTo>
                    <a:pt x="1205349" y="475684"/>
                  </a:lnTo>
                  <a:lnTo>
                    <a:pt x="1203894" y="481005"/>
                  </a:lnTo>
                  <a:lnTo>
                    <a:pt x="1205824" y="483904"/>
                  </a:lnTo>
                  <a:lnTo>
                    <a:pt x="1213619" y="480213"/>
                  </a:lnTo>
                  <a:lnTo>
                    <a:pt x="1210539" y="487632"/>
                  </a:lnTo>
                  <a:lnTo>
                    <a:pt x="1216214" y="489339"/>
                  </a:lnTo>
                  <a:lnTo>
                    <a:pt x="1211157" y="491961"/>
                  </a:lnTo>
                  <a:lnTo>
                    <a:pt x="1209512" y="504463"/>
                  </a:lnTo>
                  <a:lnTo>
                    <a:pt x="1218657" y="498532"/>
                  </a:lnTo>
                  <a:lnTo>
                    <a:pt x="1228791" y="499743"/>
                  </a:lnTo>
                  <a:lnTo>
                    <a:pt x="1220853" y="505836"/>
                  </a:lnTo>
                  <a:lnTo>
                    <a:pt x="1224884" y="506189"/>
                  </a:lnTo>
                  <a:lnTo>
                    <a:pt x="1226547" y="510308"/>
                  </a:lnTo>
                  <a:lnTo>
                    <a:pt x="1222079" y="516173"/>
                  </a:lnTo>
                  <a:lnTo>
                    <a:pt x="1215777" y="517756"/>
                  </a:lnTo>
                  <a:lnTo>
                    <a:pt x="1217041" y="520855"/>
                  </a:lnTo>
                  <a:lnTo>
                    <a:pt x="1206822" y="538057"/>
                  </a:lnTo>
                  <a:lnTo>
                    <a:pt x="1198941" y="567894"/>
                  </a:lnTo>
                  <a:lnTo>
                    <a:pt x="1202991" y="588873"/>
                  </a:lnTo>
                  <a:lnTo>
                    <a:pt x="1209132" y="588930"/>
                  </a:lnTo>
                  <a:lnTo>
                    <a:pt x="1217231" y="580586"/>
                  </a:lnTo>
                  <a:lnTo>
                    <a:pt x="1217431" y="570154"/>
                  </a:lnTo>
                  <a:lnTo>
                    <a:pt x="1228553" y="555078"/>
                  </a:lnTo>
                  <a:lnTo>
                    <a:pt x="1241234" y="516964"/>
                  </a:lnTo>
                  <a:lnTo>
                    <a:pt x="1247708" y="509193"/>
                  </a:lnTo>
                  <a:lnTo>
                    <a:pt x="1254324" y="510060"/>
                  </a:lnTo>
                  <a:lnTo>
                    <a:pt x="1268194" y="485391"/>
                  </a:lnTo>
                  <a:lnTo>
                    <a:pt x="1280362" y="447430"/>
                  </a:lnTo>
                  <a:lnTo>
                    <a:pt x="1276958" y="410288"/>
                  </a:lnTo>
                  <a:lnTo>
                    <a:pt x="1273213" y="411900"/>
                  </a:lnTo>
                  <a:lnTo>
                    <a:pt x="1268469" y="409249"/>
                  </a:lnTo>
                  <a:lnTo>
                    <a:pt x="1258250" y="396566"/>
                  </a:lnTo>
                  <a:lnTo>
                    <a:pt x="1257737" y="389710"/>
                  </a:lnTo>
                  <a:lnTo>
                    <a:pt x="1250712" y="381214"/>
                  </a:lnTo>
                  <a:lnTo>
                    <a:pt x="1250636" y="360903"/>
                  </a:lnTo>
                  <a:lnTo>
                    <a:pt x="1235645" y="340134"/>
                  </a:lnTo>
                  <a:lnTo>
                    <a:pt x="1237185" y="327518"/>
                  </a:lnTo>
                  <a:lnTo>
                    <a:pt x="1232897" y="321263"/>
                  </a:lnTo>
                  <a:lnTo>
                    <a:pt x="1245122" y="303040"/>
                  </a:lnTo>
                  <a:lnTo>
                    <a:pt x="1250436" y="302000"/>
                  </a:lnTo>
                  <a:lnTo>
                    <a:pt x="1236567" y="320471"/>
                  </a:lnTo>
                  <a:lnTo>
                    <a:pt x="1241586" y="325868"/>
                  </a:lnTo>
                  <a:lnTo>
                    <a:pt x="1239019" y="337902"/>
                  </a:lnTo>
                  <a:lnTo>
                    <a:pt x="1245483" y="341049"/>
                  </a:lnTo>
                  <a:lnTo>
                    <a:pt x="1260218" y="357117"/>
                  </a:lnTo>
                  <a:lnTo>
                    <a:pt x="1263327" y="355992"/>
                  </a:lnTo>
                  <a:lnTo>
                    <a:pt x="1272795" y="368979"/>
                  </a:lnTo>
                  <a:lnTo>
                    <a:pt x="1275466" y="365575"/>
                  </a:lnTo>
                  <a:lnTo>
                    <a:pt x="1281474" y="365146"/>
                  </a:lnTo>
                  <a:lnTo>
                    <a:pt x="1293946" y="371268"/>
                  </a:lnTo>
                  <a:lnTo>
                    <a:pt x="1287225" y="395613"/>
                  </a:lnTo>
                  <a:lnTo>
                    <a:pt x="1295857" y="394859"/>
                  </a:lnTo>
                  <a:lnTo>
                    <a:pt x="1301874" y="389300"/>
                  </a:lnTo>
                  <a:lnTo>
                    <a:pt x="1316846" y="361980"/>
                  </a:lnTo>
                  <a:lnTo>
                    <a:pt x="1340279" y="341602"/>
                  </a:lnTo>
                  <a:lnTo>
                    <a:pt x="1341410" y="334355"/>
                  </a:lnTo>
                  <a:lnTo>
                    <a:pt x="1348245" y="328300"/>
                  </a:lnTo>
                  <a:lnTo>
                    <a:pt x="1360489" y="306139"/>
                  </a:lnTo>
                  <a:lnTo>
                    <a:pt x="1370328" y="246855"/>
                  </a:lnTo>
                  <a:lnTo>
                    <a:pt x="1369862" y="230473"/>
                  </a:lnTo>
                  <a:lnTo>
                    <a:pt x="1366915" y="227279"/>
                  </a:lnTo>
                  <a:lnTo>
                    <a:pt x="1370328" y="236147"/>
                  </a:lnTo>
                  <a:lnTo>
                    <a:pt x="1357219" y="229567"/>
                  </a:lnTo>
                  <a:lnTo>
                    <a:pt x="1351040" y="231875"/>
                  </a:lnTo>
                  <a:lnTo>
                    <a:pt x="1343597" y="224094"/>
                  </a:lnTo>
                  <a:lnTo>
                    <a:pt x="1340108" y="226163"/>
                  </a:lnTo>
                  <a:lnTo>
                    <a:pt x="1346315" y="224446"/>
                  </a:lnTo>
                  <a:lnTo>
                    <a:pt x="1351382" y="209990"/>
                  </a:lnTo>
                  <a:lnTo>
                    <a:pt x="1355945" y="207139"/>
                  </a:lnTo>
                  <a:lnTo>
                    <a:pt x="1354966" y="204069"/>
                  </a:lnTo>
                  <a:lnTo>
                    <a:pt x="1358464" y="200226"/>
                  </a:lnTo>
                  <a:lnTo>
                    <a:pt x="1356192" y="208751"/>
                  </a:lnTo>
                  <a:lnTo>
                    <a:pt x="1362514" y="207053"/>
                  </a:lnTo>
                  <a:lnTo>
                    <a:pt x="1360565" y="205471"/>
                  </a:lnTo>
                  <a:lnTo>
                    <a:pt x="1362837" y="206424"/>
                  </a:lnTo>
                  <a:lnTo>
                    <a:pt x="1361810" y="203878"/>
                  </a:lnTo>
                  <a:lnTo>
                    <a:pt x="1365527" y="202028"/>
                  </a:lnTo>
                  <a:lnTo>
                    <a:pt x="1377334" y="169683"/>
                  </a:lnTo>
                  <a:moveTo>
                    <a:pt x="550659" y="482130"/>
                  </a:moveTo>
                  <a:lnTo>
                    <a:pt x="546676" y="481138"/>
                  </a:lnTo>
                  <a:lnTo>
                    <a:pt x="541875" y="489959"/>
                  </a:lnTo>
                  <a:lnTo>
                    <a:pt x="536067" y="492886"/>
                  </a:lnTo>
                  <a:lnTo>
                    <a:pt x="547883" y="499104"/>
                  </a:lnTo>
                  <a:lnTo>
                    <a:pt x="547417" y="501488"/>
                  </a:lnTo>
                  <a:lnTo>
                    <a:pt x="541885" y="498617"/>
                  </a:lnTo>
                  <a:lnTo>
                    <a:pt x="537502" y="500372"/>
                  </a:lnTo>
                  <a:lnTo>
                    <a:pt x="533187" y="491570"/>
                  </a:lnTo>
                  <a:lnTo>
                    <a:pt x="527644" y="496214"/>
                  </a:lnTo>
                  <a:lnTo>
                    <a:pt x="521113" y="494784"/>
                  </a:lnTo>
                  <a:lnTo>
                    <a:pt x="511066" y="499943"/>
                  </a:lnTo>
                  <a:lnTo>
                    <a:pt x="505448" y="509831"/>
                  </a:lnTo>
                  <a:lnTo>
                    <a:pt x="506084" y="521074"/>
                  </a:lnTo>
                  <a:lnTo>
                    <a:pt x="516760" y="521808"/>
                  </a:lnTo>
                  <a:lnTo>
                    <a:pt x="517454" y="519720"/>
                  </a:lnTo>
                  <a:lnTo>
                    <a:pt x="521095" y="524888"/>
                  </a:lnTo>
                  <a:lnTo>
                    <a:pt x="518499" y="526433"/>
                  </a:lnTo>
                  <a:lnTo>
                    <a:pt x="514640" y="523887"/>
                  </a:lnTo>
                  <a:lnTo>
                    <a:pt x="514060" y="530047"/>
                  </a:lnTo>
                  <a:lnTo>
                    <a:pt x="508490" y="533261"/>
                  </a:lnTo>
                  <a:lnTo>
                    <a:pt x="504801" y="531678"/>
                  </a:lnTo>
                  <a:lnTo>
                    <a:pt x="505362" y="526500"/>
                  </a:lnTo>
                  <a:lnTo>
                    <a:pt x="502472" y="532297"/>
                  </a:lnTo>
                  <a:lnTo>
                    <a:pt x="499991" y="530257"/>
                  </a:lnTo>
                  <a:lnTo>
                    <a:pt x="497919" y="533118"/>
                  </a:lnTo>
                  <a:lnTo>
                    <a:pt x="499383" y="527177"/>
                  </a:lnTo>
                  <a:lnTo>
                    <a:pt x="496169" y="529847"/>
                  </a:lnTo>
                  <a:lnTo>
                    <a:pt x="497253" y="523563"/>
                  </a:lnTo>
                  <a:lnTo>
                    <a:pt x="501550" y="522361"/>
                  </a:lnTo>
                  <a:lnTo>
                    <a:pt x="498555" y="512406"/>
                  </a:lnTo>
                  <a:lnTo>
                    <a:pt x="500276" y="509860"/>
                  </a:lnTo>
                  <a:lnTo>
                    <a:pt x="496398" y="504453"/>
                  </a:lnTo>
                  <a:lnTo>
                    <a:pt x="491721" y="504243"/>
                  </a:lnTo>
                  <a:lnTo>
                    <a:pt x="492034" y="497254"/>
                  </a:lnTo>
                  <a:lnTo>
                    <a:pt x="488698" y="497750"/>
                  </a:lnTo>
                  <a:lnTo>
                    <a:pt x="489601" y="502584"/>
                  </a:lnTo>
                  <a:lnTo>
                    <a:pt x="484353" y="499514"/>
                  </a:lnTo>
                  <a:lnTo>
                    <a:pt x="482214" y="505168"/>
                  </a:lnTo>
                  <a:lnTo>
                    <a:pt x="479942" y="496519"/>
                  </a:lnTo>
                  <a:lnTo>
                    <a:pt x="473412" y="494994"/>
                  </a:lnTo>
                  <a:lnTo>
                    <a:pt x="470018" y="507381"/>
                  </a:lnTo>
                  <a:lnTo>
                    <a:pt x="473697" y="508439"/>
                  </a:lnTo>
                  <a:lnTo>
                    <a:pt x="477861" y="502832"/>
                  </a:lnTo>
                  <a:lnTo>
                    <a:pt x="475769" y="508639"/>
                  </a:lnTo>
                  <a:lnTo>
                    <a:pt x="480142" y="510032"/>
                  </a:lnTo>
                  <a:lnTo>
                    <a:pt x="480370" y="514370"/>
                  </a:lnTo>
                  <a:lnTo>
                    <a:pt x="478355" y="510356"/>
                  </a:lnTo>
                  <a:lnTo>
                    <a:pt x="469543" y="513045"/>
                  </a:lnTo>
                  <a:lnTo>
                    <a:pt x="468830" y="520311"/>
                  </a:lnTo>
                  <a:lnTo>
                    <a:pt x="478060" y="521398"/>
                  </a:lnTo>
                  <a:lnTo>
                    <a:pt x="474343" y="521608"/>
                  </a:lnTo>
                  <a:lnTo>
                    <a:pt x="474533" y="524564"/>
                  </a:lnTo>
                  <a:lnTo>
                    <a:pt x="466605" y="521827"/>
                  </a:lnTo>
                  <a:lnTo>
                    <a:pt x="466101" y="525422"/>
                  </a:lnTo>
                  <a:lnTo>
                    <a:pt x="468602" y="527759"/>
                  </a:lnTo>
                  <a:lnTo>
                    <a:pt x="466710" y="532669"/>
                  </a:lnTo>
                  <a:lnTo>
                    <a:pt x="473621" y="534729"/>
                  </a:lnTo>
                  <a:lnTo>
                    <a:pt x="466406" y="535044"/>
                  </a:lnTo>
                  <a:lnTo>
                    <a:pt x="463563" y="540842"/>
                  </a:lnTo>
                  <a:lnTo>
                    <a:pt x="461082" y="539621"/>
                  </a:lnTo>
                  <a:lnTo>
                    <a:pt x="463706" y="535120"/>
                  </a:lnTo>
                  <a:lnTo>
                    <a:pt x="460531" y="536960"/>
                  </a:lnTo>
                  <a:lnTo>
                    <a:pt x="456044" y="533461"/>
                  </a:lnTo>
                  <a:lnTo>
                    <a:pt x="452508" y="538744"/>
                  </a:lnTo>
                  <a:lnTo>
                    <a:pt x="454333" y="533337"/>
                  </a:lnTo>
                  <a:lnTo>
                    <a:pt x="452023" y="530543"/>
                  </a:lnTo>
                  <a:lnTo>
                    <a:pt x="459153" y="532364"/>
                  </a:lnTo>
                  <a:lnTo>
                    <a:pt x="462594" y="524507"/>
                  </a:lnTo>
                  <a:lnTo>
                    <a:pt x="454827" y="523315"/>
                  </a:lnTo>
                  <a:lnTo>
                    <a:pt x="457032" y="514132"/>
                  </a:lnTo>
                  <a:lnTo>
                    <a:pt x="450359" y="509154"/>
                  </a:lnTo>
                  <a:lnTo>
                    <a:pt x="454580" y="510480"/>
                  </a:lnTo>
                  <a:lnTo>
                    <a:pt x="456842" y="507753"/>
                  </a:lnTo>
                  <a:lnTo>
                    <a:pt x="455027" y="503462"/>
                  </a:lnTo>
                  <a:lnTo>
                    <a:pt x="457261" y="504167"/>
                  </a:lnTo>
                  <a:lnTo>
                    <a:pt x="459038" y="518547"/>
                  </a:lnTo>
                  <a:lnTo>
                    <a:pt x="462299" y="516411"/>
                  </a:lnTo>
                  <a:lnTo>
                    <a:pt x="460692" y="514904"/>
                  </a:lnTo>
                  <a:lnTo>
                    <a:pt x="472262" y="509679"/>
                  </a:lnTo>
                  <a:lnTo>
                    <a:pt x="468687" y="509107"/>
                  </a:lnTo>
                  <a:lnTo>
                    <a:pt x="468621" y="506303"/>
                  </a:lnTo>
                  <a:lnTo>
                    <a:pt x="463135" y="507104"/>
                  </a:lnTo>
                  <a:lnTo>
                    <a:pt x="465465" y="501373"/>
                  </a:lnTo>
                  <a:lnTo>
                    <a:pt x="461481" y="500448"/>
                  </a:lnTo>
                  <a:lnTo>
                    <a:pt x="464257" y="495823"/>
                  </a:lnTo>
                  <a:lnTo>
                    <a:pt x="462499" y="493592"/>
                  </a:lnTo>
                  <a:lnTo>
                    <a:pt x="455721" y="491799"/>
                  </a:lnTo>
                  <a:lnTo>
                    <a:pt x="453211" y="498684"/>
                  </a:lnTo>
                  <a:lnTo>
                    <a:pt x="451985" y="495099"/>
                  </a:lnTo>
                  <a:lnTo>
                    <a:pt x="447146" y="496949"/>
                  </a:lnTo>
                  <a:lnTo>
                    <a:pt x="452973" y="491857"/>
                  </a:lnTo>
                  <a:lnTo>
                    <a:pt x="450017" y="485735"/>
                  </a:lnTo>
                  <a:lnTo>
                    <a:pt x="454599" y="490588"/>
                  </a:lnTo>
                  <a:lnTo>
                    <a:pt x="463839" y="490798"/>
                  </a:lnTo>
                  <a:lnTo>
                    <a:pt x="458012" y="488166"/>
                  </a:lnTo>
                  <a:lnTo>
                    <a:pt x="458677" y="482292"/>
                  </a:lnTo>
                  <a:lnTo>
                    <a:pt x="461805" y="482292"/>
                  </a:lnTo>
                  <a:lnTo>
                    <a:pt x="460712" y="479250"/>
                  </a:lnTo>
                  <a:lnTo>
                    <a:pt x="464875" y="474912"/>
                  </a:lnTo>
                  <a:lnTo>
                    <a:pt x="455768" y="471422"/>
                  </a:lnTo>
                  <a:lnTo>
                    <a:pt x="454665" y="457681"/>
                  </a:lnTo>
                  <a:lnTo>
                    <a:pt x="471967" y="457938"/>
                  </a:lnTo>
                  <a:lnTo>
                    <a:pt x="472328" y="464336"/>
                  </a:lnTo>
                  <a:lnTo>
                    <a:pt x="475874" y="463202"/>
                  </a:lnTo>
                  <a:lnTo>
                    <a:pt x="475132" y="469390"/>
                  </a:lnTo>
                  <a:lnTo>
                    <a:pt x="480465" y="471145"/>
                  </a:lnTo>
                  <a:lnTo>
                    <a:pt x="478754" y="459635"/>
                  </a:lnTo>
                  <a:lnTo>
                    <a:pt x="481226" y="457147"/>
                  </a:lnTo>
                  <a:lnTo>
                    <a:pt x="478783" y="453876"/>
                  </a:lnTo>
                  <a:lnTo>
                    <a:pt x="481178" y="441680"/>
                  </a:lnTo>
                  <a:lnTo>
                    <a:pt x="485665" y="446886"/>
                  </a:lnTo>
                  <a:lnTo>
                    <a:pt x="480855" y="451873"/>
                  </a:lnTo>
                  <a:lnTo>
                    <a:pt x="484914" y="454124"/>
                  </a:lnTo>
                  <a:lnTo>
                    <a:pt x="482918" y="466072"/>
                  </a:lnTo>
                  <a:lnTo>
                    <a:pt x="488859" y="465452"/>
                  </a:lnTo>
                  <a:lnTo>
                    <a:pt x="484905" y="471145"/>
                  </a:lnTo>
                  <a:lnTo>
                    <a:pt x="492899" y="470954"/>
                  </a:lnTo>
                  <a:lnTo>
                    <a:pt x="493574" y="463841"/>
                  </a:lnTo>
                  <a:lnTo>
                    <a:pt x="494534" y="470087"/>
                  </a:lnTo>
                  <a:lnTo>
                    <a:pt x="498793" y="469171"/>
                  </a:lnTo>
                  <a:lnTo>
                    <a:pt x="497358" y="473672"/>
                  </a:lnTo>
                  <a:lnTo>
                    <a:pt x="501369" y="476609"/>
                  </a:lnTo>
                  <a:lnTo>
                    <a:pt x="504925" y="475274"/>
                  </a:lnTo>
                  <a:lnTo>
                    <a:pt x="502814" y="468999"/>
                  </a:lnTo>
                  <a:lnTo>
                    <a:pt x="507482" y="471336"/>
                  </a:lnTo>
                  <a:lnTo>
                    <a:pt x="510666" y="465814"/>
                  </a:lnTo>
                  <a:lnTo>
                    <a:pt x="515362" y="464832"/>
                  </a:lnTo>
                  <a:lnTo>
                    <a:pt x="509526" y="459378"/>
                  </a:lnTo>
                  <a:lnTo>
                    <a:pt x="514421" y="462258"/>
                  </a:lnTo>
                  <a:lnTo>
                    <a:pt x="519279" y="460217"/>
                  </a:lnTo>
                  <a:lnTo>
                    <a:pt x="515733" y="471155"/>
                  </a:lnTo>
                  <a:lnTo>
                    <a:pt x="528338" y="475446"/>
                  </a:lnTo>
                  <a:lnTo>
                    <a:pt x="525981" y="477572"/>
                  </a:lnTo>
                  <a:lnTo>
                    <a:pt x="523424" y="474568"/>
                  </a:lnTo>
                  <a:lnTo>
                    <a:pt x="513366" y="473043"/>
                  </a:lnTo>
                  <a:lnTo>
                    <a:pt x="522891" y="478001"/>
                  </a:lnTo>
                  <a:lnTo>
                    <a:pt x="519802" y="481158"/>
                  </a:lnTo>
                  <a:lnTo>
                    <a:pt x="508442" y="481205"/>
                  </a:lnTo>
                  <a:lnTo>
                    <a:pt x="508613" y="476876"/>
                  </a:lnTo>
                  <a:lnTo>
                    <a:pt x="506617" y="477343"/>
                  </a:lnTo>
                  <a:lnTo>
                    <a:pt x="503765" y="484075"/>
                  </a:lnTo>
                  <a:lnTo>
                    <a:pt x="505352" y="491828"/>
                  </a:lnTo>
                  <a:lnTo>
                    <a:pt x="510125" y="492848"/>
                  </a:lnTo>
                  <a:lnTo>
                    <a:pt x="514031" y="485725"/>
                  </a:lnTo>
                  <a:lnTo>
                    <a:pt x="519317" y="493630"/>
                  </a:lnTo>
                  <a:lnTo>
                    <a:pt x="526684" y="493878"/>
                  </a:lnTo>
                  <a:lnTo>
                    <a:pt x="532169" y="491218"/>
                  </a:lnTo>
                  <a:lnTo>
                    <a:pt x="532502" y="481005"/>
                  </a:lnTo>
                  <a:lnTo>
                    <a:pt x="534213" y="487899"/>
                  </a:lnTo>
                  <a:lnTo>
                    <a:pt x="536504" y="483932"/>
                  </a:lnTo>
                  <a:lnTo>
                    <a:pt x="539993" y="484152"/>
                  </a:lnTo>
                  <a:lnTo>
                    <a:pt x="538634" y="488481"/>
                  </a:lnTo>
                  <a:lnTo>
                    <a:pt x="546305" y="480061"/>
                  </a:lnTo>
                  <a:lnTo>
                    <a:pt x="549708" y="479355"/>
                  </a:lnTo>
                  <a:lnTo>
                    <a:pt x="550659" y="482130"/>
                  </a:lnTo>
                  <a:moveTo>
                    <a:pt x="539261" y="413978"/>
                  </a:moveTo>
                  <a:lnTo>
                    <a:pt x="536361" y="420262"/>
                  </a:lnTo>
                  <a:lnTo>
                    <a:pt x="537645" y="429054"/>
                  </a:lnTo>
                  <a:lnTo>
                    <a:pt x="532854" y="425812"/>
                  </a:lnTo>
                  <a:lnTo>
                    <a:pt x="526979" y="438123"/>
                  </a:lnTo>
                  <a:lnTo>
                    <a:pt x="535268" y="439506"/>
                  </a:lnTo>
                  <a:lnTo>
                    <a:pt x="524374" y="440945"/>
                  </a:lnTo>
                  <a:lnTo>
                    <a:pt x="530934" y="426947"/>
                  </a:lnTo>
                  <a:lnTo>
                    <a:pt x="526751" y="421283"/>
                  </a:lnTo>
                  <a:lnTo>
                    <a:pt x="520676" y="425316"/>
                  </a:lnTo>
                  <a:lnTo>
                    <a:pt x="522464" y="428568"/>
                  </a:lnTo>
                  <a:lnTo>
                    <a:pt x="518309" y="428606"/>
                  </a:lnTo>
                  <a:lnTo>
                    <a:pt x="515020" y="433708"/>
                  </a:lnTo>
                  <a:lnTo>
                    <a:pt x="516114" y="427576"/>
                  </a:lnTo>
                  <a:lnTo>
                    <a:pt x="526513" y="420043"/>
                  </a:lnTo>
                  <a:lnTo>
                    <a:pt x="521437" y="416992"/>
                  </a:lnTo>
                  <a:lnTo>
                    <a:pt x="523718" y="413073"/>
                  </a:lnTo>
                  <a:lnTo>
                    <a:pt x="533500" y="411747"/>
                  </a:lnTo>
                  <a:lnTo>
                    <a:pt x="530468" y="414856"/>
                  </a:lnTo>
                  <a:lnTo>
                    <a:pt x="531827" y="417240"/>
                  </a:lnTo>
                  <a:lnTo>
                    <a:pt x="539261" y="413978"/>
                  </a:lnTo>
                  <a:moveTo>
                    <a:pt x="554281" y="427557"/>
                  </a:moveTo>
                  <a:lnTo>
                    <a:pt x="549689" y="429769"/>
                  </a:lnTo>
                  <a:lnTo>
                    <a:pt x="547817" y="434804"/>
                  </a:lnTo>
                  <a:lnTo>
                    <a:pt x="553406" y="437970"/>
                  </a:lnTo>
                  <a:lnTo>
                    <a:pt x="549490" y="439944"/>
                  </a:lnTo>
                  <a:lnTo>
                    <a:pt x="552788" y="452093"/>
                  </a:lnTo>
                  <a:lnTo>
                    <a:pt x="547284" y="448946"/>
                  </a:lnTo>
                  <a:lnTo>
                    <a:pt x="550231" y="448822"/>
                  </a:lnTo>
                  <a:lnTo>
                    <a:pt x="547294" y="443434"/>
                  </a:lnTo>
                  <a:lnTo>
                    <a:pt x="544157" y="451149"/>
                  </a:lnTo>
                  <a:lnTo>
                    <a:pt x="539869" y="450872"/>
                  </a:lnTo>
                  <a:lnTo>
                    <a:pt x="544584" y="447525"/>
                  </a:lnTo>
                  <a:lnTo>
                    <a:pt x="545326" y="442881"/>
                  </a:lnTo>
                  <a:lnTo>
                    <a:pt x="539784" y="439372"/>
                  </a:lnTo>
                  <a:lnTo>
                    <a:pt x="542930" y="436692"/>
                  </a:lnTo>
                  <a:lnTo>
                    <a:pt x="541219" y="430141"/>
                  </a:lnTo>
                  <a:lnTo>
                    <a:pt x="538035" y="429045"/>
                  </a:lnTo>
                  <a:lnTo>
                    <a:pt x="538909" y="425507"/>
                  </a:lnTo>
                  <a:lnTo>
                    <a:pt x="543891" y="429035"/>
                  </a:lnTo>
                  <a:lnTo>
                    <a:pt x="546058" y="423724"/>
                  </a:lnTo>
                  <a:lnTo>
                    <a:pt x="554281" y="427557"/>
                  </a:lnTo>
                  <a:moveTo>
                    <a:pt x="530164" y="606447"/>
                  </a:moveTo>
                  <a:lnTo>
                    <a:pt x="528804" y="610452"/>
                  </a:lnTo>
                  <a:lnTo>
                    <a:pt x="527749" y="607553"/>
                  </a:lnTo>
                  <a:lnTo>
                    <a:pt x="524317" y="607868"/>
                  </a:lnTo>
                  <a:lnTo>
                    <a:pt x="522131" y="612836"/>
                  </a:lnTo>
                  <a:lnTo>
                    <a:pt x="518775" y="611883"/>
                  </a:lnTo>
                  <a:lnTo>
                    <a:pt x="521979" y="606333"/>
                  </a:lnTo>
                  <a:lnTo>
                    <a:pt x="517843" y="601841"/>
                  </a:lnTo>
                  <a:lnTo>
                    <a:pt x="523452" y="597293"/>
                  </a:lnTo>
                  <a:lnTo>
                    <a:pt x="523623" y="593831"/>
                  </a:lnTo>
                  <a:lnTo>
                    <a:pt x="519906" y="588615"/>
                  </a:lnTo>
                  <a:lnTo>
                    <a:pt x="516665" y="590914"/>
                  </a:lnTo>
                  <a:lnTo>
                    <a:pt x="519478" y="588186"/>
                  </a:lnTo>
                  <a:lnTo>
                    <a:pt x="516465" y="581569"/>
                  </a:lnTo>
                  <a:lnTo>
                    <a:pt x="519136" y="578813"/>
                  </a:lnTo>
                  <a:lnTo>
                    <a:pt x="518376" y="582494"/>
                  </a:lnTo>
                  <a:lnTo>
                    <a:pt x="522112" y="583085"/>
                  </a:lnTo>
                  <a:lnTo>
                    <a:pt x="525182" y="588406"/>
                  </a:lnTo>
                  <a:lnTo>
                    <a:pt x="522948" y="589426"/>
                  </a:lnTo>
                  <a:lnTo>
                    <a:pt x="525819" y="593727"/>
                  </a:lnTo>
                  <a:lnTo>
                    <a:pt x="525620" y="603186"/>
                  </a:lnTo>
                  <a:lnTo>
                    <a:pt x="522549" y="605322"/>
                  </a:lnTo>
                  <a:lnTo>
                    <a:pt x="530164" y="606447"/>
                  </a:lnTo>
                  <a:moveTo>
                    <a:pt x="519041" y="415132"/>
                  </a:moveTo>
                  <a:lnTo>
                    <a:pt x="504706" y="416544"/>
                  </a:lnTo>
                  <a:lnTo>
                    <a:pt x="504326" y="411461"/>
                  </a:lnTo>
                  <a:lnTo>
                    <a:pt x="497310" y="411089"/>
                  </a:lnTo>
                  <a:lnTo>
                    <a:pt x="501930" y="408629"/>
                  </a:lnTo>
                  <a:lnTo>
                    <a:pt x="505999" y="410889"/>
                  </a:lnTo>
                  <a:lnTo>
                    <a:pt x="507681" y="407246"/>
                  </a:lnTo>
                  <a:lnTo>
                    <a:pt x="504658" y="406502"/>
                  </a:lnTo>
                  <a:lnTo>
                    <a:pt x="507634" y="404405"/>
                  </a:lnTo>
                  <a:lnTo>
                    <a:pt x="519041" y="415132"/>
                  </a:lnTo>
                  <a:moveTo>
                    <a:pt x="582077" y="472442"/>
                  </a:moveTo>
                  <a:lnTo>
                    <a:pt x="577808" y="475331"/>
                  </a:lnTo>
                  <a:lnTo>
                    <a:pt x="578303" y="482035"/>
                  </a:lnTo>
                  <a:lnTo>
                    <a:pt x="576630" y="479002"/>
                  </a:lnTo>
                  <a:lnTo>
                    <a:pt x="567922" y="480604"/>
                  </a:lnTo>
                  <a:lnTo>
                    <a:pt x="561638" y="488157"/>
                  </a:lnTo>
                  <a:lnTo>
                    <a:pt x="557627" y="485344"/>
                  </a:lnTo>
                  <a:lnTo>
                    <a:pt x="559775" y="480213"/>
                  </a:lnTo>
                  <a:lnTo>
                    <a:pt x="572048" y="479136"/>
                  </a:lnTo>
                  <a:lnTo>
                    <a:pt x="579434" y="469991"/>
                  </a:lnTo>
                  <a:lnTo>
                    <a:pt x="582077" y="472442"/>
                  </a:lnTo>
                  <a:moveTo>
                    <a:pt x="509925" y="457061"/>
                  </a:moveTo>
                  <a:lnTo>
                    <a:pt x="508518" y="459807"/>
                  </a:lnTo>
                  <a:lnTo>
                    <a:pt x="504145" y="456222"/>
                  </a:lnTo>
                  <a:lnTo>
                    <a:pt x="507681" y="465080"/>
                  </a:lnTo>
                  <a:lnTo>
                    <a:pt x="504830" y="465443"/>
                  </a:lnTo>
                  <a:lnTo>
                    <a:pt x="502063" y="457909"/>
                  </a:lnTo>
                  <a:lnTo>
                    <a:pt x="504354" y="455354"/>
                  </a:lnTo>
                  <a:lnTo>
                    <a:pt x="500447" y="458081"/>
                  </a:lnTo>
                  <a:lnTo>
                    <a:pt x="503043" y="452674"/>
                  </a:lnTo>
                  <a:lnTo>
                    <a:pt x="497842" y="442338"/>
                  </a:lnTo>
                  <a:lnTo>
                    <a:pt x="500742" y="438848"/>
                  </a:lnTo>
                  <a:lnTo>
                    <a:pt x="503404" y="438733"/>
                  </a:lnTo>
                  <a:lnTo>
                    <a:pt x="501645" y="446982"/>
                  </a:lnTo>
                  <a:lnTo>
                    <a:pt x="507083" y="448460"/>
                  </a:lnTo>
                  <a:lnTo>
                    <a:pt x="504402" y="455163"/>
                  </a:lnTo>
                  <a:lnTo>
                    <a:pt x="509925" y="457061"/>
                  </a:lnTo>
                  <a:moveTo>
                    <a:pt x="403294" y="534271"/>
                  </a:moveTo>
                  <a:lnTo>
                    <a:pt x="395499" y="533337"/>
                  </a:lnTo>
                  <a:lnTo>
                    <a:pt x="394282" y="536541"/>
                  </a:lnTo>
                  <a:lnTo>
                    <a:pt x="390242" y="536960"/>
                  </a:lnTo>
                  <a:lnTo>
                    <a:pt x="393455" y="532412"/>
                  </a:lnTo>
                  <a:lnTo>
                    <a:pt x="386003" y="521207"/>
                  </a:lnTo>
                  <a:lnTo>
                    <a:pt x="387077" y="516373"/>
                  </a:lnTo>
                  <a:lnTo>
                    <a:pt x="382001" y="512969"/>
                  </a:lnTo>
                  <a:lnTo>
                    <a:pt x="388075" y="515305"/>
                  </a:lnTo>
                  <a:lnTo>
                    <a:pt x="388731" y="522361"/>
                  </a:lnTo>
                  <a:lnTo>
                    <a:pt x="393664" y="529580"/>
                  </a:lnTo>
                  <a:lnTo>
                    <a:pt x="403294" y="534271"/>
                  </a:lnTo>
                  <a:moveTo>
                    <a:pt x="435786" y="549033"/>
                  </a:moveTo>
                  <a:lnTo>
                    <a:pt x="430758" y="551579"/>
                  </a:lnTo>
                  <a:lnTo>
                    <a:pt x="427373" y="546840"/>
                  </a:lnTo>
                  <a:lnTo>
                    <a:pt x="422107" y="547564"/>
                  </a:lnTo>
                  <a:lnTo>
                    <a:pt x="423752" y="543121"/>
                  </a:lnTo>
                  <a:lnTo>
                    <a:pt x="413238" y="540279"/>
                  </a:lnTo>
                  <a:lnTo>
                    <a:pt x="411983" y="536236"/>
                  </a:lnTo>
                  <a:lnTo>
                    <a:pt x="420329" y="540680"/>
                  </a:lnTo>
                  <a:lnTo>
                    <a:pt x="425301" y="537142"/>
                  </a:lnTo>
                  <a:lnTo>
                    <a:pt x="426936" y="545590"/>
                  </a:lnTo>
                  <a:lnTo>
                    <a:pt x="435786" y="549033"/>
                  </a:lnTo>
                  <a:moveTo>
                    <a:pt x="377200" y="534414"/>
                  </a:moveTo>
                  <a:lnTo>
                    <a:pt x="367608" y="530047"/>
                  </a:lnTo>
                  <a:lnTo>
                    <a:pt x="361049" y="535521"/>
                  </a:lnTo>
                  <a:lnTo>
                    <a:pt x="363226" y="532269"/>
                  </a:lnTo>
                  <a:lnTo>
                    <a:pt x="360554" y="527768"/>
                  </a:lnTo>
                  <a:lnTo>
                    <a:pt x="369975" y="528903"/>
                  </a:lnTo>
                  <a:lnTo>
                    <a:pt x="370127" y="522476"/>
                  </a:lnTo>
                  <a:lnTo>
                    <a:pt x="374643" y="526338"/>
                  </a:lnTo>
                  <a:lnTo>
                    <a:pt x="377200" y="534414"/>
                  </a:lnTo>
                  <a:moveTo>
                    <a:pt x="476967" y="545438"/>
                  </a:moveTo>
                  <a:lnTo>
                    <a:pt x="474343" y="549033"/>
                  </a:lnTo>
                  <a:lnTo>
                    <a:pt x="469200" y="548175"/>
                  </a:lnTo>
                  <a:lnTo>
                    <a:pt x="465246" y="554859"/>
                  </a:lnTo>
                  <a:lnTo>
                    <a:pt x="465027" y="551159"/>
                  </a:lnTo>
                  <a:lnTo>
                    <a:pt x="459038" y="550387"/>
                  </a:lnTo>
                  <a:lnTo>
                    <a:pt x="460426" y="545667"/>
                  </a:lnTo>
                  <a:lnTo>
                    <a:pt x="461595" y="549662"/>
                  </a:lnTo>
                  <a:lnTo>
                    <a:pt x="467328" y="548585"/>
                  </a:lnTo>
                  <a:lnTo>
                    <a:pt x="469267" y="543063"/>
                  </a:lnTo>
                  <a:lnTo>
                    <a:pt x="476967" y="545438"/>
                  </a:lnTo>
                  <a:moveTo>
                    <a:pt x="541780" y="468074"/>
                  </a:moveTo>
                  <a:lnTo>
                    <a:pt x="534384" y="474959"/>
                  </a:lnTo>
                  <a:lnTo>
                    <a:pt x="530182" y="470678"/>
                  </a:lnTo>
                  <a:lnTo>
                    <a:pt x="535763" y="470601"/>
                  </a:lnTo>
                  <a:lnTo>
                    <a:pt x="533377" y="465929"/>
                  </a:lnTo>
                  <a:lnTo>
                    <a:pt x="521903" y="461056"/>
                  </a:lnTo>
                  <a:lnTo>
                    <a:pt x="525135" y="459521"/>
                  </a:lnTo>
                  <a:lnTo>
                    <a:pt x="537531" y="465004"/>
                  </a:lnTo>
                  <a:lnTo>
                    <a:pt x="537702" y="469772"/>
                  </a:lnTo>
                  <a:lnTo>
                    <a:pt x="541780" y="468074"/>
                  </a:lnTo>
                  <a:moveTo>
                    <a:pt x="372523" y="543226"/>
                  </a:moveTo>
                  <a:lnTo>
                    <a:pt x="371667" y="557872"/>
                  </a:lnTo>
                  <a:lnTo>
                    <a:pt x="368597" y="562631"/>
                  </a:lnTo>
                  <a:lnTo>
                    <a:pt x="370232" y="549281"/>
                  </a:lnTo>
                  <a:lnTo>
                    <a:pt x="368606" y="544942"/>
                  </a:lnTo>
                  <a:lnTo>
                    <a:pt x="364604" y="544808"/>
                  </a:lnTo>
                  <a:lnTo>
                    <a:pt x="368682" y="544246"/>
                  </a:lnTo>
                  <a:lnTo>
                    <a:pt x="368254" y="537113"/>
                  </a:lnTo>
                  <a:lnTo>
                    <a:pt x="368720" y="544828"/>
                  </a:lnTo>
                  <a:lnTo>
                    <a:pt x="372523" y="543216"/>
                  </a:lnTo>
                  <a:moveTo>
                    <a:pt x="622592" y="120126"/>
                  </a:moveTo>
                  <a:lnTo>
                    <a:pt x="617592" y="122472"/>
                  </a:lnTo>
                  <a:lnTo>
                    <a:pt x="613922" y="117370"/>
                  </a:lnTo>
                  <a:lnTo>
                    <a:pt x="622212" y="114900"/>
                  </a:lnTo>
                  <a:lnTo>
                    <a:pt x="622592" y="120126"/>
                  </a:lnTo>
                  <a:moveTo>
                    <a:pt x="512805" y="568695"/>
                  </a:moveTo>
                  <a:lnTo>
                    <a:pt x="507415" y="570879"/>
                  </a:lnTo>
                  <a:lnTo>
                    <a:pt x="498175" y="562488"/>
                  </a:lnTo>
                  <a:lnTo>
                    <a:pt x="509735" y="564643"/>
                  </a:lnTo>
                  <a:lnTo>
                    <a:pt x="509107" y="567446"/>
                  </a:lnTo>
                  <a:lnTo>
                    <a:pt x="512805" y="568695"/>
                  </a:lnTo>
                  <a:moveTo>
                    <a:pt x="461843" y="562879"/>
                  </a:moveTo>
                  <a:lnTo>
                    <a:pt x="457898" y="568314"/>
                  </a:lnTo>
                  <a:lnTo>
                    <a:pt x="451319" y="567961"/>
                  </a:lnTo>
                  <a:lnTo>
                    <a:pt x="448021" y="571041"/>
                  </a:lnTo>
                  <a:lnTo>
                    <a:pt x="448182" y="564109"/>
                  </a:lnTo>
                  <a:lnTo>
                    <a:pt x="451966" y="566826"/>
                  </a:lnTo>
                  <a:lnTo>
                    <a:pt x="461843" y="562879"/>
                  </a:lnTo>
                  <a:moveTo>
                    <a:pt x="518699" y="626568"/>
                  </a:moveTo>
                  <a:lnTo>
                    <a:pt x="518309" y="632070"/>
                  </a:lnTo>
                  <a:lnTo>
                    <a:pt x="511617" y="634101"/>
                  </a:lnTo>
                  <a:lnTo>
                    <a:pt x="512073" y="628265"/>
                  </a:lnTo>
                  <a:lnTo>
                    <a:pt x="517691" y="623659"/>
                  </a:lnTo>
                  <a:lnTo>
                    <a:pt x="518699" y="626568"/>
                  </a:lnTo>
                  <a:moveTo>
                    <a:pt x="440330" y="437617"/>
                  </a:moveTo>
                  <a:lnTo>
                    <a:pt x="433125" y="440497"/>
                  </a:lnTo>
                  <a:lnTo>
                    <a:pt x="430767" y="438047"/>
                  </a:lnTo>
                  <a:lnTo>
                    <a:pt x="429997" y="443491"/>
                  </a:lnTo>
                  <a:lnTo>
                    <a:pt x="425558" y="438438"/>
                  </a:lnTo>
                  <a:lnTo>
                    <a:pt x="421128" y="442614"/>
                  </a:lnTo>
                  <a:lnTo>
                    <a:pt x="424208" y="435767"/>
                  </a:lnTo>
                  <a:lnTo>
                    <a:pt x="428638" y="439401"/>
                  </a:lnTo>
                  <a:lnTo>
                    <a:pt x="430463" y="435796"/>
                  </a:lnTo>
                  <a:lnTo>
                    <a:pt x="434246" y="438542"/>
                  </a:lnTo>
                  <a:lnTo>
                    <a:pt x="438182" y="434995"/>
                  </a:lnTo>
                  <a:lnTo>
                    <a:pt x="440330" y="437617"/>
                  </a:lnTo>
                  <a:moveTo>
                    <a:pt x="551562" y="582837"/>
                  </a:moveTo>
                  <a:lnTo>
                    <a:pt x="545830" y="591877"/>
                  </a:lnTo>
                  <a:lnTo>
                    <a:pt x="543491" y="587157"/>
                  </a:lnTo>
                  <a:lnTo>
                    <a:pt x="549262" y="584115"/>
                  </a:lnTo>
                  <a:lnTo>
                    <a:pt x="547664" y="579585"/>
                  </a:lnTo>
                  <a:lnTo>
                    <a:pt x="551562" y="582837"/>
                  </a:lnTo>
                  <a:moveTo>
                    <a:pt x="441528" y="604445"/>
                  </a:moveTo>
                  <a:lnTo>
                    <a:pt x="438942" y="604740"/>
                  </a:lnTo>
                  <a:lnTo>
                    <a:pt x="437098" y="596320"/>
                  </a:lnTo>
                  <a:lnTo>
                    <a:pt x="430586" y="596683"/>
                  </a:lnTo>
                  <a:lnTo>
                    <a:pt x="421803" y="592096"/>
                  </a:lnTo>
                  <a:lnTo>
                    <a:pt x="433457" y="595967"/>
                  </a:lnTo>
                  <a:lnTo>
                    <a:pt x="438809" y="594060"/>
                  </a:lnTo>
                  <a:lnTo>
                    <a:pt x="441528" y="604445"/>
                  </a:lnTo>
                  <a:moveTo>
                    <a:pt x="538253" y="526891"/>
                  </a:moveTo>
                  <a:lnTo>
                    <a:pt x="528053" y="530953"/>
                  </a:lnTo>
                  <a:lnTo>
                    <a:pt x="528661" y="527139"/>
                  </a:lnTo>
                  <a:lnTo>
                    <a:pt x="523576" y="527663"/>
                  </a:lnTo>
                  <a:lnTo>
                    <a:pt x="528861" y="523982"/>
                  </a:lnTo>
                  <a:lnTo>
                    <a:pt x="529223" y="526414"/>
                  </a:lnTo>
                  <a:lnTo>
                    <a:pt x="538253" y="526881"/>
                  </a:lnTo>
                  <a:moveTo>
                    <a:pt x="463791" y="433908"/>
                  </a:moveTo>
                  <a:lnTo>
                    <a:pt x="451319" y="443339"/>
                  </a:lnTo>
                  <a:lnTo>
                    <a:pt x="457327" y="438542"/>
                  </a:lnTo>
                  <a:lnTo>
                    <a:pt x="457346" y="433050"/>
                  </a:lnTo>
                  <a:lnTo>
                    <a:pt x="463801" y="433908"/>
                  </a:lnTo>
                  <a:moveTo>
                    <a:pt x="387904" y="549462"/>
                  </a:moveTo>
                  <a:lnTo>
                    <a:pt x="383626" y="553295"/>
                  </a:lnTo>
                  <a:lnTo>
                    <a:pt x="385689" y="547574"/>
                  </a:lnTo>
                  <a:lnTo>
                    <a:pt x="382466" y="546973"/>
                  </a:lnTo>
                  <a:lnTo>
                    <a:pt x="380755" y="538982"/>
                  </a:lnTo>
                  <a:lnTo>
                    <a:pt x="384320" y="540022"/>
                  </a:lnTo>
                  <a:lnTo>
                    <a:pt x="383750" y="545257"/>
                  </a:lnTo>
                  <a:lnTo>
                    <a:pt x="387904" y="549462"/>
                  </a:lnTo>
                  <a:moveTo>
                    <a:pt x="480551" y="590828"/>
                  </a:moveTo>
                  <a:lnTo>
                    <a:pt x="479001" y="596244"/>
                  </a:lnTo>
                  <a:lnTo>
                    <a:pt x="476045" y="596711"/>
                  </a:lnTo>
                  <a:lnTo>
                    <a:pt x="475864" y="586260"/>
                  </a:lnTo>
                  <a:lnTo>
                    <a:pt x="480551" y="590828"/>
                  </a:lnTo>
                  <a:moveTo>
                    <a:pt x="370735" y="582064"/>
                  </a:moveTo>
                  <a:lnTo>
                    <a:pt x="368796" y="586994"/>
                  </a:lnTo>
                  <a:lnTo>
                    <a:pt x="364148" y="587948"/>
                  </a:lnTo>
                  <a:lnTo>
                    <a:pt x="365621" y="579557"/>
                  </a:lnTo>
                  <a:lnTo>
                    <a:pt x="370735" y="582064"/>
                  </a:lnTo>
                  <a:moveTo>
                    <a:pt x="418447" y="495337"/>
                  </a:moveTo>
                  <a:lnTo>
                    <a:pt x="415006" y="494784"/>
                  </a:lnTo>
                  <a:lnTo>
                    <a:pt x="413152" y="490140"/>
                  </a:lnTo>
                  <a:lnTo>
                    <a:pt x="414816" y="486583"/>
                  </a:lnTo>
                  <a:lnTo>
                    <a:pt x="412525" y="484695"/>
                  </a:lnTo>
                  <a:lnTo>
                    <a:pt x="416660" y="481720"/>
                  </a:lnTo>
                  <a:lnTo>
                    <a:pt x="414607" y="490626"/>
                  </a:lnTo>
                  <a:lnTo>
                    <a:pt x="418447" y="495337"/>
                  </a:lnTo>
                  <a:moveTo>
                    <a:pt x="496616" y="533089"/>
                  </a:moveTo>
                  <a:lnTo>
                    <a:pt x="493916" y="541261"/>
                  </a:lnTo>
                  <a:lnTo>
                    <a:pt x="491987" y="538172"/>
                  </a:lnTo>
                  <a:lnTo>
                    <a:pt x="495048" y="532174"/>
                  </a:lnTo>
                  <a:lnTo>
                    <a:pt x="492424" y="527816"/>
                  </a:lnTo>
                  <a:lnTo>
                    <a:pt x="495884" y="528912"/>
                  </a:lnTo>
                  <a:lnTo>
                    <a:pt x="496616" y="533089"/>
                  </a:lnTo>
                  <a:moveTo>
                    <a:pt x="428210" y="528312"/>
                  </a:moveTo>
                  <a:lnTo>
                    <a:pt x="425976" y="531525"/>
                  </a:lnTo>
                  <a:lnTo>
                    <a:pt x="419825" y="519939"/>
                  </a:lnTo>
                  <a:lnTo>
                    <a:pt x="428210" y="528312"/>
                  </a:lnTo>
                  <a:moveTo>
                    <a:pt x="416755" y="521532"/>
                  </a:moveTo>
                  <a:lnTo>
                    <a:pt x="411736" y="519663"/>
                  </a:lnTo>
                  <a:lnTo>
                    <a:pt x="412629" y="514647"/>
                  </a:lnTo>
                  <a:lnTo>
                    <a:pt x="407810" y="514943"/>
                  </a:lnTo>
                  <a:lnTo>
                    <a:pt x="414816" y="514914"/>
                  </a:lnTo>
                  <a:lnTo>
                    <a:pt x="413675" y="517832"/>
                  </a:lnTo>
                  <a:lnTo>
                    <a:pt x="416755" y="521532"/>
                  </a:lnTo>
                  <a:moveTo>
                    <a:pt x="481882" y="535692"/>
                  </a:moveTo>
                  <a:lnTo>
                    <a:pt x="479324" y="539955"/>
                  </a:lnTo>
                  <a:lnTo>
                    <a:pt x="474600" y="539583"/>
                  </a:lnTo>
                  <a:lnTo>
                    <a:pt x="479885" y="533985"/>
                  </a:lnTo>
                  <a:lnTo>
                    <a:pt x="481882" y="535692"/>
                  </a:lnTo>
                  <a:moveTo>
                    <a:pt x="440111" y="523782"/>
                  </a:moveTo>
                  <a:lnTo>
                    <a:pt x="439114" y="529046"/>
                  </a:lnTo>
                  <a:lnTo>
                    <a:pt x="434655" y="532727"/>
                  </a:lnTo>
                  <a:lnTo>
                    <a:pt x="434379" y="529313"/>
                  </a:lnTo>
                  <a:lnTo>
                    <a:pt x="438914" y="527110"/>
                  </a:lnTo>
                  <a:lnTo>
                    <a:pt x="437621" y="523792"/>
                  </a:lnTo>
                  <a:lnTo>
                    <a:pt x="440111" y="523782"/>
                  </a:lnTo>
                  <a:moveTo>
                    <a:pt x="376829" y="572681"/>
                  </a:moveTo>
                  <a:lnTo>
                    <a:pt x="368853" y="576314"/>
                  </a:lnTo>
                  <a:lnTo>
                    <a:pt x="368863" y="570259"/>
                  </a:lnTo>
                  <a:lnTo>
                    <a:pt x="376829" y="572681"/>
                  </a:lnTo>
                  <a:moveTo>
                    <a:pt x="488603" y="552542"/>
                  </a:moveTo>
                  <a:lnTo>
                    <a:pt x="484895" y="553391"/>
                  </a:lnTo>
                  <a:lnTo>
                    <a:pt x="483488" y="544951"/>
                  </a:lnTo>
                  <a:lnTo>
                    <a:pt x="488603" y="552542"/>
                  </a:lnTo>
                  <a:moveTo>
                    <a:pt x="497728" y="441565"/>
                  </a:moveTo>
                  <a:lnTo>
                    <a:pt x="494449" y="437942"/>
                  </a:lnTo>
                  <a:lnTo>
                    <a:pt x="495732" y="430351"/>
                  </a:lnTo>
                  <a:lnTo>
                    <a:pt x="497728" y="441565"/>
                  </a:lnTo>
                  <a:moveTo>
                    <a:pt x="483583" y="630620"/>
                  </a:moveTo>
                  <a:lnTo>
                    <a:pt x="482034" y="633843"/>
                  </a:lnTo>
                  <a:lnTo>
                    <a:pt x="475646" y="634139"/>
                  </a:lnTo>
                  <a:lnTo>
                    <a:pt x="477376" y="630820"/>
                  </a:lnTo>
                  <a:lnTo>
                    <a:pt x="483583" y="630620"/>
                  </a:lnTo>
                  <a:moveTo>
                    <a:pt x="377029" y="590103"/>
                  </a:moveTo>
                  <a:lnTo>
                    <a:pt x="368853" y="590666"/>
                  </a:lnTo>
                  <a:lnTo>
                    <a:pt x="371867" y="587195"/>
                  </a:lnTo>
                  <a:lnTo>
                    <a:pt x="377029" y="590113"/>
                  </a:lnTo>
                  <a:moveTo>
                    <a:pt x="479961" y="604826"/>
                  </a:moveTo>
                  <a:lnTo>
                    <a:pt x="474381" y="597369"/>
                  </a:lnTo>
                  <a:lnTo>
                    <a:pt x="476330" y="596807"/>
                  </a:lnTo>
                  <a:lnTo>
                    <a:pt x="479961" y="604826"/>
                  </a:lnTo>
                  <a:moveTo>
                    <a:pt x="413827" y="535263"/>
                  </a:moveTo>
                  <a:lnTo>
                    <a:pt x="405851" y="534405"/>
                  </a:lnTo>
                  <a:lnTo>
                    <a:pt x="411194" y="532202"/>
                  </a:lnTo>
                  <a:lnTo>
                    <a:pt x="413827" y="535263"/>
                  </a:lnTo>
                  <a:moveTo>
                    <a:pt x="495162" y="559322"/>
                  </a:moveTo>
                  <a:lnTo>
                    <a:pt x="493099" y="561753"/>
                  </a:lnTo>
                  <a:lnTo>
                    <a:pt x="488698" y="555765"/>
                  </a:lnTo>
                  <a:lnTo>
                    <a:pt x="495162" y="559322"/>
                  </a:lnTo>
                  <a:moveTo>
                    <a:pt x="475703" y="527368"/>
                  </a:moveTo>
                  <a:lnTo>
                    <a:pt x="474343" y="529952"/>
                  </a:lnTo>
                  <a:lnTo>
                    <a:pt x="470636" y="526624"/>
                  </a:lnTo>
                  <a:lnTo>
                    <a:pt x="474847" y="524650"/>
                  </a:lnTo>
                  <a:lnTo>
                    <a:pt x="475703" y="527368"/>
                  </a:lnTo>
                  <a:moveTo>
                    <a:pt x="548330" y="538896"/>
                  </a:moveTo>
                  <a:lnTo>
                    <a:pt x="545335" y="541662"/>
                  </a:lnTo>
                  <a:lnTo>
                    <a:pt x="543092" y="539306"/>
                  </a:lnTo>
                  <a:lnTo>
                    <a:pt x="546894" y="536598"/>
                  </a:lnTo>
                  <a:lnTo>
                    <a:pt x="548330" y="538896"/>
                  </a:lnTo>
                  <a:moveTo>
                    <a:pt x="382780" y="566083"/>
                  </a:moveTo>
                  <a:lnTo>
                    <a:pt x="380213" y="571833"/>
                  </a:lnTo>
                  <a:lnTo>
                    <a:pt x="379034" y="565711"/>
                  </a:lnTo>
                  <a:lnTo>
                    <a:pt x="380736" y="563975"/>
                  </a:lnTo>
                  <a:lnTo>
                    <a:pt x="382780" y="566083"/>
                  </a:lnTo>
                  <a:moveTo>
                    <a:pt x="417981" y="563660"/>
                  </a:moveTo>
                  <a:lnTo>
                    <a:pt x="414435" y="567522"/>
                  </a:lnTo>
                  <a:lnTo>
                    <a:pt x="415890" y="562478"/>
                  </a:lnTo>
                  <a:lnTo>
                    <a:pt x="417981" y="563660"/>
                  </a:lnTo>
                  <a:moveTo>
                    <a:pt x="395090" y="575828"/>
                  </a:moveTo>
                  <a:lnTo>
                    <a:pt x="388018" y="577611"/>
                  </a:lnTo>
                  <a:lnTo>
                    <a:pt x="389149" y="574465"/>
                  </a:lnTo>
                  <a:lnTo>
                    <a:pt x="395090" y="575828"/>
                  </a:lnTo>
                  <a:moveTo>
                    <a:pt x="369585" y="518795"/>
                  </a:moveTo>
                  <a:lnTo>
                    <a:pt x="367095" y="520311"/>
                  </a:lnTo>
                  <a:lnTo>
                    <a:pt x="365621" y="513741"/>
                  </a:lnTo>
                  <a:lnTo>
                    <a:pt x="369585" y="518795"/>
                  </a:lnTo>
                  <a:moveTo>
                    <a:pt x="488460" y="634940"/>
                  </a:moveTo>
                  <a:lnTo>
                    <a:pt x="484097" y="636723"/>
                  </a:lnTo>
                  <a:lnTo>
                    <a:pt x="483136" y="634988"/>
                  </a:lnTo>
                  <a:lnTo>
                    <a:pt x="488460" y="634940"/>
                  </a:lnTo>
                  <a:moveTo>
                    <a:pt x="492310" y="636304"/>
                  </a:moveTo>
                  <a:lnTo>
                    <a:pt x="491987" y="638287"/>
                  </a:lnTo>
                  <a:lnTo>
                    <a:pt x="485703" y="631879"/>
                  </a:lnTo>
                  <a:lnTo>
                    <a:pt x="488964" y="631326"/>
                  </a:lnTo>
                  <a:lnTo>
                    <a:pt x="492310" y="636304"/>
                  </a:lnTo>
                  <a:moveTo>
                    <a:pt x="367095" y="520311"/>
                  </a:moveTo>
                  <a:lnTo>
                    <a:pt x="361999" y="522666"/>
                  </a:lnTo>
                  <a:lnTo>
                    <a:pt x="363844" y="519501"/>
                  </a:lnTo>
                  <a:lnTo>
                    <a:pt x="367095" y="520311"/>
                  </a:lnTo>
                  <a:moveTo>
                    <a:pt x="420596" y="590227"/>
                  </a:moveTo>
                  <a:lnTo>
                    <a:pt x="418010" y="591953"/>
                  </a:lnTo>
                  <a:lnTo>
                    <a:pt x="418761" y="587805"/>
                  </a:lnTo>
                  <a:lnTo>
                    <a:pt x="420596" y="590227"/>
                  </a:lnTo>
                  <a:moveTo>
                    <a:pt x="429237" y="434451"/>
                  </a:moveTo>
                  <a:lnTo>
                    <a:pt x="425928" y="434051"/>
                  </a:lnTo>
                  <a:lnTo>
                    <a:pt x="428077" y="432296"/>
                  </a:lnTo>
                  <a:lnTo>
                    <a:pt x="429237" y="434451"/>
                  </a:lnTo>
                  <a:moveTo>
                    <a:pt x="445853" y="438600"/>
                  </a:moveTo>
                  <a:lnTo>
                    <a:pt x="443087" y="440249"/>
                  </a:lnTo>
                  <a:lnTo>
                    <a:pt x="443885" y="436959"/>
                  </a:lnTo>
                  <a:lnTo>
                    <a:pt x="445853" y="438600"/>
                  </a:lnTo>
                  <a:moveTo>
                    <a:pt x="554404" y="539983"/>
                  </a:moveTo>
                  <a:lnTo>
                    <a:pt x="551657" y="542463"/>
                  </a:lnTo>
                  <a:lnTo>
                    <a:pt x="552075" y="539707"/>
                  </a:lnTo>
                  <a:lnTo>
                    <a:pt x="554404" y="539983"/>
                  </a:lnTo>
                  <a:moveTo>
                    <a:pt x="361476" y="537571"/>
                  </a:moveTo>
                  <a:lnTo>
                    <a:pt x="358644" y="537762"/>
                  </a:lnTo>
                  <a:lnTo>
                    <a:pt x="358891" y="534739"/>
                  </a:lnTo>
                  <a:lnTo>
                    <a:pt x="361476" y="537571"/>
                  </a:lnTo>
                  <a:moveTo>
                    <a:pt x="450416" y="533280"/>
                  </a:moveTo>
                  <a:lnTo>
                    <a:pt x="449912" y="536770"/>
                  </a:lnTo>
                  <a:lnTo>
                    <a:pt x="447773" y="533661"/>
                  </a:lnTo>
                  <a:lnTo>
                    <a:pt x="449000" y="531535"/>
                  </a:lnTo>
                  <a:lnTo>
                    <a:pt x="450416" y="533280"/>
                  </a:lnTo>
                  <a:moveTo>
                    <a:pt x="473535" y="530829"/>
                  </a:moveTo>
                  <a:lnTo>
                    <a:pt x="469029" y="531554"/>
                  </a:lnTo>
                  <a:lnTo>
                    <a:pt x="470721" y="529437"/>
                  </a:lnTo>
                  <a:lnTo>
                    <a:pt x="473535" y="530829"/>
                  </a:lnTo>
                  <a:moveTo>
                    <a:pt x="380394" y="572777"/>
                  </a:moveTo>
                  <a:lnTo>
                    <a:pt x="378654" y="575466"/>
                  </a:lnTo>
                  <a:lnTo>
                    <a:pt x="376829" y="572681"/>
                  </a:lnTo>
                  <a:lnTo>
                    <a:pt x="380394" y="572777"/>
                  </a:lnTo>
                  <a:moveTo>
                    <a:pt x="476986" y="583209"/>
                  </a:moveTo>
                  <a:lnTo>
                    <a:pt x="475389" y="586232"/>
                  </a:lnTo>
                  <a:lnTo>
                    <a:pt x="474115" y="583028"/>
                  </a:lnTo>
                  <a:lnTo>
                    <a:pt x="476986" y="583209"/>
                  </a:lnTo>
                  <a:moveTo>
                    <a:pt x="376325" y="581654"/>
                  </a:moveTo>
                  <a:lnTo>
                    <a:pt x="374234" y="584420"/>
                  </a:lnTo>
                  <a:lnTo>
                    <a:pt x="372371" y="582913"/>
                  </a:lnTo>
                  <a:lnTo>
                    <a:pt x="376325" y="581654"/>
                  </a:lnTo>
                  <a:moveTo>
                    <a:pt x="474153" y="567627"/>
                  </a:moveTo>
                  <a:lnTo>
                    <a:pt x="472233" y="566674"/>
                  </a:lnTo>
                  <a:lnTo>
                    <a:pt x="470750" y="561048"/>
                  </a:lnTo>
                  <a:lnTo>
                    <a:pt x="474153" y="567627"/>
                  </a:lnTo>
                  <a:moveTo>
                    <a:pt x="1105572" y="427567"/>
                  </a:moveTo>
                  <a:lnTo>
                    <a:pt x="1102368" y="423238"/>
                  </a:lnTo>
                  <a:lnTo>
                    <a:pt x="1105486" y="423466"/>
                  </a:lnTo>
                  <a:lnTo>
                    <a:pt x="1105572" y="427567"/>
                  </a:lnTo>
                  <a:moveTo>
                    <a:pt x="426964" y="505598"/>
                  </a:moveTo>
                  <a:lnTo>
                    <a:pt x="423846" y="506999"/>
                  </a:lnTo>
                  <a:lnTo>
                    <a:pt x="426099" y="504596"/>
                  </a:lnTo>
                  <a:lnTo>
                    <a:pt x="426964" y="505598"/>
                  </a:lnTo>
                  <a:moveTo>
                    <a:pt x="370659" y="578326"/>
                  </a:moveTo>
                  <a:lnTo>
                    <a:pt x="369737" y="580796"/>
                  </a:lnTo>
                  <a:lnTo>
                    <a:pt x="368416" y="578860"/>
                  </a:lnTo>
                  <a:lnTo>
                    <a:pt x="370659" y="578326"/>
                  </a:lnTo>
                  <a:moveTo>
                    <a:pt x="364281" y="515419"/>
                  </a:moveTo>
                  <a:lnTo>
                    <a:pt x="362313" y="516678"/>
                  </a:lnTo>
                  <a:lnTo>
                    <a:pt x="360868" y="515124"/>
                  </a:lnTo>
                  <a:lnTo>
                    <a:pt x="364281" y="515419"/>
                  </a:lnTo>
                  <a:moveTo>
                    <a:pt x="413371" y="503452"/>
                  </a:moveTo>
                  <a:lnTo>
                    <a:pt x="410490" y="503271"/>
                  </a:lnTo>
                  <a:lnTo>
                    <a:pt x="410975" y="501583"/>
                  </a:lnTo>
                  <a:lnTo>
                    <a:pt x="413371" y="503452"/>
                  </a:lnTo>
                  <a:moveTo>
                    <a:pt x="477071" y="502746"/>
                  </a:moveTo>
                  <a:lnTo>
                    <a:pt x="474990" y="504015"/>
                  </a:lnTo>
                  <a:lnTo>
                    <a:pt x="474163" y="502374"/>
                  </a:lnTo>
                  <a:lnTo>
                    <a:pt x="477071" y="502746"/>
                  </a:lnTo>
                  <a:moveTo>
                    <a:pt x="365051" y="583180"/>
                  </a:moveTo>
                  <a:lnTo>
                    <a:pt x="361790" y="583399"/>
                  </a:lnTo>
                  <a:lnTo>
                    <a:pt x="362513" y="581998"/>
                  </a:lnTo>
                  <a:lnTo>
                    <a:pt x="365051" y="583180"/>
                  </a:lnTo>
                  <a:moveTo>
                    <a:pt x="383730" y="553619"/>
                  </a:moveTo>
                  <a:lnTo>
                    <a:pt x="381706" y="555507"/>
                  </a:lnTo>
                  <a:lnTo>
                    <a:pt x="381886" y="553400"/>
                  </a:lnTo>
                  <a:lnTo>
                    <a:pt x="383730" y="553619"/>
                  </a:lnTo>
                  <a:moveTo>
                    <a:pt x="538329" y="436912"/>
                  </a:moveTo>
                  <a:lnTo>
                    <a:pt x="535411" y="439496"/>
                  </a:lnTo>
                  <a:lnTo>
                    <a:pt x="536580" y="437207"/>
                  </a:lnTo>
                  <a:lnTo>
                    <a:pt x="538329" y="436912"/>
                  </a:lnTo>
                  <a:moveTo>
                    <a:pt x="474229" y="570259"/>
                  </a:moveTo>
                  <a:lnTo>
                    <a:pt x="473402" y="572958"/>
                  </a:lnTo>
                  <a:lnTo>
                    <a:pt x="473592" y="568075"/>
                  </a:lnTo>
                  <a:lnTo>
                    <a:pt x="474229" y="570259"/>
                  </a:lnTo>
                  <a:moveTo>
                    <a:pt x="382324" y="563775"/>
                  </a:moveTo>
                  <a:lnTo>
                    <a:pt x="381563" y="564557"/>
                  </a:lnTo>
                  <a:lnTo>
                    <a:pt x="381202" y="560857"/>
                  </a:lnTo>
                  <a:lnTo>
                    <a:pt x="382324" y="563775"/>
                  </a:lnTo>
                  <a:moveTo>
                    <a:pt x="1113167" y="411385"/>
                  </a:moveTo>
                  <a:lnTo>
                    <a:pt x="1113081" y="417869"/>
                  </a:lnTo>
                  <a:lnTo>
                    <a:pt x="1112055" y="411642"/>
                  </a:lnTo>
                  <a:lnTo>
                    <a:pt x="1113177" y="411385"/>
                  </a:lnTo>
                  <a:moveTo>
                    <a:pt x="489924" y="631049"/>
                  </a:moveTo>
                  <a:lnTo>
                    <a:pt x="488118" y="631583"/>
                  </a:lnTo>
                  <a:lnTo>
                    <a:pt x="488222" y="626959"/>
                  </a:lnTo>
                  <a:lnTo>
                    <a:pt x="489924" y="631049"/>
                  </a:lnTo>
                  <a:moveTo>
                    <a:pt x="399073" y="575113"/>
                  </a:moveTo>
                  <a:lnTo>
                    <a:pt x="395917" y="575590"/>
                  </a:lnTo>
                  <a:lnTo>
                    <a:pt x="397191" y="574112"/>
                  </a:lnTo>
                  <a:lnTo>
                    <a:pt x="399073" y="575113"/>
                  </a:lnTo>
                  <a:moveTo>
                    <a:pt x="380765" y="538944"/>
                  </a:moveTo>
                  <a:lnTo>
                    <a:pt x="379833" y="539049"/>
                  </a:lnTo>
                  <a:lnTo>
                    <a:pt x="378407" y="537418"/>
                  </a:lnTo>
                  <a:lnTo>
                    <a:pt x="380765" y="538944"/>
                  </a:lnTo>
                  <a:moveTo>
                    <a:pt x="423267" y="527492"/>
                  </a:moveTo>
                  <a:lnTo>
                    <a:pt x="422554" y="528302"/>
                  </a:lnTo>
                  <a:lnTo>
                    <a:pt x="421774" y="526938"/>
                  </a:lnTo>
                  <a:lnTo>
                    <a:pt x="423267" y="527492"/>
                  </a:lnTo>
                  <a:moveTo>
                    <a:pt x="371895" y="533785"/>
                  </a:moveTo>
                  <a:lnTo>
                    <a:pt x="370146" y="533375"/>
                  </a:lnTo>
                  <a:lnTo>
                    <a:pt x="371439" y="532812"/>
                  </a:lnTo>
                  <a:lnTo>
                    <a:pt x="371895" y="533785"/>
                  </a:lnTo>
                  <a:moveTo>
                    <a:pt x="369547" y="588978"/>
                  </a:moveTo>
                  <a:lnTo>
                    <a:pt x="369186" y="590179"/>
                  </a:lnTo>
                  <a:lnTo>
                    <a:pt x="368806" y="587004"/>
                  </a:lnTo>
                  <a:lnTo>
                    <a:pt x="369547" y="588978"/>
                  </a:lnTo>
                  <a:moveTo>
                    <a:pt x="412278" y="530247"/>
                  </a:moveTo>
                  <a:lnTo>
                    <a:pt x="411203" y="532212"/>
                  </a:lnTo>
                  <a:lnTo>
                    <a:pt x="411080" y="530247"/>
                  </a:lnTo>
                  <a:lnTo>
                    <a:pt x="412278" y="530247"/>
                  </a:lnTo>
                  <a:moveTo>
                    <a:pt x="418475" y="517784"/>
                  </a:moveTo>
                  <a:lnTo>
                    <a:pt x="417135" y="518623"/>
                  </a:lnTo>
                  <a:lnTo>
                    <a:pt x="416156" y="517079"/>
                  </a:lnTo>
                  <a:lnTo>
                    <a:pt x="418475" y="517784"/>
                  </a:lnTo>
                  <a:moveTo>
                    <a:pt x="1107758" y="421035"/>
                  </a:moveTo>
                  <a:lnTo>
                    <a:pt x="1105933" y="422828"/>
                  </a:lnTo>
                  <a:lnTo>
                    <a:pt x="1105581" y="420310"/>
                  </a:lnTo>
                  <a:lnTo>
                    <a:pt x="1107758" y="421035"/>
                  </a:lnTo>
                  <a:moveTo>
                    <a:pt x="429389" y="531420"/>
                  </a:moveTo>
                  <a:lnTo>
                    <a:pt x="428799" y="532517"/>
                  </a:lnTo>
                  <a:lnTo>
                    <a:pt x="427202" y="531229"/>
                  </a:lnTo>
                  <a:lnTo>
                    <a:pt x="429389" y="531420"/>
                  </a:lnTo>
                  <a:moveTo>
                    <a:pt x="484581" y="631936"/>
                  </a:moveTo>
                  <a:lnTo>
                    <a:pt x="483564" y="633777"/>
                  </a:lnTo>
                  <a:lnTo>
                    <a:pt x="482908" y="633071"/>
                  </a:lnTo>
                  <a:lnTo>
                    <a:pt x="484581" y="631936"/>
                  </a:lnTo>
                  <a:moveTo>
                    <a:pt x="420995" y="593507"/>
                  </a:moveTo>
                  <a:lnTo>
                    <a:pt x="420130" y="594165"/>
                  </a:lnTo>
                  <a:lnTo>
                    <a:pt x="419683" y="592535"/>
                  </a:lnTo>
                  <a:lnTo>
                    <a:pt x="420995" y="593507"/>
                  </a:lnTo>
                  <a:moveTo>
                    <a:pt x="417306" y="579919"/>
                  </a:moveTo>
                  <a:lnTo>
                    <a:pt x="416936" y="580348"/>
                  </a:lnTo>
                  <a:lnTo>
                    <a:pt x="415975" y="577278"/>
                  </a:lnTo>
                  <a:lnTo>
                    <a:pt x="417306" y="579919"/>
                  </a:lnTo>
                  <a:moveTo>
                    <a:pt x="419825" y="519949"/>
                  </a:moveTo>
                  <a:lnTo>
                    <a:pt x="418495" y="519729"/>
                  </a:lnTo>
                  <a:lnTo>
                    <a:pt x="418314" y="518700"/>
                  </a:lnTo>
                  <a:lnTo>
                    <a:pt x="419825" y="519949"/>
                  </a:lnTo>
                  <a:moveTo>
                    <a:pt x="378502" y="536779"/>
                  </a:moveTo>
                  <a:lnTo>
                    <a:pt x="377561" y="537876"/>
                  </a:lnTo>
                  <a:lnTo>
                    <a:pt x="377485" y="536226"/>
                  </a:lnTo>
                  <a:lnTo>
                    <a:pt x="378502" y="536770"/>
                  </a:lnTo>
                  <a:moveTo>
                    <a:pt x="385242" y="491780"/>
                  </a:moveTo>
                  <a:lnTo>
                    <a:pt x="383692" y="491714"/>
                  </a:lnTo>
                  <a:lnTo>
                    <a:pt x="384348" y="491075"/>
                  </a:lnTo>
                  <a:lnTo>
                    <a:pt x="385242" y="491780"/>
                  </a:lnTo>
                  <a:moveTo>
                    <a:pt x="416156" y="517079"/>
                  </a:moveTo>
                  <a:lnTo>
                    <a:pt x="415348" y="517288"/>
                  </a:lnTo>
                  <a:lnTo>
                    <a:pt x="415301" y="516411"/>
                  </a:lnTo>
                  <a:lnTo>
                    <a:pt x="416156" y="517079"/>
                  </a:lnTo>
                  <a:moveTo>
                    <a:pt x="404920" y="575037"/>
                  </a:moveTo>
                  <a:lnTo>
                    <a:pt x="404463" y="576067"/>
                  </a:lnTo>
                  <a:lnTo>
                    <a:pt x="403646" y="575046"/>
                  </a:lnTo>
                  <a:lnTo>
                    <a:pt x="404920" y="575037"/>
                  </a:lnTo>
                  <a:moveTo>
                    <a:pt x="422040" y="547517"/>
                  </a:moveTo>
                  <a:lnTo>
                    <a:pt x="420710" y="547669"/>
                  </a:lnTo>
                  <a:lnTo>
                    <a:pt x="420576" y="547269"/>
                  </a:lnTo>
                  <a:lnTo>
                    <a:pt x="422040" y="547517"/>
                  </a:lnTo>
                  <a:moveTo>
                    <a:pt x="422126" y="591743"/>
                  </a:moveTo>
                  <a:lnTo>
                    <a:pt x="420576" y="590637"/>
                  </a:lnTo>
                  <a:lnTo>
                    <a:pt x="421784" y="590961"/>
                  </a:lnTo>
                  <a:lnTo>
                    <a:pt x="422126" y="591743"/>
                  </a:lnTo>
                  <a:moveTo>
                    <a:pt x="413903" y="570088"/>
                  </a:moveTo>
                  <a:lnTo>
                    <a:pt x="413437" y="571575"/>
                  </a:lnTo>
                  <a:lnTo>
                    <a:pt x="413475" y="570059"/>
                  </a:lnTo>
                  <a:lnTo>
                    <a:pt x="413903" y="570088"/>
                  </a:lnTo>
                  <a:moveTo>
                    <a:pt x="369652" y="562440"/>
                  </a:moveTo>
                  <a:lnTo>
                    <a:pt x="368492" y="563374"/>
                  </a:lnTo>
                  <a:lnTo>
                    <a:pt x="369215" y="561858"/>
                  </a:lnTo>
                  <a:lnTo>
                    <a:pt x="369652" y="562440"/>
                  </a:lnTo>
                  <a:moveTo>
                    <a:pt x="480874" y="606228"/>
                  </a:moveTo>
                  <a:lnTo>
                    <a:pt x="479999" y="606114"/>
                  </a:lnTo>
                  <a:lnTo>
                    <a:pt x="479800" y="605179"/>
                  </a:lnTo>
                  <a:lnTo>
                    <a:pt x="480874" y="606228"/>
                  </a:lnTo>
                  <a:moveTo>
                    <a:pt x="417439" y="581187"/>
                  </a:moveTo>
                  <a:lnTo>
                    <a:pt x="416983" y="581807"/>
                  </a:lnTo>
                  <a:lnTo>
                    <a:pt x="416631" y="580787"/>
                  </a:lnTo>
                  <a:lnTo>
                    <a:pt x="417439" y="581187"/>
                  </a:lnTo>
                  <a:moveTo>
                    <a:pt x="400842" y="573759"/>
                  </a:moveTo>
                  <a:lnTo>
                    <a:pt x="399359" y="574274"/>
                  </a:lnTo>
                  <a:lnTo>
                    <a:pt x="399159" y="574035"/>
                  </a:lnTo>
                  <a:lnTo>
                    <a:pt x="400842" y="573759"/>
                  </a:lnTo>
                  <a:moveTo>
                    <a:pt x="432935" y="531573"/>
                  </a:moveTo>
                  <a:lnTo>
                    <a:pt x="432335" y="532145"/>
                  </a:lnTo>
                  <a:lnTo>
                    <a:pt x="431746" y="531582"/>
                  </a:lnTo>
                  <a:lnTo>
                    <a:pt x="432935" y="531573"/>
                  </a:lnTo>
                  <a:moveTo>
                    <a:pt x="369243" y="564481"/>
                  </a:moveTo>
                  <a:lnTo>
                    <a:pt x="368635" y="564357"/>
                  </a:lnTo>
                  <a:lnTo>
                    <a:pt x="368939" y="563584"/>
                  </a:lnTo>
                  <a:lnTo>
                    <a:pt x="369253" y="564481"/>
                  </a:lnTo>
                  <a:moveTo>
                    <a:pt x="371382" y="582141"/>
                  </a:moveTo>
                  <a:lnTo>
                    <a:pt x="370755" y="582074"/>
                  </a:lnTo>
                  <a:lnTo>
                    <a:pt x="371373" y="581492"/>
                  </a:lnTo>
                  <a:lnTo>
                    <a:pt x="371382" y="582141"/>
                  </a:lnTo>
                  <a:moveTo>
                    <a:pt x="415082" y="573778"/>
                  </a:moveTo>
                  <a:lnTo>
                    <a:pt x="414388" y="574207"/>
                  </a:lnTo>
                  <a:lnTo>
                    <a:pt x="413932" y="573759"/>
                  </a:lnTo>
                  <a:lnTo>
                    <a:pt x="415082" y="573778"/>
                  </a:lnTo>
                  <a:moveTo>
                    <a:pt x="372390" y="582932"/>
                  </a:moveTo>
                  <a:lnTo>
                    <a:pt x="371677" y="583323"/>
                  </a:lnTo>
                  <a:lnTo>
                    <a:pt x="371078" y="582885"/>
                  </a:lnTo>
                  <a:lnTo>
                    <a:pt x="372390" y="582923"/>
                  </a:lnTo>
                  <a:moveTo>
                    <a:pt x="431746" y="531582"/>
                  </a:moveTo>
                  <a:lnTo>
                    <a:pt x="430596" y="531992"/>
                  </a:lnTo>
                  <a:lnTo>
                    <a:pt x="430396" y="531582"/>
                  </a:lnTo>
                  <a:lnTo>
                    <a:pt x="431746" y="531582"/>
                  </a:lnTo>
                  <a:moveTo>
                    <a:pt x="365250" y="515229"/>
                  </a:moveTo>
                  <a:lnTo>
                    <a:pt x="364452" y="515381"/>
                  </a:lnTo>
                  <a:lnTo>
                    <a:pt x="364709" y="514838"/>
                  </a:lnTo>
                  <a:lnTo>
                    <a:pt x="365250" y="515229"/>
                  </a:lnTo>
                  <a:moveTo>
                    <a:pt x="519640" y="518824"/>
                  </a:moveTo>
                  <a:lnTo>
                    <a:pt x="519127" y="519415"/>
                  </a:lnTo>
                  <a:lnTo>
                    <a:pt x="518984" y="518700"/>
                  </a:lnTo>
                  <a:lnTo>
                    <a:pt x="519640" y="518824"/>
                  </a:lnTo>
                  <a:moveTo>
                    <a:pt x="414122" y="572596"/>
                  </a:moveTo>
                  <a:lnTo>
                    <a:pt x="413789" y="572920"/>
                  </a:lnTo>
                  <a:lnTo>
                    <a:pt x="413485" y="572205"/>
                  </a:lnTo>
                  <a:lnTo>
                    <a:pt x="414122" y="572596"/>
                  </a:lnTo>
                  <a:moveTo>
                    <a:pt x="414160" y="568686"/>
                  </a:moveTo>
                  <a:lnTo>
                    <a:pt x="413684" y="569744"/>
                  </a:lnTo>
                  <a:lnTo>
                    <a:pt x="413922" y="568562"/>
                  </a:lnTo>
                  <a:lnTo>
                    <a:pt x="414160" y="568686"/>
                  </a:lnTo>
                  <a:moveTo>
                    <a:pt x="416042" y="576915"/>
                  </a:moveTo>
                  <a:lnTo>
                    <a:pt x="415985" y="577278"/>
                  </a:lnTo>
                  <a:lnTo>
                    <a:pt x="415557" y="576324"/>
                  </a:lnTo>
                  <a:lnTo>
                    <a:pt x="416052" y="576915"/>
                  </a:lnTo>
                  <a:moveTo>
                    <a:pt x="361809" y="583409"/>
                  </a:moveTo>
                  <a:lnTo>
                    <a:pt x="361476" y="583819"/>
                  </a:lnTo>
                  <a:lnTo>
                    <a:pt x="361020" y="583476"/>
                  </a:lnTo>
                  <a:lnTo>
                    <a:pt x="361809" y="583399"/>
                  </a:lnTo>
                  <a:moveTo>
                    <a:pt x="415491" y="576133"/>
                  </a:moveTo>
                  <a:lnTo>
                    <a:pt x="414663" y="575904"/>
                  </a:lnTo>
                  <a:lnTo>
                    <a:pt x="415101" y="575609"/>
                  </a:lnTo>
                  <a:lnTo>
                    <a:pt x="415491" y="576133"/>
                  </a:lnTo>
                  <a:moveTo>
                    <a:pt x="368872" y="590675"/>
                  </a:moveTo>
                  <a:lnTo>
                    <a:pt x="368178" y="590828"/>
                  </a:lnTo>
                  <a:lnTo>
                    <a:pt x="368540" y="590475"/>
                  </a:lnTo>
                  <a:lnTo>
                    <a:pt x="368872" y="590675"/>
                  </a:lnTo>
                  <a:moveTo>
                    <a:pt x="433714" y="531601"/>
                  </a:moveTo>
                  <a:lnTo>
                    <a:pt x="433267" y="531878"/>
                  </a:lnTo>
                  <a:lnTo>
                    <a:pt x="432944" y="531573"/>
                  </a:lnTo>
                  <a:lnTo>
                    <a:pt x="433714" y="531611"/>
                  </a:lnTo>
                  <a:moveTo>
                    <a:pt x="417658" y="582084"/>
                  </a:moveTo>
                  <a:lnTo>
                    <a:pt x="417031" y="582055"/>
                  </a:lnTo>
                  <a:lnTo>
                    <a:pt x="417506" y="581721"/>
                  </a:lnTo>
                  <a:lnTo>
                    <a:pt x="417658" y="582074"/>
                  </a:lnTo>
                  <a:moveTo>
                    <a:pt x="524165" y="610777"/>
                  </a:moveTo>
                  <a:lnTo>
                    <a:pt x="523908" y="611253"/>
                  </a:lnTo>
                  <a:lnTo>
                    <a:pt x="523956" y="610557"/>
                  </a:lnTo>
                  <a:lnTo>
                    <a:pt x="524165" y="610777"/>
                  </a:lnTo>
                  <a:moveTo>
                    <a:pt x="420396" y="587033"/>
                  </a:moveTo>
                  <a:lnTo>
                    <a:pt x="420367" y="587528"/>
                  </a:lnTo>
                  <a:lnTo>
                    <a:pt x="419958" y="587080"/>
                  </a:lnTo>
                  <a:lnTo>
                    <a:pt x="420396" y="587033"/>
                  </a:lnTo>
                  <a:moveTo>
                    <a:pt x="443667" y="414808"/>
                  </a:moveTo>
                  <a:lnTo>
                    <a:pt x="443268" y="414770"/>
                  </a:lnTo>
                  <a:lnTo>
                    <a:pt x="443515" y="414589"/>
                  </a:lnTo>
                  <a:lnTo>
                    <a:pt x="443667" y="414818"/>
                  </a:lnTo>
                  <a:moveTo>
                    <a:pt x="418343" y="583571"/>
                  </a:moveTo>
                  <a:lnTo>
                    <a:pt x="417896" y="582551"/>
                  </a:lnTo>
                  <a:lnTo>
                    <a:pt x="418152" y="582932"/>
                  </a:lnTo>
                  <a:lnTo>
                    <a:pt x="418343" y="583571"/>
                  </a:lnTo>
                  <a:moveTo>
                    <a:pt x="427564" y="592268"/>
                  </a:moveTo>
                  <a:lnTo>
                    <a:pt x="427193" y="592754"/>
                  </a:lnTo>
                  <a:lnTo>
                    <a:pt x="427373" y="592210"/>
                  </a:lnTo>
                  <a:lnTo>
                    <a:pt x="427564" y="592277"/>
                  </a:lnTo>
                  <a:moveTo>
                    <a:pt x="361030" y="583485"/>
                  </a:moveTo>
                  <a:lnTo>
                    <a:pt x="360764" y="583743"/>
                  </a:lnTo>
                  <a:lnTo>
                    <a:pt x="360630" y="583514"/>
                  </a:lnTo>
                  <a:lnTo>
                    <a:pt x="361030" y="583485"/>
                  </a:lnTo>
                  <a:moveTo>
                    <a:pt x="368644" y="564366"/>
                  </a:moveTo>
                  <a:lnTo>
                    <a:pt x="368359" y="564395"/>
                  </a:lnTo>
                  <a:lnTo>
                    <a:pt x="368264" y="564137"/>
                  </a:lnTo>
                  <a:lnTo>
                    <a:pt x="368644" y="564366"/>
                  </a:lnTo>
                  <a:moveTo>
                    <a:pt x="420681" y="594289"/>
                  </a:moveTo>
                  <a:lnTo>
                    <a:pt x="420462" y="594547"/>
                  </a:lnTo>
                  <a:lnTo>
                    <a:pt x="420196" y="594203"/>
                  </a:lnTo>
                  <a:lnTo>
                    <a:pt x="420672" y="594299"/>
                  </a:lnTo>
                  <a:moveTo>
                    <a:pt x="437821" y="594442"/>
                  </a:moveTo>
                  <a:lnTo>
                    <a:pt x="437773" y="594594"/>
                  </a:lnTo>
                  <a:lnTo>
                    <a:pt x="437583" y="594089"/>
                  </a:lnTo>
                  <a:lnTo>
                    <a:pt x="437821" y="594442"/>
                  </a:lnTo>
                  <a:moveTo>
                    <a:pt x="420567" y="587624"/>
                  </a:moveTo>
                  <a:lnTo>
                    <a:pt x="420168" y="588024"/>
                  </a:lnTo>
                  <a:lnTo>
                    <a:pt x="420367" y="587547"/>
                  </a:lnTo>
                  <a:lnTo>
                    <a:pt x="420567" y="587633"/>
                  </a:lnTo>
                  <a:moveTo>
                    <a:pt x="429855" y="531525"/>
                  </a:moveTo>
                  <a:lnTo>
                    <a:pt x="429598" y="531611"/>
                  </a:lnTo>
                  <a:lnTo>
                    <a:pt x="429484" y="531458"/>
                  </a:lnTo>
                  <a:lnTo>
                    <a:pt x="429855" y="531516"/>
                  </a:lnTo>
                  <a:moveTo>
                    <a:pt x="430415" y="531592"/>
                  </a:moveTo>
                  <a:lnTo>
                    <a:pt x="430092" y="531468"/>
                  </a:lnTo>
                  <a:lnTo>
                    <a:pt x="430377" y="531353"/>
                  </a:lnTo>
                  <a:lnTo>
                    <a:pt x="430415" y="531592"/>
                  </a:lnTo>
                  <a:moveTo>
                    <a:pt x="360630" y="583514"/>
                  </a:moveTo>
                  <a:lnTo>
                    <a:pt x="360298" y="583514"/>
                  </a:lnTo>
                  <a:lnTo>
                    <a:pt x="360497" y="583275"/>
                  </a:lnTo>
                  <a:lnTo>
                    <a:pt x="360630" y="583514"/>
                  </a:lnTo>
                  <a:moveTo>
                    <a:pt x="420833" y="587157"/>
                  </a:moveTo>
                  <a:lnTo>
                    <a:pt x="420415" y="586975"/>
                  </a:lnTo>
                  <a:lnTo>
                    <a:pt x="420605" y="586928"/>
                  </a:lnTo>
                  <a:lnTo>
                    <a:pt x="420833" y="587157"/>
                  </a:lnTo>
                  <a:moveTo>
                    <a:pt x="1112274" y="419585"/>
                  </a:moveTo>
                  <a:lnTo>
                    <a:pt x="1111095" y="419738"/>
                  </a:lnTo>
                  <a:lnTo>
                    <a:pt x="1110601" y="419643"/>
                  </a:lnTo>
                  <a:lnTo>
                    <a:pt x="1112274" y="419585"/>
                  </a:lnTo>
                  <a:moveTo>
                    <a:pt x="1113101" y="418079"/>
                  </a:moveTo>
                  <a:lnTo>
                    <a:pt x="1113025" y="418784"/>
                  </a:lnTo>
                  <a:lnTo>
                    <a:pt x="1112606" y="419347"/>
                  </a:lnTo>
                  <a:lnTo>
                    <a:pt x="1113101" y="418079"/>
                  </a:lnTo>
                  <a:moveTo>
                    <a:pt x="478060" y="631154"/>
                  </a:moveTo>
                  <a:lnTo>
                    <a:pt x="477956" y="631231"/>
                  </a:lnTo>
                  <a:lnTo>
                    <a:pt x="477785" y="631059"/>
                  </a:lnTo>
                  <a:lnTo>
                    <a:pt x="478060" y="631164"/>
                  </a:lnTo>
                  <a:moveTo>
                    <a:pt x="474543" y="570316"/>
                  </a:moveTo>
                  <a:lnTo>
                    <a:pt x="474258" y="570278"/>
                  </a:lnTo>
                  <a:lnTo>
                    <a:pt x="474429" y="570192"/>
                  </a:lnTo>
                  <a:lnTo>
                    <a:pt x="474543" y="570316"/>
                  </a:lnTo>
                  <a:moveTo>
                    <a:pt x="430083" y="531516"/>
                  </a:moveTo>
                  <a:lnTo>
                    <a:pt x="429940" y="531687"/>
                  </a:lnTo>
                  <a:lnTo>
                    <a:pt x="429855" y="531525"/>
                  </a:lnTo>
                  <a:lnTo>
                    <a:pt x="430083" y="531516"/>
                  </a:lnTo>
                  <a:moveTo>
                    <a:pt x="480180" y="606400"/>
                  </a:moveTo>
                  <a:lnTo>
                    <a:pt x="479971" y="606238"/>
                  </a:lnTo>
                  <a:lnTo>
                    <a:pt x="480047" y="606171"/>
                  </a:lnTo>
                  <a:lnTo>
                    <a:pt x="480180" y="606400"/>
                  </a:lnTo>
                  <a:moveTo>
                    <a:pt x="477442" y="630763"/>
                  </a:moveTo>
                  <a:lnTo>
                    <a:pt x="477167" y="630964"/>
                  </a:lnTo>
                  <a:lnTo>
                    <a:pt x="477195" y="630840"/>
                  </a:lnTo>
                  <a:lnTo>
                    <a:pt x="477433" y="630763"/>
                  </a:lnTo>
                  <a:moveTo>
                    <a:pt x="550050" y="588196"/>
                  </a:moveTo>
                  <a:lnTo>
                    <a:pt x="549775" y="588110"/>
                  </a:lnTo>
                  <a:lnTo>
                    <a:pt x="549965" y="588062"/>
                  </a:lnTo>
                  <a:lnTo>
                    <a:pt x="550050" y="588196"/>
                  </a:lnTo>
                  <a:moveTo>
                    <a:pt x="488127" y="631621"/>
                  </a:moveTo>
                  <a:lnTo>
                    <a:pt x="487965" y="631698"/>
                  </a:lnTo>
                  <a:lnTo>
                    <a:pt x="487880" y="631583"/>
                  </a:lnTo>
                  <a:lnTo>
                    <a:pt x="488127" y="631621"/>
                  </a:lnTo>
                  <a:moveTo>
                    <a:pt x="447564" y="413225"/>
                  </a:moveTo>
                  <a:lnTo>
                    <a:pt x="447403" y="413397"/>
                  </a:lnTo>
                  <a:lnTo>
                    <a:pt x="447460" y="413187"/>
                  </a:lnTo>
                  <a:lnTo>
                    <a:pt x="447555" y="413225"/>
                  </a:lnTo>
                  <a:moveTo>
                    <a:pt x="549775" y="588120"/>
                  </a:moveTo>
                  <a:lnTo>
                    <a:pt x="549661" y="588215"/>
                  </a:lnTo>
                  <a:lnTo>
                    <a:pt x="549556" y="588072"/>
                  </a:lnTo>
                  <a:lnTo>
                    <a:pt x="549775" y="588120"/>
                  </a:lnTo>
                  <a:moveTo>
                    <a:pt x="368958" y="562859"/>
                  </a:moveTo>
                  <a:lnTo>
                    <a:pt x="368806" y="562898"/>
                  </a:lnTo>
                  <a:lnTo>
                    <a:pt x="368720" y="562821"/>
                  </a:lnTo>
                  <a:lnTo>
                    <a:pt x="368958" y="562869"/>
                  </a:lnTo>
                  <a:moveTo>
                    <a:pt x="613571" y="599248"/>
                  </a:moveTo>
                  <a:lnTo>
                    <a:pt x="613485" y="599372"/>
                  </a:lnTo>
                  <a:lnTo>
                    <a:pt x="613523" y="598971"/>
                  </a:lnTo>
                  <a:lnTo>
                    <a:pt x="613580" y="599248"/>
                  </a:lnTo>
                  <a:moveTo>
                    <a:pt x="488308" y="626882"/>
                  </a:moveTo>
                  <a:lnTo>
                    <a:pt x="488241" y="626997"/>
                  </a:lnTo>
                  <a:lnTo>
                    <a:pt x="488175" y="626835"/>
                  </a:lnTo>
                  <a:lnTo>
                    <a:pt x="488308" y="626882"/>
                  </a:lnTo>
                  <a:moveTo>
                    <a:pt x="488869" y="631440"/>
                  </a:moveTo>
                  <a:lnTo>
                    <a:pt x="488755" y="631488"/>
                  </a:lnTo>
                  <a:lnTo>
                    <a:pt x="488707" y="631412"/>
                  </a:lnTo>
                  <a:lnTo>
                    <a:pt x="488869" y="631431"/>
                  </a:lnTo>
                  <a:moveTo>
                    <a:pt x="610918" y="599763"/>
                  </a:moveTo>
                  <a:lnTo>
                    <a:pt x="610766" y="599686"/>
                  </a:lnTo>
                  <a:lnTo>
                    <a:pt x="610776" y="599543"/>
                  </a:lnTo>
                  <a:lnTo>
                    <a:pt x="610928" y="599763"/>
                  </a:lnTo>
                  <a:moveTo>
                    <a:pt x="629379" y="595224"/>
                  </a:moveTo>
                  <a:lnTo>
                    <a:pt x="629322" y="595357"/>
                  </a:lnTo>
                  <a:lnTo>
                    <a:pt x="629199" y="595319"/>
                  </a:lnTo>
                  <a:lnTo>
                    <a:pt x="629379" y="595224"/>
                  </a:lnTo>
                  <a:moveTo>
                    <a:pt x="473526" y="566083"/>
                  </a:moveTo>
                  <a:lnTo>
                    <a:pt x="473412" y="566187"/>
                  </a:lnTo>
                  <a:lnTo>
                    <a:pt x="473469" y="566044"/>
                  </a:lnTo>
                  <a:lnTo>
                    <a:pt x="473535" y="566083"/>
                  </a:lnTo>
                  <a:moveTo>
                    <a:pt x="473801" y="566750"/>
                  </a:moveTo>
                  <a:lnTo>
                    <a:pt x="473678" y="566788"/>
                  </a:lnTo>
                  <a:lnTo>
                    <a:pt x="473706" y="566721"/>
                  </a:lnTo>
                  <a:lnTo>
                    <a:pt x="473801" y="566760"/>
                  </a:lnTo>
                  <a:moveTo>
                    <a:pt x="620282" y="598609"/>
                  </a:moveTo>
                  <a:lnTo>
                    <a:pt x="620035" y="598752"/>
                  </a:lnTo>
                  <a:lnTo>
                    <a:pt x="619921" y="598761"/>
                  </a:lnTo>
                  <a:lnTo>
                    <a:pt x="620282" y="598609"/>
                  </a:lnTo>
                  <a:moveTo>
                    <a:pt x="492377" y="636218"/>
                  </a:moveTo>
                  <a:lnTo>
                    <a:pt x="492319" y="636265"/>
                  </a:lnTo>
                  <a:lnTo>
                    <a:pt x="492319" y="636151"/>
                  </a:lnTo>
                  <a:lnTo>
                    <a:pt x="492386" y="636218"/>
                  </a:lnTo>
                  <a:moveTo>
                    <a:pt x="618533" y="596911"/>
                  </a:moveTo>
                  <a:lnTo>
                    <a:pt x="618409" y="597007"/>
                  </a:lnTo>
                  <a:lnTo>
                    <a:pt x="618314" y="597007"/>
                  </a:lnTo>
                  <a:lnTo>
                    <a:pt x="618533" y="596911"/>
                  </a:lnTo>
                  <a:moveTo>
                    <a:pt x="473821" y="566893"/>
                  </a:moveTo>
                  <a:lnTo>
                    <a:pt x="473697" y="566903"/>
                  </a:lnTo>
                  <a:lnTo>
                    <a:pt x="473763" y="566864"/>
                  </a:lnTo>
                  <a:lnTo>
                    <a:pt x="473821" y="566903"/>
                  </a:lnTo>
                  <a:moveTo>
                    <a:pt x="489981" y="632670"/>
                  </a:moveTo>
                  <a:lnTo>
                    <a:pt x="489895" y="632651"/>
                  </a:lnTo>
                  <a:lnTo>
                    <a:pt x="489952" y="632604"/>
                  </a:lnTo>
                  <a:lnTo>
                    <a:pt x="489981" y="632680"/>
                  </a:lnTo>
                  <a:moveTo>
                    <a:pt x="625358" y="595548"/>
                  </a:moveTo>
                  <a:lnTo>
                    <a:pt x="625301" y="595615"/>
                  </a:lnTo>
                  <a:lnTo>
                    <a:pt x="625130" y="595653"/>
                  </a:lnTo>
                  <a:lnTo>
                    <a:pt x="625358" y="595538"/>
                  </a:lnTo>
                  <a:moveTo>
                    <a:pt x="608238" y="599381"/>
                  </a:moveTo>
                  <a:lnTo>
                    <a:pt x="608209" y="599477"/>
                  </a:lnTo>
                  <a:lnTo>
                    <a:pt x="608152" y="599257"/>
                  </a:lnTo>
                  <a:lnTo>
                    <a:pt x="608238" y="599381"/>
                  </a:lnTo>
                  <a:moveTo>
                    <a:pt x="624408" y="596015"/>
                  </a:moveTo>
                  <a:lnTo>
                    <a:pt x="624341" y="596101"/>
                  </a:lnTo>
                  <a:lnTo>
                    <a:pt x="624208" y="596130"/>
                  </a:lnTo>
                  <a:lnTo>
                    <a:pt x="624417" y="596015"/>
                  </a:lnTo>
                  <a:moveTo>
                    <a:pt x="611622" y="600144"/>
                  </a:moveTo>
                  <a:lnTo>
                    <a:pt x="611574" y="600201"/>
                  </a:lnTo>
                  <a:lnTo>
                    <a:pt x="611422" y="600201"/>
                  </a:lnTo>
                  <a:lnTo>
                    <a:pt x="611622" y="600144"/>
                  </a:lnTo>
                  <a:moveTo>
                    <a:pt x="609901" y="598657"/>
                  </a:moveTo>
                  <a:lnTo>
                    <a:pt x="609749" y="598790"/>
                  </a:lnTo>
                  <a:lnTo>
                    <a:pt x="609663" y="598819"/>
                  </a:lnTo>
                  <a:lnTo>
                    <a:pt x="609901" y="598657"/>
                  </a:lnTo>
                  <a:moveTo>
                    <a:pt x="603722" y="602204"/>
                  </a:moveTo>
                  <a:lnTo>
                    <a:pt x="603532" y="602251"/>
                  </a:lnTo>
                  <a:lnTo>
                    <a:pt x="603475" y="602204"/>
                  </a:lnTo>
                  <a:lnTo>
                    <a:pt x="603722" y="602213"/>
                  </a:lnTo>
                  <a:moveTo>
                    <a:pt x="474125" y="568810"/>
                  </a:moveTo>
                  <a:lnTo>
                    <a:pt x="474049" y="568753"/>
                  </a:lnTo>
                  <a:lnTo>
                    <a:pt x="474077" y="568714"/>
                  </a:lnTo>
                  <a:lnTo>
                    <a:pt x="474134" y="568819"/>
                  </a:lnTo>
                  <a:moveTo>
                    <a:pt x="616803" y="597484"/>
                  </a:moveTo>
                  <a:lnTo>
                    <a:pt x="616717" y="597550"/>
                  </a:lnTo>
                  <a:lnTo>
                    <a:pt x="616613" y="597550"/>
                  </a:lnTo>
                  <a:lnTo>
                    <a:pt x="616793" y="597493"/>
                  </a:lnTo>
                  <a:moveTo>
                    <a:pt x="627706" y="594194"/>
                  </a:moveTo>
                  <a:lnTo>
                    <a:pt x="627554" y="594385"/>
                  </a:lnTo>
                  <a:lnTo>
                    <a:pt x="627488" y="594404"/>
                  </a:lnTo>
                  <a:lnTo>
                    <a:pt x="627706" y="594194"/>
                  </a:lnTo>
                  <a:moveTo>
                    <a:pt x="487205" y="632032"/>
                  </a:moveTo>
                  <a:lnTo>
                    <a:pt x="487120" y="631946"/>
                  </a:lnTo>
                  <a:lnTo>
                    <a:pt x="487158" y="631946"/>
                  </a:lnTo>
                  <a:lnTo>
                    <a:pt x="487205" y="632032"/>
                  </a:lnTo>
                  <a:moveTo>
                    <a:pt x="619921" y="598780"/>
                  </a:moveTo>
                  <a:lnTo>
                    <a:pt x="619835" y="598733"/>
                  </a:lnTo>
                  <a:lnTo>
                    <a:pt x="619750" y="598609"/>
                  </a:lnTo>
                  <a:lnTo>
                    <a:pt x="619930" y="598780"/>
                  </a:lnTo>
                  <a:moveTo>
                    <a:pt x="622868" y="596740"/>
                  </a:moveTo>
                  <a:lnTo>
                    <a:pt x="622658" y="596911"/>
                  </a:lnTo>
                  <a:lnTo>
                    <a:pt x="622544" y="596969"/>
                  </a:lnTo>
                  <a:lnTo>
                    <a:pt x="622868" y="596740"/>
                  </a:lnTo>
                  <a:moveTo>
                    <a:pt x="624217" y="596130"/>
                  </a:moveTo>
                  <a:lnTo>
                    <a:pt x="624084" y="596063"/>
                  </a:lnTo>
                  <a:lnTo>
                    <a:pt x="624056" y="596006"/>
                  </a:lnTo>
                  <a:lnTo>
                    <a:pt x="624217" y="596139"/>
                  </a:lnTo>
                  <a:moveTo>
                    <a:pt x="629408" y="594976"/>
                  </a:moveTo>
                  <a:lnTo>
                    <a:pt x="629389" y="595128"/>
                  </a:lnTo>
                  <a:lnTo>
                    <a:pt x="629389" y="594747"/>
                  </a:lnTo>
                  <a:lnTo>
                    <a:pt x="629408" y="594976"/>
                  </a:lnTo>
                  <a:moveTo>
                    <a:pt x="473488" y="565901"/>
                  </a:moveTo>
                  <a:lnTo>
                    <a:pt x="473421" y="565844"/>
                  </a:lnTo>
                  <a:lnTo>
                    <a:pt x="473478" y="565854"/>
                  </a:lnTo>
                  <a:lnTo>
                    <a:pt x="473478" y="565911"/>
                  </a:lnTo>
                  <a:moveTo>
                    <a:pt x="615282" y="597884"/>
                  </a:moveTo>
                  <a:lnTo>
                    <a:pt x="615187" y="597999"/>
                  </a:lnTo>
                  <a:lnTo>
                    <a:pt x="615110" y="598027"/>
                  </a:lnTo>
                  <a:lnTo>
                    <a:pt x="615282" y="597884"/>
                  </a:lnTo>
                  <a:moveTo>
                    <a:pt x="626642" y="594861"/>
                  </a:moveTo>
                  <a:lnTo>
                    <a:pt x="626566" y="594947"/>
                  </a:lnTo>
                  <a:lnTo>
                    <a:pt x="626461" y="594976"/>
                  </a:lnTo>
                  <a:lnTo>
                    <a:pt x="626651" y="594852"/>
                  </a:lnTo>
                  <a:moveTo>
                    <a:pt x="628971" y="594804"/>
                  </a:moveTo>
                  <a:lnTo>
                    <a:pt x="628876" y="594690"/>
                  </a:lnTo>
                  <a:lnTo>
                    <a:pt x="628866" y="594613"/>
                  </a:lnTo>
                  <a:lnTo>
                    <a:pt x="628971" y="594804"/>
                  </a:lnTo>
                  <a:moveTo>
                    <a:pt x="618134" y="596988"/>
                  </a:moveTo>
                  <a:lnTo>
                    <a:pt x="617962" y="597035"/>
                  </a:lnTo>
                  <a:lnTo>
                    <a:pt x="617896" y="597026"/>
                  </a:lnTo>
                  <a:lnTo>
                    <a:pt x="618134" y="596988"/>
                  </a:lnTo>
                  <a:moveTo>
                    <a:pt x="473450" y="565959"/>
                  </a:moveTo>
                  <a:lnTo>
                    <a:pt x="473440" y="566006"/>
                  </a:lnTo>
                  <a:lnTo>
                    <a:pt x="473402" y="565920"/>
                  </a:lnTo>
                  <a:lnTo>
                    <a:pt x="473450" y="565959"/>
                  </a:lnTo>
                  <a:moveTo>
                    <a:pt x="605633" y="601222"/>
                  </a:moveTo>
                  <a:lnTo>
                    <a:pt x="605528" y="601250"/>
                  </a:lnTo>
                  <a:lnTo>
                    <a:pt x="605443" y="601241"/>
                  </a:lnTo>
                  <a:lnTo>
                    <a:pt x="605633" y="601212"/>
                  </a:lnTo>
                  <a:moveTo>
                    <a:pt x="607154" y="600173"/>
                  </a:moveTo>
                  <a:lnTo>
                    <a:pt x="607087" y="600230"/>
                  </a:lnTo>
                  <a:lnTo>
                    <a:pt x="606964" y="600249"/>
                  </a:lnTo>
                  <a:lnTo>
                    <a:pt x="607154" y="600173"/>
                  </a:lnTo>
                  <a:moveTo>
                    <a:pt x="629208" y="595338"/>
                  </a:moveTo>
                  <a:lnTo>
                    <a:pt x="629047" y="595100"/>
                  </a:lnTo>
                  <a:lnTo>
                    <a:pt x="629037" y="595052"/>
                  </a:lnTo>
                  <a:lnTo>
                    <a:pt x="629208" y="595338"/>
                  </a:lnTo>
                  <a:moveTo>
                    <a:pt x="611080" y="600001"/>
                  </a:moveTo>
                  <a:lnTo>
                    <a:pt x="611023" y="599972"/>
                  </a:lnTo>
                  <a:lnTo>
                    <a:pt x="611013" y="599906"/>
                  </a:lnTo>
                  <a:lnTo>
                    <a:pt x="611080" y="600001"/>
                  </a:lnTo>
                  <a:moveTo>
                    <a:pt x="619350" y="597932"/>
                  </a:moveTo>
                  <a:lnTo>
                    <a:pt x="619312" y="597865"/>
                  </a:lnTo>
                  <a:lnTo>
                    <a:pt x="619341" y="597817"/>
                  </a:lnTo>
                  <a:lnTo>
                    <a:pt x="619360" y="597932"/>
                  </a:lnTo>
                  <a:moveTo>
                    <a:pt x="628581" y="594232"/>
                  </a:moveTo>
                  <a:lnTo>
                    <a:pt x="628476" y="594184"/>
                  </a:lnTo>
                  <a:lnTo>
                    <a:pt x="628419" y="594118"/>
                  </a:lnTo>
                  <a:lnTo>
                    <a:pt x="628571" y="594242"/>
                  </a:lnTo>
                  <a:moveTo>
                    <a:pt x="610529" y="598809"/>
                  </a:moveTo>
                  <a:lnTo>
                    <a:pt x="610424" y="598800"/>
                  </a:lnTo>
                  <a:lnTo>
                    <a:pt x="610319" y="598761"/>
                  </a:lnTo>
                  <a:lnTo>
                    <a:pt x="610529" y="598809"/>
                  </a:lnTo>
                  <a:moveTo>
                    <a:pt x="612534" y="599820"/>
                  </a:moveTo>
                  <a:lnTo>
                    <a:pt x="612468" y="599820"/>
                  </a:lnTo>
                  <a:lnTo>
                    <a:pt x="612344" y="599753"/>
                  </a:lnTo>
                  <a:lnTo>
                    <a:pt x="612534" y="599820"/>
                  </a:lnTo>
                  <a:moveTo>
                    <a:pt x="621765" y="597646"/>
                  </a:moveTo>
                  <a:lnTo>
                    <a:pt x="621651" y="597770"/>
                  </a:lnTo>
                  <a:lnTo>
                    <a:pt x="621575" y="597817"/>
                  </a:lnTo>
                  <a:lnTo>
                    <a:pt x="621755" y="597655"/>
                  </a:lnTo>
                  <a:moveTo>
                    <a:pt x="605129" y="601470"/>
                  </a:moveTo>
                  <a:lnTo>
                    <a:pt x="604996" y="601555"/>
                  </a:lnTo>
                  <a:lnTo>
                    <a:pt x="605025" y="601517"/>
                  </a:lnTo>
                  <a:lnTo>
                    <a:pt x="605120" y="601479"/>
                  </a:lnTo>
                  <a:moveTo>
                    <a:pt x="610890" y="599334"/>
                  </a:moveTo>
                  <a:lnTo>
                    <a:pt x="610776" y="599572"/>
                  </a:lnTo>
                  <a:lnTo>
                    <a:pt x="610842" y="599400"/>
                  </a:lnTo>
                  <a:lnTo>
                    <a:pt x="610890" y="599334"/>
                  </a:lnTo>
                  <a:moveTo>
                    <a:pt x="611945" y="599848"/>
                  </a:moveTo>
                  <a:lnTo>
                    <a:pt x="611907" y="599896"/>
                  </a:lnTo>
                  <a:lnTo>
                    <a:pt x="611774" y="599982"/>
                  </a:lnTo>
                  <a:lnTo>
                    <a:pt x="611945" y="599839"/>
                  </a:lnTo>
                  <a:moveTo>
                    <a:pt x="609388" y="598904"/>
                  </a:moveTo>
                  <a:lnTo>
                    <a:pt x="609312" y="598924"/>
                  </a:lnTo>
                  <a:lnTo>
                    <a:pt x="609245" y="598895"/>
                  </a:lnTo>
                  <a:lnTo>
                    <a:pt x="609378" y="598904"/>
                  </a:lnTo>
                  <a:moveTo>
                    <a:pt x="623267" y="596559"/>
                  </a:moveTo>
                  <a:lnTo>
                    <a:pt x="623210" y="596606"/>
                  </a:lnTo>
                  <a:lnTo>
                    <a:pt x="623067" y="596702"/>
                  </a:lnTo>
                  <a:lnTo>
                    <a:pt x="623267" y="596559"/>
                  </a:lnTo>
                  <a:moveTo>
                    <a:pt x="608171" y="599534"/>
                  </a:moveTo>
                  <a:lnTo>
                    <a:pt x="608143" y="599581"/>
                  </a:lnTo>
                  <a:lnTo>
                    <a:pt x="608048" y="599667"/>
                  </a:lnTo>
                  <a:lnTo>
                    <a:pt x="608171" y="599534"/>
                  </a:lnTo>
                  <a:moveTo>
                    <a:pt x="604397" y="601679"/>
                  </a:moveTo>
                  <a:lnTo>
                    <a:pt x="604369" y="601765"/>
                  </a:lnTo>
                  <a:lnTo>
                    <a:pt x="604283" y="601861"/>
                  </a:lnTo>
                  <a:lnTo>
                    <a:pt x="604397" y="601670"/>
                  </a:lnTo>
                  <a:moveTo>
                    <a:pt x="612791" y="599686"/>
                  </a:moveTo>
                  <a:lnTo>
                    <a:pt x="612791" y="599725"/>
                  </a:lnTo>
                  <a:lnTo>
                    <a:pt x="612734" y="599734"/>
                  </a:lnTo>
                  <a:lnTo>
                    <a:pt x="612791" y="599677"/>
                  </a:lnTo>
                  <a:moveTo>
                    <a:pt x="611422" y="600201"/>
                  </a:moveTo>
                  <a:lnTo>
                    <a:pt x="611298" y="600182"/>
                  </a:lnTo>
                  <a:lnTo>
                    <a:pt x="611222" y="600154"/>
                  </a:lnTo>
                  <a:lnTo>
                    <a:pt x="611422" y="600201"/>
                  </a:lnTo>
                  <a:moveTo>
                    <a:pt x="604502" y="601517"/>
                  </a:moveTo>
                  <a:lnTo>
                    <a:pt x="604473" y="601584"/>
                  </a:lnTo>
                  <a:lnTo>
                    <a:pt x="604397" y="601670"/>
                  </a:lnTo>
                  <a:lnTo>
                    <a:pt x="604492" y="601517"/>
                  </a:lnTo>
                  <a:moveTo>
                    <a:pt x="625928" y="595109"/>
                  </a:moveTo>
                  <a:lnTo>
                    <a:pt x="625862" y="595186"/>
                  </a:lnTo>
                  <a:lnTo>
                    <a:pt x="625776" y="595243"/>
                  </a:lnTo>
                  <a:lnTo>
                    <a:pt x="625928" y="595109"/>
                  </a:lnTo>
                  <a:moveTo>
                    <a:pt x="617183" y="597217"/>
                  </a:moveTo>
                  <a:lnTo>
                    <a:pt x="617097" y="597302"/>
                  </a:lnTo>
                  <a:lnTo>
                    <a:pt x="617021" y="597360"/>
                  </a:lnTo>
                  <a:lnTo>
                    <a:pt x="617183" y="597226"/>
                  </a:lnTo>
                  <a:moveTo>
                    <a:pt x="608048" y="599658"/>
                  </a:moveTo>
                  <a:lnTo>
                    <a:pt x="607972" y="599715"/>
                  </a:lnTo>
                  <a:lnTo>
                    <a:pt x="607886" y="599753"/>
                  </a:lnTo>
                  <a:lnTo>
                    <a:pt x="608048" y="599658"/>
                  </a:lnTo>
                  <a:moveTo>
                    <a:pt x="607220" y="599906"/>
                  </a:moveTo>
                  <a:lnTo>
                    <a:pt x="607182" y="600096"/>
                  </a:lnTo>
                  <a:lnTo>
                    <a:pt x="607144" y="600173"/>
                  </a:lnTo>
                  <a:lnTo>
                    <a:pt x="607220" y="599906"/>
                  </a:lnTo>
                  <a:moveTo>
                    <a:pt x="622202" y="597245"/>
                  </a:moveTo>
                  <a:lnTo>
                    <a:pt x="622050" y="597398"/>
                  </a:lnTo>
                  <a:lnTo>
                    <a:pt x="621974" y="597455"/>
                  </a:lnTo>
                  <a:lnTo>
                    <a:pt x="622202" y="597245"/>
                  </a:lnTo>
                  <a:moveTo>
                    <a:pt x="603351" y="601984"/>
                  </a:moveTo>
                  <a:lnTo>
                    <a:pt x="603313" y="601927"/>
                  </a:lnTo>
                  <a:lnTo>
                    <a:pt x="603304" y="601880"/>
                  </a:lnTo>
                  <a:lnTo>
                    <a:pt x="603351" y="601984"/>
                  </a:lnTo>
                  <a:moveTo>
                    <a:pt x="609141" y="598885"/>
                  </a:moveTo>
                  <a:lnTo>
                    <a:pt x="609122" y="598847"/>
                  </a:lnTo>
                  <a:lnTo>
                    <a:pt x="609112" y="598771"/>
                  </a:lnTo>
                  <a:lnTo>
                    <a:pt x="609150" y="598885"/>
                  </a:lnTo>
                  <a:moveTo>
                    <a:pt x="605177" y="601384"/>
                  </a:moveTo>
                  <a:lnTo>
                    <a:pt x="605158" y="601441"/>
                  </a:lnTo>
                  <a:lnTo>
                    <a:pt x="605120" y="601470"/>
                  </a:lnTo>
                  <a:lnTo>
                    <a:pt x="605167" y="601384"/>
                  </a:lnTo>
                  <a:moveTo>
                    <a:pt x="619578" y="598370"/>
                  </a:moveTo>
                  <a:lnTo>
                    <a:pt x="619531" y="598275"/>
                  </a:lnTo>
                  <a:lnTo>
                    <a:pt x="619474" y="598132"/>
                  </a:lnTo>
                  <a:lnTo>
                    <a:pt x="619569" y="598370"/>
                  </a:lnTo>
                  <a:moveTo>
                    <a:pt x="614645" y="598227"/>
                  </a:moveTo>
                  <a:lnTo>
                    <a:pt x="614540" y="598266"/>
                  </a:lnTo>
                  <a:lnTo>
                    <a:pt x="614455" y="598275"/>
                  </a:lnTo>
                  <a:lnTo>
                    <a:pt x="614645" y="598227"/>
                  </a:lnTo>
                  <a:moveTo>
                    <a:pt x="629294" y="594461"/>
                  </a:moveTo>
                  <a:lnTo>
                    <a:pt x="629237" y="594175"/>
                  </a:lnTo>
                  <a:lnTo>
                    <a:pt x="629265" y="594280"/>
                  </a:lnTo>
                  <a:lnTo>
                    <a:pt x="629294" y="594461"/>
                  </a:lnTo>
                  <a:moveTo>
                    <a:pt x="610215" y="598704"/>
                  </a:moveTo>
                  <a:lnTo>
                    <a:pt x="610158" y="598676"/>
                  </a:lnTo>
                  <a:lnTo>
                    <a:pt x="610091" y="598628"/>
                  </a:lnTo>
                  <a:lnTo>
                    <a:pt x="610215" y="598704"/>
                  </a:lnTo>
                  <a:moveTo>
                    <a:pt x="619740" y="598599"/>
                  </a:moveTo>
                  <a:lnTo>
                    <a:pt x="619636" y="598456"/>
                  </a:lnTo>
                  <a:lnTo>
                    <a:pt x="619578" y="598370"/>
                  </a:lnTo>
                  <a:lnTo>
                    <a:pt x="619740" y="598609"/>
                  </a:lnTo>
                  <a:moveTo>
                    <a:pt x="621385" y="597970"/>
                  </a:moveTo>
                  <a:lnTo>
                    <a:pt x="621280" y="598056"/>
                  </a:lnTo>
                  <a:lnTo>
                    <a:pt x="621214" y="598094"/>
                  </a:lnTo>
                  <a:lnTo>
                    <a:pt x="621385" y="597960"/>
                  </a:lnTo>
                  <a:moveTo>
                    <a:pt x="614464" y="598266"/>
                  </a:moveTo>
                  <a:lnTo>
                    <a:pt x="614398" y="598256"/>
                  </a:lnTo>
                  <a:lnTo>
                    <a:pt x="614265" y="598208"/>
                  </a:lnTo>
                  <a:lnTo>
                    <a:pt x="614464" y="598275"/>
                  </a:lnTo>
                  <a:moveTo>
                    <a:pt x="608703" y="598266"/>
                  </a:moveTo>
                  <a:lnTo>
                    <a:pt x="608570" y="598342"/>
                  </a:lnTo>
                  <a:lnTo>
                    <a:pt x="608618" y="598304"/>
                  </a:lnTo>
                  <a:lnTo>
                    <a:pt x="608703" y="598266"/>
                  </a:lnTo>
                  <a:moveTo>
                    <a:pt x="610738" y="598838"/>
                  </a:moveTo>
                  <a:lnTo>
                    <a:pt x="610633" y="598838"/>
                  </a:lnTo>
                  <a:lnTo>
                    <a:pt x="610519" y="598819"/>
                  </a:lnTo>
                  <a:lnTo>
                    <a:pt x="610738" y="598838"/>
                  </a:lnTo>
                  <a:moveTo>
                    <a:pt x="617525" y="596988"/>
                  </a:moveTo>
                  <a:lnTo>
                    <a:pt x="617459" y="597007"/>
                  </a:lnTo>
                  <a:lnTo>
                    <a:pt x="617411" y="597007"/>
                  </a:lnTo>
                  <a:lnTo>
                    <a:pt x="617535" y="596988"/>
                  </a:lnTo>
                  <a:moveTo>
                    <a:pt x="612126" y="599677"/>
                  </a:moveTo>
                  <a:lnTo>
                    <a:pt x="612021" y="599772"/>
                  </a:lnTo>
                  <a:lnTo>
                    <a:pt x="611936" y="599839"/>
                  </a:lnTo>
                  <a:lnTo>
                    <a:pt x="612126" y="599677"/>
                  </a:lnTo>
                  <a:moveTo>
                    <a:pt x="604968" y="601565"/>
                  </a:moveTo>
                  <a:lnTo>
                    <a:pt x="604882" y="601574"/>
                  </a:lnTo>
                  <a:lnTo>
                    <a:pt x="604920" y="601555"/>
                  </a:lnTo>
                  <a:lnTo>
                    <a:pt x="604968" y="601565"/>
                  </a:lnTo>
                  <a:moveTo>
                    <a:pt x="611222" y="600163"/>
                  </a:moveTo>
                  <a:lnTo>
                    <a:pt x="611175" y="600135"/>
                  </a:lnTo>
                  <a:lnTo>
                    <a:pt x="611156" y="600096"/>
                  </a:lnTo>
                  <a:lnTo>
                    <a:pt x="611222" y="600163"/>
                  </a:lnTo>
                  <a:moveTo>
                    <a:pt x="625776" y="595252"/>
                  </a:moveTo>
                  <a:lnTo>
                    <a:pt x="625615" y="595329"/>
                  </a:lnTo>
                  <a:lnTo>
                    <a:pt x="625548" y="595357"/>
                  </a:lnTo>
                  <a:lnTo>
                    <a:pt x="625776" y="595252"/>
                  </a:lnTo>
                  <a:moveTo>
                    <a:pt x="626195" y="594985"/>
                  </a:moveTo>
                  <a:lnTo>
                    <a:pt x="626071" y="595052"/>
                  </a:lnTo>
                  <a:lnTo>
                    <a:pt x="626024" y="595071"/>
                  </a:lnTo>
                  <a:lnTo>
                    <a:pt x="626195" y="594985"/>
                  </a:lnTo>
                  <a:moveTo>
                    <a:pt x="615890" y="597455"/>
                  </a:moveTo>
                  <a:lnTo>
                    <a:pt x="615776" y="597484"/>
                  </a:lnTo>
                  <a:lnTo>
                    <a:pt x="615624" y="597512"/>
                  </a:lnTo>
                  <a:lnTo>
                    <a:pt x="615890" y="597445"/>
                  </a:lnTo>
                  <a:moveTo>
                    <a:pt x="629379" y="594728"/>
                  </a:moveTo>
                  <a:lnTo>
                    <a:pt x="629303" y="594461"/>
                  </a:lnTo>
                  <a:lnTo>
                    <a:pt x="629351" y="594623"/>
                  </a:lnTo>
                  <a:lnTo>
                    <a:pt x="629379" y="594728"/>
                  </a:lnTo>
                  <a:moveTo>
                    <a:pt x="613837" y="598504"/>
                  </a:moveTo>
                  <a:lnTo>
                    <a:pt x="613770" y="598590"/>
                  </a:lnTo>
                  <a:lnTo>
                    <a:pt x="613675" y="598695"/>
                  </a:lnTo>
                  <a:lnTo>
                    <a:pt x="613846" y="598504"/>
                  </a:lnTo>
                  <a:moveTo>
                    <a:pt x="623514" y="596320"/>
                  </a:moveTo>
                  <a:lnTo>
                    <a:pt x="623409" y="596425"/>
                  </a:lnTo>
                  <a:lnTo>
                    <a:pt x="623362" y="596473"/>
                  </a:lnTo>
                  <a:lnTo>
                    <a:pt x="623514" y="596320"/>
                  </a:lnTo>
                  <a:moveTo>
                    <a:pt x="621984" y="597445"/>
                  </a:moveTo>
                  <a:lnTo>
                    <a:pt x="621898" y="597522"/>
                  </a:lnTo>
                  <a:lnTo>
                    <a:pt x="621850" y="597550"/>
                  </a:lnTo>
                  <a:lnTo>
                    <a:pt x="621984" y="597445"/>
                  </a:lnTo>
                  <a:moveTo>
                    <a:pt x="606498" y="600239"/>
                  </a:moveTo>
                  <a:lnTo>
                    <a:pt x="606375" y="600325"/>
                  </a:lnTo>
                  <a:lnTo>
                    <a:pt x="606232" y="600421"/>
                  </a:lnTo>
                  <a:lnTo>
                    <a:pt x="606498" y="600239"/>
                  </a:lnTo>
                  <a:moveTo>
                    <a:pt x="621223" y="598084"/>
                  </a:moveTo>
                  <a:lnTo>
                    <a:pt x="621128" y="598132"/>
                  </a:lnTo>
                  <a:lnTo>
                    <a:pt x="621023" y="598180"/>
                  </a:lnTo>
                  <a:lnTo>
                    <a:pt x="621214" y="598075"/>
                  </a:lnTo>
                  <a:moveTo>
                    <a:pt x="603475" y="602185"/>
                  </a:moveTo>
                  <a:lnTo>
                    <a:pt x="603418" y="602118"/>
                  </a:lnTo>
                  <a:lnTo>
                    <a:pt x="603456" y="602156"/>
                  </a:lnTo>
                  <a:lnTo>
                    <a:pt x="603475" y="602185"/>
                  </a:lnTo>
                  <a:moveTo>
                    <a:pt x="603390" y="602089"/>
                  </a:moveTo>
                  <a:lnTo>
                    <a:pt x="603380" y="602080"/>
                  </a:lnTo>
                  <a:lnTo>
                    <a:pt x="603370" y="602023"/>
                  </a:lnTo>
                  <a:lnTo>
                    <a:pt x="603399" y="602089"/>
                  </a:lnTo>
                  <a:moveTo>
                    <a:pt x="623885" y="596072"/>
                  </a:moveTo>
                  <a:lnTo>
                    <a:pt x="623799" y="596120"/>
                  </a:lnTo>
                  <a:lnTo>
                    <a:pt x="623714" y="596168"/>
                  </a:lnTo>
                  <a:lnTo>
                    <a:pt x="623885" y="596072"/>
                  </a:lnTo>
                  <a:moveTo>
                    <a:pt x="604292" y="601841"/>
                  </a:moveTo>
                  <a:lnTo>
                    <a:pt x="604226" y="601918"/>
                  </a:lnTo>
                  <a:lnTo>
                    <a:pt x="604122" y="602032"/>
                  </a:lnTo>
                  <a:lnTo>
                    <a:pt x="604292" y="601841"/>
                  </a:lnTo>
                  <a:moveTo>
                    <a:pt x="609084" y="598647"/>
                  </a:moveTo>
                  <a:lnTo>
                    <a:pt x="609008" y="598552"/>
                  </a:lnTo>
                  <a:lnTo>
                    <a:pt x="608989" y="598533"/>
                  </a:lnTo>
                  <a:lnTo>
                    <a:pt x="609084" y="598647"/>
                  </a:lnTo>
                  <a:moveTo>
                    <a:pt x="606080" y="600640"/>
                  </a:moveTo>
                  <a:lnTo>
                    <a:pt x="606023" y="600688"/>
                  </a:lnTo>
                  <a:lnTo>
                    <a:pt x="606004" y="600707"/>
                  </a:lnTo>
                  <a:lnTo>
                    <a:pt x="606080" y="600640"/>
                  </a:lnTo>
                  <a:moveTo>
                    <a:pt x="608219" y="599467"/>
                  </a:moveTo>
                  <a:lnTo>
                    <a:pt x="608190" y="599515"/>
                  </a:lnTo>
                  <a:lnTo>
                    <a:pt x="608190" y="599496"/>
                  </a:lnTo>
                  <a:lnTo>
                    <a:pt x="608219" y="599467"/>
                  </a:lnTo>
                  <a:moveTo>
                    <a:pt x="602553" y="601288"/>
                  </a:moveTo>
                  <a:lnTo>
                    <a:pt x="602534" y="601279"/>
                  </a:lnTo>
                  <a:lnTo>
                    <a:pt x="602543" y="601269"/>
                  </a:lnTo>
                  <a:lnTo>
                    <a:pt x="602553" y="601288"/>
                  </a:lnTo>
                  <a:moveTo>
                    <a:pt x="623305" y="596521"/>
                  </a:moveTo>
                  <a:lnTo>
                    <a:pt x="623305" y="596530"/>
                  </a:lnTo>
                  <a:lnTo>
                    <a:pt x="623286" y="596540"/>
                  </a:lnTo>
                  <a:lnTo>
                    <a:pt x="623305" y="596521"/>
                  </a:lnTo>
                  <a:moveTo>
                    <a:pt x="580499" y="424744"/>
                  </a:moveTo>
                  <a:lnTo>
                    <a:pt x="579595" y="424611"/>
                  </a:lnTo>
                  <a:lnTo>
                    <a:pt x="579016" y="424496"/>
                  </a:lnTo>
                  <a:lnTo>
                    <a:pt x="580499" y="424754"/>
                  </a:lnTo>
                  <a:moveTo>
                    <a:pt x="534898" y="412777"/>
                  </a:moveTo>
                  <a:lnTo>
                    <a:pt x="534736" y="412691"/>
                  </a:lnTo>
                  <a:lnTo>
                    <a:pt x="534280" y="412357"/>
                  </a:lnTo>
                  <a:lnTo>
                    <a:pt x="534898" y="412786"/>
                  </a:lnTo>
                  <a:moveTo>
                    <a:pt x="593826" y="600783"/>
                  </a:moveTo>
                  <a:lnTo>
                    <a:pt x="593750" y="600640"/>
                  </a:lnTo>
                  <a:lnTo>
                    <a:pt x="593722" y="600535"/>
                  </a:lnTo>
                  <a:lnTo>
                    <a:pt x="593826" y="600783"/>
                  </a:lnTo>
                  <a:moveTo>
                    <a:pt x="581012" y="424887"/>
                  </a:moveTo>
                  <a:lnTo>
                    <a:pt x="580575" y="424801"/>
                  </a:lnTo>
                  <a:lnTo>
                    <a:pt x="581012" y="424887"/>
                  </a:lnTo>
                  <a:lnTo>
                    <a:pt x="581012" y="424887"/>
                  </a:lnTo>
                  <a:moveTo>
                    <a:pt x="542094" y="418022"/>
                  </a:moveTo>
                  <a:lnTo>
                    <a:pt x="541980" y="417268"/>
                  </a:lnTo>
                  <a:lnTo>
                    <a:pt x="542018" y="417526"/>
                  </a:lnTo>
                  <a:lnTo>
                    <a:pt x="542084" y="418022"/>
                  </a:lnTo>
                  <a:moveTo>
                    <a:pt x="542769" y="419061"/>
                  </a:moveTo>
                  <a:lnTo>
                    <a:pt x="542769" y="419061"/>
                  </a:lnTo>
                  <a:lnTo>
                    <a:pt x="542550" y="418870"/>
                  </a:lnTo>
                  <a:lnTo>
                    <a:pt x="542769" y="419061"/>
                  </a:lnTo>
                  <a:moveTo>
                    <a:pt x="608314" y="421264"/>
                  </a:moveTo>
                  <a:lnTo>
                    <a:pt x="608066" y="421454"/>
                  </a:lnTo>
                  <a:lnTo>
                    <a:pt x="608314" y="421264"/>
                  </a:lnTo>
                  <a:lnTo>
                    <a:pt x="608314" y="421264"/>
                  </a:lnTo>
                  <a:moveTo>
                    <a:pt x="600310" y="600058"/>
                  </a:moveTo>
                  <a:lnTo>
                    <a:pt x="600138" y="600020"/>
                  </a:lnTo>
                  <a:lnTo>
                    <a:pt x="600205" y="600030"/>
                  </a:lnTo>
                  <a:lnTo>
                    <a:pt x="600310" y="600058"/>
                  </a:lnTo>
                  <a:moveTo>
                    <a:pt x="590052" y="597407"/>
                  </a:moveTo>
                  <a:lnTo>
                    <a:pt x="589919" y="597398"/>
                  </a:lnTo>
                  <a:lnTo>
                    <a:pt x="589872" y="597360"/>
                  </a:lnTo>
                  <a:lnTo>
                    <a:pt x="590052" y="597407"/>
                  </a:lnTo>
                  <a:moveTo>
                    <a:pt x="581582" y="599438"/>
                  </a:moveTo>
                  <a:lnTo>
                    <a:pt x="581516" y="599467"/>
                  </a:lnTo>
                  <a:lnTo>
                    <a:pt x="581440" y="599477"/>
                  </a:lnTo>
                  <a:lnTo>
                    <a:pt x="581582" y="599438"/>
                  </a:lnTo>
                  <a:moveTo>
                    <a:pt x="579082" y="605303"/>
                  </a:moveTo>
                  <a:lnTo>
                    <a:pt x="578997" y="605408"/>
                  </a:lnTo>
                  <a:lnTo>
                    <a:pt x="578930" y="605475"/>
                  </a:lnTo>
                  <a:lnTo>
                    <a:pt x="579082" y="605313"/>
                  </a:lnTo>
                  <a:moveTo>
                    <a:pt x="460797" y="404977"/>
                  </a:moveTo>
                  <a:lnTo>
                    <a:pt x="460531" y="405148"/>
                  </a:lnTo>
                  <a:lnTo>
                    <a:pt x="460531" y="405148"/>
                  </a:lnTo>
                  <a:lnTo>
                    <a:pt x="460797" y="404977"/>
                  </a:lnTo>
                  <a:moveTo>
                    <a:pt x="574148" y="423600"/>
                  </a:moveTo>
                  <a:lnTo>
                    <a:pt x="574072" y="423590"/>
                  </a:lnTo>
                  <a:lnTo>
                    <a:pt x="573806" y="423514"/>
                  </a:lnTo>
                  <a:lnTo>
                    <a:pt x="574148" y="423600"/>
                  </a:lnTo>
                  <a:moveTo>
                    <a:pt x="626765" y="594642"/>
                  </a:moveTo>
                  <a:lnTo>
                    <a:pt x="626699" y="594766"/>
                  </a:lnTo>
                  <a:lnTo>
                    <a:pt x="626756" y="594642"/>
                  </a:lnTo>
                  <a:lnTo>
                    <a:pt x="626756" y="594642"/>
                  </a:lnTo>
                  <a:moveTo>
                    <a:pt x="602791" y="601594"/>
                  </a:moveTo>
                  <a:lnTo>
                    <a:pt x="602762" y="601603"/>
                  </a:lnTo>
                  <a:lnTo>
                    <a:pt x="602753" y="601603"/>
                  </a:lnTo>
                  <a:lnTo>
                    <a:pt x="602781" y="601594"/>
                  </a:lnTo>
                  <a:moveTo>
                    <a:pt x="565992" y="572653"/>
                  </a:moveTo>
                  <a:lnTo>
                    <a:pt x="565992" y="572653"/>
                  </a:lnTo>
                  <a:lnTo>
                    <a:pt x="565935" y="572510"/>
                  </a:lnTo>
                  <a:lnTo>
                    <a:pt x="565992" y="572653"/>
                  </a:lnTo>
                  <a:moveTo>
                    <a:pt x="609901" y="418489"/>
                  </a:moveTo>
                  <a:lnTo>
                    <a:pt x="609635" y="418899"/>
                  </a:lnTo>
                  <a:lnTo>
                    <a:pt x="609635" y="418899"/>
                  </a:lnTo>
                  <a:lnTo>
                    <a:pt x="609901" y="418489"/>
                  </a:lnTo>
                  <a:moveTo>
                    <a:pt x="600119" y="600020"/>
                  </a:moveTo>
                  <a:lnTo>
                    <a:pt x="600072" y="599944"/>
                  </a:lnTo>
                  <a:lnTo>
                    <a:pt x="600119" y="600020"/>
                  </a:lnTo>
                  <a:lnTo>
                    <a:pt x="600119" y="600020"/>
                  </a:lnTo>
                  <a:moveTo>
                    <a:pt x="521465" y="412853"/>
                  </a:moveTo>
                  <a:lnTo>
                    <a:pt x="521465" y="412853"/>
                  </a:lnTo>
                  <a:lnTo>
                    <a:pt x="521066" y="412815"/>
                  </a:lnTo>
                  <a:lnTo>
                    <a:pt x="521465" y="412853"/>
                  </a:lnTo>
                  <a:moveTo>
                    <a:pt x="605757" y="601021"/>
                  </a:moveTo>
                  <a:lnTo>
                    <a:pt x="605709" y="601098"/>
                  </a:lnTo>
                  <a:lnTo>
                    <a:pt x="605671" y="601155"/>
                  </a:lnTo>
                  <a:lnTo>
                    <a:pt x="605747" y="601021"/>
                  </a:lnTo>
                  <a:moveTo>
                    <a:pt x="573436" y="423400"/>
                  </a:moveTo>
                  <a:lnTo>
                    <a:pt x="573436" y="423400"/>
                  </a:lnTo>
                  <a:lnTo>
                    <a:pt x="573283" y="423266"/>
                  </a:lnTo>
                  <a:lnTo>
                    <a:pt x="573445" y="423400"/>
                  </a:lnTo>
                  <a:moveTo>
                    <a:pt x="584586" y="598895"/>
                  </a:moveTo>
                  <a:lnTo>
                    <a:pt x="584510" y="598885"/>
                  </a:lnTo>
                  <a:lnTo>
                    <a:pt x="584501" y="598885"/>
                  </a:lnTo>
                  <a:lnTo>
                    <a:pt x="584586" y="598904"/>
                  </a:lnTo>
                  <a:moveTo>
                    <a:pt x="576059" y="605799"/>
                  </a:moveTo>
                  <a:lnTo>
                    <a:pt x="576059" y="605799"/>
                  </a:lnTo>
                  <a:lnTo>
                    <a:pt x="576031" y="605694"/>
                  </a:lnTo>
                  <a:lnTo>
                    <a:pt x="576059" y="605799"/>
                  </a:lnTo>
                  <a:moveTo>
                    <a:pt x="459419" y="406178"/>
                  </a:moveTo>
                  <a:lnTo>
                    <a:pt x="459276" y="406426"/>
                  </a:lnTo>
                  <a:lnTo>
                    <a:pt x="459276" y="406426"/>
                  </a:lnTo>
                  <a:lnTo>
                    <a:pt x="459419" y="406178"/>
                  </a:lnTo>
                  <a:moveTo>
                    <a:pt x="597534" y="599877"/>
                  </a:moveTo>
                  <a:lnTo>
                    <a:pt x="597534" y="599934"/>
                  </a:lnTo>
                  <a:lnTo>
                    <a:pt x="597524" y="599992"/>
                  </a:lnTo>
                  <a:lnTo>
                    <a:pt x="597543" y="599877"/>
                  </a:lnTo>
                  <a:moveTo>
                    <a:pt x="629237" y="594165"/>
                  </a:moveTo>
                  <a:lnTo>
                    <a:pt x="629237" y="594146"/>
                  </a:lnTo>
                  <a:lnTo>
                    <a:pt x="629237" y="594146"/>
                  </a:lnTo>
                  <a:lnTo>
                    <a:pt x="629237" y="594165"/>
                  </a:lnTo>
                  <a:moveTo>
                    <a:pt x="458734" y="378534"/>
                  </a:moveTo>
                  <a:lnTo>
                    <a:pt x="458525" y="377991"/>
                  </a:lnTo>
                  <a:lnTo>
                    <a:pt x="458525" y="378000"/>
                  </a:lnTo>
                  <a:lnTo>
                    <a:pt x="458734" y="378534"/>
                  </a:lnTo>
                  <a:moveTo>
                    <a:pt x="462632" y="403117"/>
                  </a:moveTo>
                  <a:lnTo>
                    <a:pt x="462413" y="403508"/>
                  </a:lnTo>
                  <a:lnTo>
                    <a:pt x="462413" y="403508"/>
                  </a:lnTo>
                  <a:lnTo>
                    <a:pt x="462632" y="403117"/>
                  </a:lnTo>
                  <a:moveTo>
                    <a:pt x="613314" y="599438"/>
                  </a:moveTo>
                  <a:lnTo>
                    <a:pt x="613314" y="599438"/>
                  </a:lnTo>
                  <a:lnTo>
                    <a:pt x="613257" y="599458"/>
                  </a:lnTo>
                  <a:lnTo>
                    <a:pt x="613314" y="599438"/>
                  </a:lnTo>
                  <a:moveTo>
                    <a:pt x="547313" y="422522"/>
                  </a:moveTo>
                  <a:lnTo>
                    <a:pt x="547313" y="422522"/>
                  </a:lnTo>
                  <a:lnTo>
                    <a:pt x="547246" y="422236"/>
                  </a:lnTo>
                  <a:lnTo>
                    <a:pt x="547313" y="422522"/>
                  </a:lnTo>
                  <a:moveTo>
                    <a:pt x="583797" y="599438"/>
                  </a:moveTo>
                  <a:lnTo>
                    <a:pt x="583712" y="599534"/>
                  </a:lnTo>
                  <a:lnTo>
                    <a:pt x="583721" y="599534"/>
                  </a:lnTo>
                  <a:lnTo>
                    <a:pt x="583797" y="599448"/>
                  </a:lnTo>
                  <a:moveTo>
                    <a:pt x="577200" y="606705"/>
                  </a:moveTo>
                  <a:lnTo>
                    <a:pt x="577133" y="606781"/>
                  </a:lnTo>
                  <a:lnTo>
                    <a:pt x="577143" y="606772"/>
                  </a:lnTo>
                  <a:lnTo>
                    <a:pt x="577200" y="606705"/>
                  </a:lnTo>
                  <a:moveTo>
                    <a:pt x="571829" y="609375"/>
                  </a:moveTo>
                  <a:lnTo>
                    <a:pt x="571800" y="609318"/>
                  </a:lnTo>
                  <a:lnTo>
                    <a:pt x="571782" y="609279"/>
                  </a:lnTo>
                  <a:lnTo>
                    <a:pt x="571829" y="609384"/>
                  </a:lnTo>
                  <a:moveTo>
                    <a:pt x="609549" y="419051"/>
                  </a:moveTo>
                  <a:lnTo>
                    <a:pt x="609493" y="419204"/>
                  </a:lnTo>
                  <a:lnTo>
                    <a:pt x="609493" y="419213"/>
                  </a:lnTo>
                  <a:lnTo>
                    <a:pt x="609549" y="419051"/>
                  </a:lnTo>
                  <a:moveTo>
                    <a:pt x="578160" y="424410"/>
                  </a:moveTo>
                  <a:lnTo>
                    <a:pt x="578160" y="424410"/>
                  </a:lnTo>
                  <a:lnTo>
                    <a:pt x="577846" y="424315"/>
                  </a:lnTo>
                  <a:lnTo>
                    <a:pt x="578160" y="424410"/>
                  </a:lnTo>
                  <a:moveTo>
                    <a:pt x="629056" y="593545"/>
                  </a:moveTo>
                  <a:lnTo>
                    <a:pt x="629047" y="593593"/>
                  </a:lnTo>
                  <a:lnTo>
                    <a:pt x="629018" y="593641"/>
                  </a:lnTo>
                  <a:lnTo>
                    <a:pt x="629056" y="593545"/>
                  </a:lnTo>
                  <a:moveTo>
                    <a:pt x="626737" y="542587"/>
                  </a:moveTo>
                  <a:lnTo>
                    <a:pt x="626518" y="542548"/>
                  </a:lnTo>
                  <a:lnTo>
                    <a:pt x="626518" y="542548"/>
                  </a:lnTo>
                  <a:lnTo>
                    <a:pt x="626737" y="542587"/>
                  </a:lnTo>
                  <a:moveTo>
                    <a:pt x="576544" y="424143"/>
                  </a:moveTo>
                  <a:lnTo>
                    <a:pt x="576544" y="424143"/>
                  </a:lnTo>
                  <a:lnTo>
                    <a:pt x="575793" y="424096"/>
                  </a:lnTo>
                  <a:lnTo>
                    <a:pt x="576544" y="424143"/>
                  </a:lnTo>
                  <a:moveTo>
                    <a:pt x="597172" y="600707"/>
                  </a:moveTo>
                  <a:lnTo>
                    <a:pt x="597163" y="600773"/>
                  </a:lnTo>
                  <a:lnTo>
                    <a:pt x="597106" y="600793"/>
                  </a:lnTo>
                  <a:lnTo>
                    <a:pt x="597172" y="600707"/>
                  </a:lnTo>
                  <a:moveTo>
                    <a:pt x="565336" y="600259"/>
                  </a:moveTo>
                  <a:lnTo>
                    <a:pt x="565289" y="600230"/>
                  </a:lnTo>
                  <a:lnTo>
                    <a:pt x="565184" y="600173"/>
                  </a:lnTo>
                  <a:lnTo>
                    <a:pt x="565336" y="600259"/>
                  </a:lnTo>
                  <a:moveTo>
                    <a:pt x="581041" y="605274"/>
                  </a:moveTo>
                  <a:lnTo>
                    <a:pt x="580983" y="605198"/>
                  </a:lnTo>
                  <a:lnTo>
                    <a:pt x="581021" y="605236"/>
                  </a:lnTo>
                  <a:lnTo>
                    <a:pt x="581041" y="605265"/>
                  </a:lnTo>
                  <a:moveTo>
                    <a:pt x="586896" y="598885"/>
                  </a:moveTo>
                  <a:lnTo>
                    <a:pt x="586820" y="598876"/>
                  </a:lnTo>
                  <a:lnTo>
                    <a:pt x="586820" y="598876"/>
                  </a:lnTo>
                  <a:lnTo>
                    <a:pt x="586896" y="598885"/>
                  </a:lnTo>
                  <a:moveTo>
                    <a:pt x="461101" y="404757"/>
                  </a:moveTo>
                  <a:lnTo>
                    <a:pt x="460997" y="404862"/>
                  </a:lnTo>
                  <a:lnTo>
                    <a:pt x="461101" y="404757"/>
                  </a:lnTo>
                  <a:lnTo>
                    <a:pt x="461101" y="404757"/>
                  </a:lnTo>
                  <a:moveTo>
                    <a:pt x="576411" y="603024"/>
                  </a:moveTo>
                  <a:lnTo>
                    <a:pt x="576383" y="603091"/>
                  </a:lnTo>
                  <a:lnTo>
                    <a:pt x="576401" y="603033"/>
                  </a:lnTo>
                  <a:lnTo>
                    <a:pt x="576411" y="603024"/>
                  </a:lnTo>
                  <a:moveTo>
                    <a:pt x="574529" y="601574"/>
                  </a:moveTo>
                  <a:lnTo>
                    <a:pt x="574491" y="601632"/>
                  </a:lnTo>
                  <a:lnTo>
                    <a:pt x="574529" y="601574"/>
                  </a:lnTo>
                  <a:lnTo>
                    <a:pt x="574529" y="601574"/>
                  </a:lnTo>
                  <a:moveTo>
                    <a:pt x="590185" y="597350"/>
                  </a:moveTo>
                  <a:lnTo>
                    <a:pt x="590033" y="597417"/>
                  </a:lnTo>
                  <a:lnTo>
                    <a:pt x="590033" y="597417"/>
                  </a:lnTo>
                  <a:lnTo>
                    <a:pt x="590185" y="597350"/>
                  </a:lnTo>
                  <a:moveTo>
                    <a:pt x="576107" y="605904"/>
                  </a:moveTo>
                  <a:lnTo>
                    <a:pt x="576050" y="605799"/>
                  </a:lnTo>
                  <a:lnTo>
                    <a:pt x="576050" y="605799"/>
                  </a:lnTo>
                  <a:lnTo>
                    <a:pt x="576097" y="605904"/>
                  </a:lnTo>
                  <a:moveTo>
                    <a:pt x="588389" y="431801"/>
                  </a:moveTo>
                  <a:lnTo>
                    <a:pt x="588389" y="431801"/>
                  </a:lnTo>
                  <a:lnTo>
                    <a:pt x="588303" y="431848"/>
                  </a:lnTo>
                  <a:lnTo>
                    <a:pt x="588389" y="431801"/>
                  </a:lnTo>
                  <a:moveTo>
                    <a:pt x="569728" y="420615"/>
                  </a:moveTo>
                  <a:lnTo>
                    <a:pt x="569690" y="420606"/>
                  </a:lnTo>
                  <a:lnTo>
                    <a:pt x="569395" y="420529"/>
                  </a:lnTo>
                  <a:lnTo>
                    <a:pt x="569728" y="420615"/>
                  </a:lnTo>
                  <a:moveTo>
                    <a:pt x="602306" y="426012"/>
                  </a:moveTo>
                  <a:lnTo>
                    <a:pt x="602306" y="426012"/>
                  </a:lnTo>
                  <a:lnTo>
                    <a:pt x="602287" y="426175"/>
                  </a:lnTo>
                  <a:lnTo>
                    <a:pt x="602306" y="426012"/>
                  </a:lnTo>
                  <a:moveTo>
                    <a:pt x="453477" y="382835"/>
                  </a:moveTo>
                  <a:lnTo>
                    <a:pt x="453468" y="382577"/>
                  </a:lnTo>
                  <a:lnTo>
                    <a:pt x="453468" y="382587"/>
                  </a:lnTo>
                  <a:lnTo>
                    <a:pt x="453477" y="382835"/>
                  </a:lnTo>
                  <a:moveTo>
                    <a:pt x="564813" y="421616"/>
                  </a:moveTo>
                  <a:lnTo>
                    <a:pt x="564481" y="421693"/>
                  </a:lnTo>
                  <a:lnTo>
                    <a:pt x="564481" y="421693"/>
                  </a:lnTo>
                  <a:lnTo>
                    <a:pt x="564813" y="421616"/>
                  </a:lnTo>
                  <a:moveTo>
                    <a:pt x="609350" y="419547"/>
                  </a:moveTo>
                  <a:lnTo>
                    <a:pt x="609350" y="419547"/>
                  </a:lnTo>
                  <a:lnTo>
                    <a:pt x="609312" y="419681"/>
                  </a:lnTo>
                  <a:lnTo>
                    <a:pt x="609350" y="419547"/>
                  </a:lnTo>
                  <a:moveTo>
                    <a:pt x="582267" y="604826"/>
                  </a:moveTo>
                  <a:lnTo>
                    <a:pt x="582257" y="604864"/>
                  </a:lnTo>
                  <a:lnTo>
                    <a:pt x="582219" y="604883"/>
                  </a:lnTo>
                  <a:lnTo>
                    <a:pt x="582267" y="604836"/>
                  </a:lnTo>
                  <a:moveTo>
                    <a:pt x="521047" y="412834"/>
                  </a:moveTo>
                  <a:lnTo>
                    <a:pt x="520743" y="412672"/>
                  </a:lnTo>
                  <a:lnTo>
                    <a:pt x="520743" y="412672"/>
                  </a:lnTo>
                  <a:lnTo>
                    <a:pt x="521047" y="412834"/>
                  </a:lnTo>
                  <a:moveTo>
                    <a:pt x="594035" y="600945"/>
                  </a:moveTo>
                  <a:lnTo>
                    <a:pt x="593997" y="600878"/>
                  </a:lnTo>
                  <a:lnTo>
                    <a:pt x="593997" y="600878"/>
                  </a:lnTo>
                  <a:lnTo>
                    <a:pt x="594035" y="600945"/>
                  </a:lnTo>
                  <a:moveTo>
                    <a:pt x="602097" y="601040"/>
                  </a:moveTo>
                  <a:lnTo>
                    <a:pt x="602021" y="601088"/>
                  </a:lnTo>
                  <a:lnTo>
                    <a:pt x="601963" y="601098"/>
                  </a:lnTo>
                  <a:lnTo>
                    <a:pt x="602097" y="601050"/>
                  </a:lnTo>
                  <a:moveTo>
                    <a:pt x="586944" y="598857"/>
                  </a:moveTo>
                  <a:lnTo>
                    <a:pt x="586906" y="598904"/>
                  </a:lnTo>
                  <a:lnTo>
                    <a:pt x="586906" y="598904"/>
                  </a:lnTo>
                  <a:lnTo>
                    <a:pt x="586944" y="598857"/>
                  </a:lnTo>
                  <a:moveTo>
                    <a:pt x="576896" y="606848"/>
                  </a:moveTo>
                  <a:lnTo>
                    <a:pt x="576820" y="606819"/>
                  </a:lnTo>
                  <a:lnTo>
                    <a:pt x="576896" y="606848"/>
                  </a:lnTo>
                  <a:lnTo>
                    <a:pt x="576896" y="606848"/>
                  </a:lnTo>
                  <a:moveTo>
                    <a:pt x="577133" y="606800"/>
                  </a:moveTo>
                  <a:lnTo>
                    <a:pt x="577077" y="606838"/>
                  </a:lnTo>
                  <a:lnTo>
                    <a:pt x="577133" y="606800"/>
                  </a:lnTo>
                  <a:lnTo>
                    <a:pt x="577133" y="606800"/>
                  </a:lnTo>
                  <a:moveTo>
                    <a:pt x="583712" y="599553"/>
                  </a:moveTo>
                  <a:lnTo>
                    <a:pt x="583598" y="599591"/>
                  </a:lnTo>
                  <a:lnTo>
                    <a:pt x="583712" y="599553"/>
                  </a:lnTo>
                  <a:lnTo>
                    <a:pt x="583712" y="599553"/>
                  </a:lnTo>
                  <a:moveTo>
                    <a:pt x="578474" y="605999"/>
                  </a:moveTo>
                  <a:lnTo>
                    <a:pt x="578388" y="605990"/>
                  </a:lnTo>
                  <a:lnTo>
                    <a:pt x="578303" y="605961"/>
                  </a:lnTo>
                  <a:lnTo>
                    <a:pt x="578474" y="605999"/>
                  </a:lnTo>
                  <a:moveTo>
                    <a:pt x="541932" y="417201"/>
                  </a:moveTo>
                  <a:lnTo>
                    <a:pt x="541923" y="417154"/>
                  </a:lnTo>
                  <a:lnTo>
                    <a:pt x="541846" y="416801"/>
                  </a:lnTo>
                  <a:lnTo>
                    <a:pt x="541932" y="417201"/>
                  </a:lnTo>
                  <a:moveTo>
                    <a:pt x="585708" y="597951"/>
                  </a:moveTo>
                  <a:lnTo>
                    <a:pt x="585642" y="597989"/>
                  </a:lnTo>
                  <a:lnTo>
                    <a:pt x="585708" y="597951"/>
                  </a:lnTo>
                  <a:lnTo>
                    <a:pt x="585708" y="597951"/>
                  </a:lnTo>
                  <a:moveTo>
                    <a:pt x="572067" y="604187"/>
                  </a:moveTo>
                  <a:lnTo>
                    <a:pt x="572010" y="604225"/>
                  </a:lnTo>
                  <a:lnTo>
                    <a:pt x="572010" y="604225"/>
                  </a:lnTo>
                  <a:lnTo>
                    <a:pt x="572067" y="604187"/>
                  </a:lnTo>
                  <a:moveTo>
                    <a:pt x="570736" y="587404"/>
                  </a:moveTo>
                  <a:lnTo>
                    <a:pt x="570736" y="587404"/>
                  </a:lnTo>
                  <a:lnTo>
                    <a:pt x="570688" y="587376"/>
                  </a:lnTo>
                  <a:lnTo>
                    <a:pt x="570736" y="587404"/>
                  </a:lnTo>
                  <a:moveTo>
                    <a:pt x="572599" y="605026"/>
                  </a:moveTo>
                  <a:lnTo>
                    <a:pt x="572580" y="604998"/>
                  </a:lnTo>
                  <a:lnTo>
                    <a:pt x="572580" y="604998"/>
                  </a:lnTo>
                  <a:lnTo>
                    <a:pt x="572599" y="605026"/>
                  </a:lnTo>
                  <a:moveTo>
                    <a:pt x="633068" y="590532"/>
                  </a:moveTo>
                  <a:lnTo>
                    <a:pt x="633068" y="590532"/>
                  </a:lnTo>
                  <a:lnTo>
                    <a:pt x="632944" y="590504"/>
                  </a:lnTo>
                  <a:lnTo>
                    <a:pt x="633068" y="590532"/>
                  </a:lnTo>
                  <a:moveTo>
                    <a:pt x="632155" y="590875"/>
                  </a:moveTo>
                  <a:lnTo>
                    <a:pt x="632136" y="590885"/>
                  </a:lnTo>
                  <a:lnTo>
                    <a:pt x="632136" y="590885"/>
                  </a:lnTo>
                  <a:lnTo>
                    <a:pt x="632155" y="590875"/>
                  </a:lnTo>
                  <a:moveTo>
                    <a:pt x="592828" y="598971"/>
                  </a:moveTo>
                  <a:lnTo>
                    <a:pt x="592780" y="598943"/>
                  </a:lnTo>
                  <a:lnTo>
                    <a:pt x="592800" y="598952"/>
                  </a:lnTo>
                  <a:lnTo>
                    <a:pt x="592828" y="598981"/>
                  </a:lnTo>
                  <a:moveTo>
                    <a:pt x="568692" y="594804"/>
                  </a:moveTo>
                  <a:lnTo>
                    <a:pt x="568644" y="594776"/>
                  </a:lnTo>
                  <a:lnTo>
                    <a:pt x="568692" y="594804"/>
                  </a:lnTo>
                  <a:lnTo>
                    <a:pt x="568692" y="594804"/>
                  </a:lnTo>
                  <a:moveTo>
                    <a:pt x="523728" y="413177"/>
                  </a:moveTo>
                  <a:lnTo>
                    <a:pt x="523595" y="413177"/>
                  </a:lnTo>
                  <a:lnTo>
                    <a:pt x="523595" y="413177"/>
                  </a:lnTo>
                  <a:lnTo>
                    <a:pt x="523728" y="413177"/>
                  </a:lnTo>
                  <a:moveTo>
                    <a:pt x="591783" y="428721"/>
                  </a:moveTo>
                  <a:lnTo>
                    <a:pt x="591707" y="428759"/>
                  </a:lnTo>
                  <a:lnTo>
                    <a:pt x="591783" y="428721"/>
                  </a:lnTo>
                  <a:lnTo>
                    <a:pt x="591783" y="428721"/>
                  </a:lnTo>
                  <a:moveTo>
                    <a:pt x="591564" y="428883"/>
                  </a:moveTo>
                  <a:lnTo>
                    <a:pt x="591450" y="429007"/>
                  </a:lnTo>
                  <a:lnTo>
                    <a:pt x="591450" y="429007"/>
                  </a:lnTo>
                  <a:lnTo>
                    <a:pt x="591564" y="428883"/>
                  </a:lnTo>
                  <a:moveTo>
                    <a:pt x="632136" y="590894"/>
                  </a:moveTo>
                  <a:lnTo>
                    <a:pt x="632117" y="590933"/>
                  </a:lnTo>
                  <a:lnTo>
                    <a:pt x="632136" y="590894"/>
                  </a:lnTo>
                  <a:lnTo>
                    <a:pt x="632136" y="590894"/>
                  </a:lnTo>
                  <a:moveTo>
                    <a:pt x="608333" y="421245"/>
                  </a:moveTo>
                  <a:lnTo>
                    <a:pt x="608304" y="421273"/>
                  </a:lnTo>
                  <a:lnTo>
                    <a:pt x="608295" y="421283"/>
                  </a:lnTo>
                  <a:lnTo>
                    <a:pt x="608333" y="421235"/>
                  </a:lnTo>
                  <a:moveTo>
                    <a:pt x="607192" y="422084"/>
                  </a:moveTo>
                  <a:lnTo>
                    <a:pt x="606755" y="422322"/>
                  </a:lnTo>
                  <a:lnTo>
                    <a:pt x="606755" y="422322"/>
                  </a:lnTo>
                  <a:lnTo>
                    <a:pt x="607192" y="422084"/>
                  </a:lnTo>
                  <a:moveTo>
                    <a:pt x="589121" y="431190"/>
                  </a:moveTo>
                  <a:lnTo>
                    <a:pt x="589073" y="431238"/>
                  </a:lnTo>
                  <a:lnTo>
                    <a:pt x="589073" y="431238"/>
                  </a:lnTo>
                  <a:lnTo>
                    <a:pt x="589121" y="431190"/>
                  </a:lnTo>
                  <a:moveTo>
                    <a:pt x="621822" y="482836"/>
                  </a:moveTo>
                  <a:lnTo>
                    <a:pt x="621812" y="482903"/>
                  </a:lnTo>
                  <a:lnTo>
                    <a:pt x="621812" y="482893"/>
                  </a:lnTo>
                  <a:lnTo>
                    <a:pt x="621822" y="482836"/>
                  </a:lnTo>
                  <a:moveTo>
                    <a:pt x="607278" y="422046"/>
                  </a:moveTo>
                  <a:lnTo>
                    <a:pt x="607249" y="422055"/>
                  </a:lnTo>
                  <a:lnTo>
                    <a:pt x="607249" y="422055"/>
                  </a:lnTo>
                  <a:lnTo>
                    <a:pt x="607278" y="422046"/>
                  </a:lnTo>
                  <a:moveTo>
                    <a:pt x="569757" y="420644"/>
                  </a:moveTo>
                  <a:lnTo>
                    <a:pt x="569757" y="420644"/>
                  </a:lnTo>
                  <a:lnTo>
                    <a:pt x="569728" y="420634"/>
                  </a:lnTo>
                  <a:lnTo>
                    <a:pt x="569757" y="420644"/>
                  </a:lnTo>
                  <a:moveTo>
                    <a:pt x="575555" y="602423"/>
                  </a:moveTo>
                  <a:lnTo>
                    <a:pt x="575536" y="602414"/>
                  </a:lnTo>
                  <a:lnTo>
                    <a:pt x="575555" y="602423"/>
                  </a:lnTo>
                  <a:lnTo>
                    <a:pt x="575555" y="602423"/>
                  </a:lnTo>
                  <a:moveTo>
                    <a:pt x="585404" y="427796"/>
                  </a:moveTo>
                  <a:lnTo>
                    <a:pt x="585394" y="427757"/>
                  </a:lnTo>
                  <a:lnTo>
                    <a:pt x="585394" y="427757"/>
                  </a:lnTo>
                  <a:lnTo>
                    <a:pt x="585404" y="427796"/>
                  </a:lnTo>
                  <a:moveTo>
                    <a:pt x="573531" y="590208"/>
                  </a:moveTo>
                  <a:lnTo>
                    <a:pt x="573493" y="590217"/>
                  </a:lnTo>
                  <a:lnTo>
                    <a:pt x="573531" y="590208"/>
                  </a:lnTo>
                  <a:lnTo>
                    <a:pt x="573531" y="590208"/>
                  </a:lnTo>
                  <a:moveTo>
                    <a:pt x="593817" y="428864"/>
                  </a:moveTo>
                  <a:lnTo>
                    <a:pt x="593807" y="428864"/>
                  </a:lnTo>
                  <a:lnTo>
                    <a:pt x="593674" y="428778"/>
                  </a:lnTo>
                  <a:lnTo>
                    <a:pt x="593817" y="428864"/>
                  </a:lnTo>
                  <a:moveTo>
                    <a:pt x="581316" y="601336"/>
                  </a:moveTo>
                  <a:lnTo>
                    <a:pt x="581307" y="601260"/>
                  </a:lnTo>
                  <a:lnTo>
                    <a:pt x="581307" y="601260"/>
                  </a:lnTo>
                  <a:lnTo>
                    <a:pt x="581316" y="601336"/>
                  </a:lnTo>
                  <a:moveTo>
                    <a:pt x="576991" y="606857"/>
                  </a:moveTo>
                  <a:lnTo>
                    <a:pt x="576896" y="606848"/>
                  </a:lnTo>
                  <a:lnTo>
                    <a:pt x="576896" y="606848"/>
                  </a:lnTo>
                  <a:lnTo>
                    <a:pt x="576991" y="606857"/>
                  </a:lnTo>
                  <a:moveTo>
                    <a:pt x="599178" y="599229"/>
                  </a:moveTo>
                  <a:lnTo>
                    <a:pt x="599093" y="599238"/>
                  </a:lnTo>
                  <a:lnTo>
                    <a:pt x="599178" y="599229"/>
                  </a:lnTo>
                  <a:lnTo>
                    <a:pt x="599178" y="599229"/>
                  </a:lnTo>
                  <a:moveTo>
                    <a:pt x="593418" y="428673"/>
                  </a:moveTo>
                  <a:lnTo>
                    <a:pt x="593304" y="428635"/>
                  </a:lnTo>
                  <a:lnTo>
                    <a:pt x="593418" y="428673"/>
                  </a:lnTo>
                  <a:lnTo>
                    <a:pt x="593418" y="428673"/>
                  </a:lnTo>
                  <a:moveTo>
                    <a:pt x="601678" y="600897"/>
                  </a:moveTo>
                  <a:lnTo>
                    <a:pt x="601583" y="600888"/>
                  </a:lnTo>
                  <a:lnTo>
                    <a:pt x="601574" y="600888"/>
                  </a:lnTo>
                  <a:lnTo>
                    <a:pt x="601678" y="600897"/>
                  </a:lnTo>
                  <a:moveTo>
                    <a:pt x="572095" y="604130"/>
                  </a:moveTo>
                  <a:lnTo>
                    <a:pt x="572067" y="604178"/>
                  </a:lnTo>
                  <a:lnTo>
                    <a:pt x="572095" y="604130"/>
                  </a:lnTo>
                  <a:lnTo>
                    <a:pt x="572095" y="604130"/>
                  </a:lnTo>
                  <a:moveTo>
                    <a:pt x="627393" y="545247"/>
                  </a:moveTo>
                  <a:lnTo>
                    <a:pt x="627383" y="545228"/>
                  </a:lnTo>
                  <a:lnTo>
                    <a:pt x="627364" y="545180"/>
                  </a:lnTo>
                  <a:lnTo>
                    <a:pt x="627393" y="545247"/>
                  </a:lnTo>
                  <a:moveTo>
                    <a:pt x="612002" y="461457"/>
                  </a:moveTo>
                  <a:lnTo>
                    <a:pt x="611993" y="461466"/>
                  </a:lnTo>
                  <a:lnTo>
                    <a:pt x="611983" y="461466"/>
                  </a:lnTo>
                  <a:lnTo>
                    <a:pt x="612002" y="461457"/>
                  </a:lnTo>
                  <a:moveTo>
                    <a:pt x="575432" y="424058"/>
                  </a:moveTo>
                  <a:lnTo>
                    <a:pt x="575413" y="424048"/>
                  </a:lnTo>
                  <a:lnTo>
                    <a:pt x="575413" y="424048"/>
                  </a:lnTo>
                  <a:lnTo>
                    <a:pt x="575432" y="424058"/>
                  </a:lnTo>
                  <a:moveTo>
                    <a:pt x="574320" y="591819"/>
                  </a:moveTo>
                  <a:lnTo>
                    <a:pt x="574320" y="591839"/>
                  </a:lnTo>
                  <a:lnTo>
                    <a:pt x="574320" y="591819"/>
                  </a:lnTo>
                  <a:lnTo>
                    <a:pt x="574320" y="591819"/>
                  </a:lnTo>
                  <a:moveTo>
                    <a:pt x="593684" y="598857"/>
                  </a:moveTo>
                  <a:lnTo>
                    <a:pt x="593674" y="598847"/>
                  </a:lnTo>
                  <a:lnTo>
                    <a:pt x="593674" y="598847"/>
                  </a:lnTo>
                  <a:lnTo>
                    <a:pt x="593684" y="598857"/>
                  </a:lnTo>
                  <a:moveTo>
                    <a:pt x="573920" y="601717"/>
                  </a:moveTo>
                  <a:lnTo>
                    <a:pt x="573911" y="601708"/>
                  </a:lnTo>
                  <a:lnTo>
                    <a:pt x="573911" y="601708"/>
                  </a:lnTo>
                  <a:lnTo>
                    <a:pt x="573920" y="601717"/>
                  </a:lnTo>
                  <a:moveTo>
                    <a:pt x="547408" y="423152"/>
                  </a:moveTo>
                  <a:lnTo>
                    <a:pt x="547398" y="423123"/>
                  </a:lnTo>
                  <a:lnTo>
                    <a:pt x="547398" y="423123"/>
                  </a:lnTo>
                  <a:lnTo>
                    <a:pt x="547408" y="423152"/>
                  </a:lnTo>
                  <a:moveTo>
                    <a:pt x="566848" y="560380"/>
                  </a:moveTo>
                  <a:lnTo>
                    <a:pt x="566848" y="560333"/>
                  </a:lnTo>
                  <a:lnTo>
                    <a:pt x="566848" y="560333"/>
                  </a:lnTo>
                  <a:lnTo>
                    <a:pt x="566848" y="560380"/>
                  </a:lnTo>
                  <a:moveTo>
                    <a:pt x="621641" y="426222"/>
                  </a:moveTo>
                  <a:lnTo>
                    <a:pt x="621641" y="426203"/>
                  </a:lnTo>
                  <a:lnTo>
                    <a:pt x="621641" y="426194"/>
                  </a:lnTo>
                  <a:lnTo>
                    <a:pt x="621641" y="426213"/>
                  </a:lnTo>
                  <a:moveTo>
                    <a:pt x="572143" y="609899"/>
                  </a:moveTo>
                  <a:lnTo>
                    <a:pt x="572133" y="609890"/>
                  </a:lnTo>
                  <a:lnTo>
                    <a:pt x="572133" y="609890"/>
                  </a:lnTo>
                  <a:lnTo>
                    <a:pt x="572143" y="609899"/>
                  </a:lnTo>
                  <a:moveTo>
                    <a:pt x="590623" y="429235"/>
                  </a:moveTo>
                  <a:lnTo>
                    <a:pt x="590623" y="429235"/>
                  </a:lnTo>
                  <a:lnTo>
                    <a:pt x="590613" y="429235"/>
                  </a:lnTo>
                  <a:lnTo>
                    <a:pt x="590623" y="429235"/>
                  </a:lnTo>
                  <a:moveTo>
                    <a:pt x="590242" y="429884"/>
                  </a:moveTo>
                  <a:lnTo>
                    <a:pt x="590242" y="429893"/>
                  </a:lnTo>
                  <a:lnTo>
                    <a:pt x="590242" y="429893"/>
                  </a:lnTo>
                  <a:lnTo>
                    <a:pt x="590242" y="429884"/>
                  </a:lnTo>
                  <a:moveTo>
                    <a:pt x="629655" y="447487"/>
                  </a:moveTo>
                  <a:lnTo>
                    <a:pt x="629636" y="447487"/>
                  </a:lnTo>
                  <a:lnTo>
                    <a:pt x="629646" y="447487"/>
                  </a:lnTo>
                  <a:lnTo>
                    <a:pt x="629655" y="447487"/>
                  </a:lnTo>
                  <a:moveTo>
                    <a:pt x="566506" y="570917"/>
                  </a:moveTo>
                  <a:lnTo>
                    <a:pt x="566506" y="570917"/>
                  </a:lnTo>
                  <a:lnTo>
                    <a:pt x="566506" y="570936"/>
                  </a:lnTo>
                  <a:lnTo>
                    <a:pt x="566506" y="570917"/>
                  </a:lnTo>
                  <a:moveTo>
                    <a:pt x="575384" y="602261"/>
                  </a:moveTo>
                  <a:lnTo>
                    <a:pt x="575365" y="602242"/>
                  </a:lnTo>
                  <a:lnTo>
                    <a:pt x="575365" y="602242"/>
                  </a:lnTo>
                  <a:lnTo>
                    <a:pt x="575384" y="602261"/>
                  </a:lnTo>
                  <a:moveTo>
                    <a:pt x="571439" y="587424"/>
                  </a:moveTo>
                  <a:lnTo>
                    <a:pt x="571382" y="587385"/>
                  </a:lnTo>
                  <a:lnTo>
                    <a:pt x="571382" y="587385"/>
                  </a:lnTo>
                  <a:lnTo>
                    <a:pt x="571439" y="587424"/>
                  </a:lnTo>
                  <a:moveTo>
                    <a:pt x="634551" y="589893"/>
                  </a:moveTo>
                  <a:lnTo>
                    <a:pt x="634551" y="589893"/>
                  </a:lnTo>
                  <a:lnTo>
                    <a:pt x="634551" y="589893"/>
                  </a:lnTo>
                  <a:lnTo>
                    <a:pt x="634551" y="589893"/>
                  </a:lnTo>
                  <a:moveTo>
                    <a:pt x="635302" y="537990"/>
                  </a:moveTo>
                  <a:lnTo>
                    <a:pt x="635292" y="537981"/>
                  </a:lnTo>
                  <a:lnTo>
                    <a:pt x="635292" y="537981"/>
                  </a:lnTo>
                  <a:lnTo>
                    <a:pt x="635302" y="537990"/>
                  </a:lnTo>
                  <a:moveTo>
                    <a:pt x="456928" y="399541"/>
                  </a:moveTo>
                  <a:lnTo>
                    <a:pt x="456605" y="399541"/>
                  </a:lnTo>
                  <a:lnTo>
                    <a:pt x="456605" y="399541"/>
                  </a:lnTo>
                  <a:lnTo>
                    <a:pt x="456928" y="399541"/>
                  </a:lnTo>
                  <a:moveTo>
                    <a:pt x="593817" y="428854"/>
                  </a:moveTo>
                  <a:lnTo>
                    <a:pt x="593817" y="428854"/>
                  </a:lnTo>
                  <a:lnTo>
                    <a:pt x="593807" y="428845"/>
                  </a:lnTo>
                  <a:lnTo>
                    <a:pt x="593817" y="428854"/>
                  </a:lnTo>
                  <a:moveTo>
                    <a:pt x="570175" y="587166"/>
                  </a:moveTo>
                  <a:lnTo>
                    <a:pt x="570175" y="587166"/>
                  </a:lnTo>
                  <a:lnTo>
                    <a:pt x="570175" y="587166"/>
                  </a:lnTo>
                  <a:lnTo>
                    <a:pt x="570175" y="587166"/>
                  </a:lnTo>
                  <a:moveTo>
                    <a:pt x="581155" y="601613"/>
                  </a:moveTo>
                  <a:lnTo>
                    <a:pt x="581155" y="601613"/>
                  </a:lnTo>
                  <a:lnTo>
                    <a:pt x="581155" y="601613"/>
                  </a:lnTo>
                  <a:lnTo>
                    <a:pt x="581155" y="601613"/>
                  </a:lnTo>
                  <a:moveTo>
                    <a:pt x="568188" y="583409"/>
                  </a:moveTo>
                  <a:lnTo>
                    <a:pt x="568188" y="583409"/>
                  </a:lnTo>
                  <a:lnTo>
                    <a:pt x="568188" y="583409"/>
                  </a:lnTo>
                  <a:lnTo>
                    <a:pt x="568188" y="583409"/>
                  </a:lnTo>
                  <a:moveTo>
                    <a:pt x="569880" y="575733"/>
                  </a:moveTo>
                  <a:lnTo>
                    <a:pt x="569861" y="575780"/>
                  </a:lnTo>
                  <a:lnTo>
                    <a:pt x="569852" y="575809"/>
                  </a:lnTo>
                  <a:lnTo>
                    <a:pt x="569890" y="575733"/>
                  </a:lnTo>
                  <a:moveTo>
                    <a:pt x="608399" y="458243"/>
                  </a:moveTo>
                  <a:lnTo>
                    <a:pt x="608295" y="458243"/>
                  </a:lnTo>
                  <a:lnTo>
                    <a:pt x="608399" y="458243"/>
                  </a:lnTo>
                  <a:lnTo>
                    <a:pt x="608399" y="458243"/>
                  </a:lnTo>
                  <a:moveTo>
                    <a:pt x="541732" y="416267"/>
                  </a:moveTo>
                  <a:lnTo>
                    <a:pt x="541732" y="416267"/>
                  </a:lnTo>
                  <a:lnTo>
                    <a:pt x="541732" y="416267"/>
                  </a:lnTo>
                  <a:lnTo>
                    <a:pt x="541732" y="416267"/>
                  </a:lnTo>
                  <a:moveTo>
                    <a:pt x="566743" y="567208"/>
                  </a:moveTo>
                  <a:lnTo>
                    <a:pt x="566743" y="567208"/>
                  </a:lnTo>
                  <a:lnTo>
                    <a:pt x="566743" y="567208"/>
                  </a:lnTo>
                  <a:lnTo>
                    <a:pt x="566743" y="567208"/>
                  </a:lnTo>
                  <a:moveTo>
                    <a:pt x="619769" y="477601"/>
                  </a:moveTo>
                  <a:lnTo>
                    <a:pt x="619702" y="477601"/>
                  </a:lnTo>
                  <a:lnTo>
                    <a:pt x="619702" y="477601"/>
                  </a:lnTo>
                  <a:lnTo>
                    <a:pt x="619769" y="477601"/>
                  </a:lnTo>
                  <a:moveTo>
                    <a:pt x="567836" y="573911"/>
                  </a:moveTo>
                  <a:lnTo>
                    <a:pt x="567770" y="573873"/>
                  </a:lnTo>
                  <a:lnTo>
                    <a:pt x="567780" y="573873"/>
                  </a:lnTo>
                  <a:lnTo>
                    <a:pt x="567818" y="573902"/>
                  </a:lnTo>
                  <a:moveTo>
                    <a:pt x="594644" y="600926"/>
                  </a:moveTo>
                  <a:lnTo>
                    <a:pt x="594644" y="600926"/>
                  </a:lnTo>
                  <a:lnTo>
                    <a:pt x="594644" y="600926"/>
                  </a:lnTo>
                  <a:lnTo>
                    <a:pt x="594644" y="600926"/>
                  </a:lnTo>
                  <a:moveTo>
                    <a:pt x="625301" y="553019"/>
                  </a:moveTo>
                  <a:lnTo>
                    <a:pt x="625282" y="553038"/>
                  </a:lnTo>
                  <a:lnTo>
                    <a:pt x="625292" y="553038"/>
                  </a:lnTo>
                  <a:lnTo>
                    <a:pt x="625311" y="553019"/>
                  </a:lnTo>
                  <a:moveTo>
                    <a:pt x="588189" y="538057"/>
                  </a:moveTo>
                  <a:lnTo>
                    <a:pt x="588189" y="538057"/>
                  </a:lnTo>
                  <a:lnTo>
                    <a:pt x="588189" y="538057"/>
                  </a:lnTo>
                  <a:lnTo>
                    <a:pt x="588189" y="538057"/>
                  </a:lnTo>
                  <a:moveTo>
                    <a:pt x="585841" y="597903"/>
                  </a:moveTo>
                  <a:lnTo>
                    <a:pt x="585832" y="597903"/>
                  </a:lnTo>
                  <a:lnTo>
                    <a:pt x="585841" y="597903"/>
                  </a:lnTo>
                  <a:moveTo>
                    <a:pt x="575194" y="602089"/>
                  </a:moveTo>
                  <a:lnTo>
                    <a:pt x="575185" y="602080"/>
                  </a:lnTo>
                  <a:lnTo>
                    <a:pt x="575194" y="602089"/>
                  </a:lnTo>
                  <a:moveTo>
                    <a:pt x="593864" y="599028"/>
                  </a:moveTo>
                  <a:lnTo>
                    <a:pt x="593855" y="599028"/>
                  </a:lnTo>
                  <a:lnTo>
                    <a:pt x="593864" y="599028"/>
                  </a:lnTo>
                  <a:moveTo>
                    <a:pt x="575394" y="602261"/>
                  </a:moveTo>
                  <a:lnTo>
                    <a:pt x="575394" y="602261"/>
                  </a:lnTo>
                  <a:lnTo>
                    <a:pt x="575394" y="602261"/>
                  </a:lnTo>
                  <a:moveTo>
                    <a:pt x="577209" y="606705"/>
                  </a:moveTo>
                  <a:lnTo>
                    <a:pt x="577209" y="606705"/>
                  </a:lnTo>
                  <a:lnTo>
                    <a:pt x="577209" y="606705"/>
                  </a:lnTo>
                  <a:moveTo>
                    <a:pt x="567760" y="582455"/>
                  </a:moveTo>
                  <a:lnTo>
                    <a:pt x="567760" y="582455"/>
                  </a:lnTo>
                  <a:lnTo>
                    <a:pt x="567760" y="582455"/>
                  </a:lnTo>
                  <a:moveTo>
                    <a:pt x="574396" y="423600"/>
                  </a:moveTo>
                  <a:lnTo>
                    <a:pt x="574396" y="423600"/>
                  </a:lnTo>
                  <a:lnTo>
                    <a:pt x="574396" y="423600"/>
                  </a:lnTo>
                  <a:moveTo>
                    <a:pt x="569215" y="585755"/>
                  </a:moveTo>
                  <a:lnTo>
                    <a:pt x="569158" y="585764"/>
                  </a:lnTo>
                  <a:lnTo>
                    <a:pt x="569215" y="585755"/>
                  </a:lnTo>
                  <a:moveTo>
                    <a:pt x="626613" y="544131"/>
                  </a:moveTo>
                  <a:lnTo>
                    <a:pt x="626584" y="544036"/>
                  </a:lnTo>
                  <a:lnTo>
                    <a:pt x="626594" y="544084"/>
                  </a:lnTo>
                  <a:lnTo>
                    <a:pt x="626604" y="544131"/>
                  </a:lnTo>
                  <a:moveTo>
                    <a:pt x="573949" y="590265"/>
                  </a:moveTo>
                  <a:lnTo>
                    <a:pt x="573911" y="590189"/>
                  </a:lnTo>
                  <a:lnTo>
                    <a:pt x="573949" y="590265"/>
                  </a:lnTo>
                  <a:moveTo>
                    <a:pt x="576069" y="605417"/>
                  </a:moveTo>
                  <a:lnTo>
                    <a:pt x="576059" y="605341"/>
                  </a:lnTo>
                  <a:lnTo>
                    <a:pt x="576069" y="605417"/>
                  </a:lnTo>
                  <a:moveTo>
                    <a:pt x="577694" y="424277"/>
                  </a:moveTo>
                  <a:lnTo>
                    <a:pt x="577675" y="424258"/>
                  </a:lnTo>
                  <a:lnTo>
                    <a:pt x="577694" y="424277"/>
                  </a:lnTo>
                  <a:moveTo>
                    <a:pt x="581649" y="605208"/>
                  </a:moveTo>
                  <a:lnTo>
                    <a:pt x="581649" y="605208"/>
                  </a:lnTo>
                  <a:lnTo>
                    <a:pt x="581649" y="605208"/>
                  </a:lnTo>
                  <a:moveTo>
                    <a:pt x="635226" y="589521"/>
                  </a:moveTo>
                  <a:lnTo>
                    <a:pt x="635197" y="589531"/>
                  </a:lnTo>
                  <a:lnTo>
                    <a:pt x="635226" y="589521"/>
                  </a:lnTo>
                  <a:moveTo>
                    <a:pt x="635739" y="589302"/>
                  </a:moveTo>
                  <a:lnTo>
                    <a:pt x="635739" y="589302"/>
                  </a:lnTo>
                  <a:lnTo>
                    <a:pt x="635739" y="589302"/>
                  </a:lnTo>
                  <a:moveTo>
                    <a:pt x="601089" y="600831"/>
                  </a:moveTo>
                  <a:lnTo>
                    <a:pt x="601013" y="600831"/>
                  </a:lnTo>
                  <a:lnTo>
                    <a:pt x="601089" y="600831"/>
                  </a:lnTo>
                  <a:moveTo>
                    <a:pt x="597163" y="600707"/>
                  </a:moveTo>
                  <a:lnTo>
                    <a:pt x="597134" y="600649"/>
                  </a:lnTo>
                  <a:lnTo>
                    <a:pt x="597163" y="600707"/>
                  </a:lnTo>
                  <a:moveTo>
                    <a:pt x="581174" y="424944"/>
                  </a:moveTo>
                  <a:lnTo>
                    <a:pt x="581155" y="424944"/>
                  </a:lnTo>
                  <a:lnTo>
                    <a:pt x="581174" y="424944"/>
                  </a:lnTo>
                  <a:moveTo>
                    <a:pt x="600728" y="600506"/>
                  </a:moveTo>
                  <a:lnTo>
                    <a:pt x="600709" y="600487"/>
                  </a:lnTo>
                  <a:lnTo>
                    <a:pt x="600728" y="600506"/>
                  </a:lnTo>
                  <a:moveTo>
                    <a:pt x="582809" y="599238"/>
                  </a:moveTo>
                  <a:lnTo>
                    <a:pt x="582704" y="599257"/>
                  </a:lnTo>
                  <a:lnTo>
                    <a:pt x="582809" y="599238"/>
                  </a:lnTo>
                  <a:moveTo>
                    <a:pt x="599245" y="599629"/>
                  </a:moveTo>
                  <a:lnTo>
                    <a:pt x="599226" y="599610"/>
                  </a:lnTo>
                  <a:lnTo>
                    <a:pt x="599245" y="599629"/>
                  </a:lnTo>
                  <a:moveTo>
                    <a:pt x="576316" y="603253"/>
                  </a:moveTo>
                  <a:lnTo>
                    <a:pt x="576297" y="603262"/>
                  </a:lnTo>
                  <a:lnTo>
                    <a:pt x="576316" y="603253"/>
                  </a:lnTo>
                  <a:moveTo>
                    <a:pt x="579966" y="605093"/>
                  </a:moveTo>
                  <a:lnTo>
                    <a:pt x="579938" y="605036"/>
                  </a:lnTo>
                  <a:lnTo>
                    <a:pt x="579966" y="605093"/>
                  </a:lnTo>
                  <a:moveTo>
                    <a:pt x="519612" y="412252"/>
                  </a:moveTo>
                  <a:lnTo>
                    <a:pt x="519450" y="412148"/>
                  </a:lnTo>
                  <a:lnTo>
                    <a:pt x="519612" y="412252"/>
                  </a:lnTo>
                  <a:moveTo>
                    <a:pt x="566705" y="567694"/>
                  </a:moveTo>
                  <a:lnTo>
                    <a:pt x="566677" y="567704"/>
                  </a:lnTo>
                  <a:lnTo>
                    <a:pt x="566705" y="567694"/>
                  </a:lnTo>
                  <a:moveTo>
                    <a:pt x="573825" y="601622"/>
                  </a:moveTo>
                  <a:lnTo>
                    <a:pt x="573806" y="601613"/>
                  </a:lnTo>
                  <a:lnTo>
                    <a:pt x="573825" y="601622"/>
                  </a:lnTo>
                  <a:moveTo>
                    <a:pt x="462613" y="403136"/>
                  </a:moveTo>
                  <a:lnTo>
                    <a:pt x="462461" y="403422"/>
                  </a:lnTo>
                  <a:lnTo>
                    <a:pt x="462394" y="403518"/>
                  </a:lnTo>
                  <a:lnTo>
                    <a:pt x="462603" y="403136"/>
                  </a:lnTo>
                  <a:moveTo>
                    <a:pt x="462185" y="400638"/>
                  </a:moveTo>
                  <a:lnTo>
                    <a:pt x="462109" y="400628"/>
                  </a:lnTo>
                  <a:lnTo>
                    <a:pt x="462185" y="400638"/>
                  </a:lnTo>
                  <a:moveTo>
                    <a:pt x="569063" y="574550"/>
                  </a:moveTo>
                  <a:lnTo>
                    <a:pt x="568996" y="574550"/>
                  </a:lnTo>
                  <a:lnTo>
                    <a:pt x="569063" y="574550"/>
                  </a:lnTo>
                  <a:moveTo>
                    <a:pt x="590528" y="429283"/>
                  </a:moveTo>
                  <a:lnTo>
                    <a:pt x="590290" y="429598"/>
                  </a:lnTo>
                  <a:lnTo>
                    <a:pt x="590528" y="429283"/>
                  </a:lnTo>
                  <a:moveTo>
                    <a:pt x="455265" y="396824"/>
                  </a:moveTo>
                  <a:lnTo>
                    <a:pt x="455103" y="397091"/>
                  </a:lnTo>
                  <a:lnTo>
                    <a:pt x="455265" y="396824"/>
                  </a:lnTo>
                  <a:lnTo>
                    <a:pt x="455265" y="396824"/>
                  </a:lnTo>
                  <a:moveTo>
                    <a:pt x="542322" y="418699"/>
                  </a:moveTo>
                  <a:lnTo>
                    <a:pt x="542198" y="418470"/>
                  </a:lnTo>
                  <a:lnTo>
                    <a:pt x="542322" y="418699"/>
                  </a:lnTo>
                  <a:moveTo>
                    <a:pt x="535725" y="413311"/>
                  </a:moveTo>
                  <a:lnTo>
                    <a:pt x="535097" y="413149"/>
                  </a:lnTo>
                  <a:lnTo>
                    <a:pt x="535725" y="413311"/>
                  </a:lnTo>
                  <a:moveTo>
                    <a:pt x="627849" y="453847"/>
                  </a:moveTo>
                  <a:lnTo>
                    <a:pt x="627820" y="453847"/>
                  </a:lnTo>
                  <a:lnTo>
                    <a:pt x="627792" y="453847"/>
                  </a:lnTo>
                  <a:lnTo>
                    <a:pt x="627849" y="453847"/>
                  </a:lnTo>
                  <a:moveTo>
                    <a:pt x="602876" y="601594"/>
                  </a:moveTo>
                  <a:lnTo>
                    <a:pt x="602800" y="601584"/>
                  </a:lnTo>
                  <a:lnTo>
                    <a:pt x="602876" y="601594"/>
                  </a:lnTo>
                  <a:moveTo>
                    <a:pt x="635330" y="538057"/>
                  </a:moveTo>
                  <a:lnTo>
                    <a:pt x="635283" y="537990"/>
                  </a:lnTo>
                  <a:lnTo>
                    <a:pt x="635292" y="537990"/>
                  </a:lnTo>
                  <a:lnTo>
                    <a:pt x="635340" y="538057"/>
                  </a:lnTo>
                  <a:moveTo>
                    <a:pt x="608276" y="598475"/>
                  </a:moveTo>
                  <a:lnTo>
                    <a:pt x="608209" y="598561"/>
                  </a:lnTo>
                  <a:lnTo>
                    <a:pt x="608086" y="598618"/>
                  </a:lnTo>
                  <a:lnTo>
                    <a:pt x="608276" y="598475"/>
                  </a:lnTo>
                  <a:moveTo>
                    <a:pt x="619217" y="597627"/>
                  </a:moveTo>
                  <a:lnTo>
                    <a:pt x="619132" y="597617"/>
                  </a:lnTo>
                  <a:lnTo>
                    <a:pt x="619094" y="597589"/>
                  </a:lnTo>
                  <a:lnTo>
                    <a:pt x="619217" y="597627"/>
                  </a:lnTo>
                  <a:moveTo>
                    <a:pt x="232915" y="90260"/>
                  </a:moveTo>
                  <a:lnTo>
                    <a:pt x="225748" y="74850"/>
                  </a:lnTo>
                  <a:lnTo>
                    <a:pt x="220538" y="50811"/>
                  </a:lnTo>
                  <a:lnTo>
                    <a:pt x="207344" y="26857"/>
                  </a:lnTo>
                  <a:lnTo>
                    <a:pt x="209701" y="1635"/>
                  </a:lnTo>
                  <a:lnTo>
                    <a:pt x="122929" y="1521"/>
                  </a:lnTo>
                  <a:lnTo>
                    <a:pt x="113984" y="2779"/>
                  </a:lnTo>
                  <a:lnTo>
                    <a:pt x="113965" y="8920"/>
                  </a:lnTo>
                  <a:lnTo>
                    <a:pt x="104154" y="7013"/>
                  </a:lnTo>
                  <a:lnTo>
                    <a:pt x="104154" y="10808"/>
                  </a:lnTo>
                  <a:lnTo>
                    <a:pt x="98270" y="10808"/>
                  </a:lnTo>
                  <a:lnTo>
                    <a:pt x="95789" y="1025"/>
                  </a:lnTo>
                  <a:lnTo>
                    <a:pt x="2410" y="-167"/>
                  </a:lnTo>
                  <a:lnTo>
                    <a:pt x="-328" y="3447"/>
                  </a:lnTo>
                  <a:lnTo>
                    <a:pt x="-328" y="5812"/>
                  </a:lnTo>
                  <a:lnTo>
                    <a:pt x="22791" y="5821"/>
                  </a:lnTo>
                  <a:lnTo>
                    <a:pt x="22791" y="9035"/>
                  </a:lnTo>
                  <a:lnTo>
                    <a:pt x="18380" y="11152"/>
                  </a:lnTo>
                  <a:lnTo>
                    <a:pt x="18361" y="21612"/>
                  </a:lnTo>
                  <a:lnTo>
                    <a:pt x="21821" y="21612"/>
                  </a:lnTo>
                  <a:lnTo>
                    <a:pt x="18418" y="25217"/>
                  </a:lnTo>
                  <a:lnTo>
                    <a:pt x="18409" y="32416"/>
                  </a:lnTo>
                  <a:lnTo>
                    <a:pt x="30310" y="32311"/>
                  </a:lnTo>
                  <a:lnTo>
                    <a:pt x="35938" y="39559"/>
                  </a:lnTo>
                  <a:lnTo>
                    <a:pt x="35929" y="47464"/>
                  </a:lnTo>
                  <a:lnTo>
                    <a:pt x="38210" y="47464"/>
                  </a:lnTo>
                  <a:lnTo>
                    <a:pt x="40539" y="54377"/>
                  </a:lnTo>
                  <a:lnTo>
                    <a:pt x="37944" y="65133"/>
                  </a:lnTo>
                  <a:lnTo>
                    <a:pt x="19150" y="65295"/>
                  </a:lnTo>
                  <a:lnTo>
                    <a:pt x="17886" y="69215"/>
                  </a:lnTo>
                  <a:lnTo>
                    <a:pt x="10689" y="71637"/>
                  </a:lnTo>
                  <a:lnTo>
                    <a:pt x="9739" y="79151"/>
                  </a:lnTo>
                  <a:lnTo>
                    <a:pt x="4672" y="81859"/>
                  </a:lnTo>
                  <a:lnTo>
                    <a:pt x="5195" y="93493"/>
                  </a:lnTo>
                  <a:lnTo>
                    <a:pt x="11488" y="97488"/>
                  </a:lnTo>
                  <a:lnTo>
                    <a:pt x="10110" y="123377"/>
                  </a:lnTo>
                  <a:lnTo>
                    <a:pt x="17686" y="124703"/>
                  </a:lnTo>
                  <a:lnTo>
                    <a:pt x="23742" y="115596"/>
                  </a:lnTo>
                  <a:lnTo>
                    <a:pt x="41252" y="111124"/>
                  </a:lnTo>
                  <a:lnTo>
                    <a:pt x="76662" y="111753"/>
                  </a:lnTo>
                  <a:lnTo>
                    <a:pt x="83811" y="104115"/>
                  </a:lnTo>
                  <a:lnTo>
                    <a:pt x="95000" y="104106"/>
                  </a:lnTo>
                  <a:lnTo>
                    <a:pt x="95000" y="113975"/>
                  </a:lnTo>
                  <a:lnTo>
                    <a:pt x="98365" y="114862"/>
                  </a:lnTo>
                  <a:lnTo>
                    <a:pt x="103261" y="112841"/>
                  </a:lnTo>
                  <a:lnTo>
                    <a:pt x="103270" y="108940"/>
                  </a:lnTo>
                  <a:lnTo>
                    <a:pt x="128575" y="107815"/>
                  </a:lnTo>
                  <a:lnTo>
                    <a:pt x="128575" y="105050"/>
                  </a:lnTo>
                  <a:lnTo>
                    <a:pt x="141076" y="105050"/>
                  </a:lnTo>
                  <a:lnTo>
                    <a:pt x="141076" y="107253"/>
                  </a:lnTo>
                  <a:lnTo>
                    <a:pt x="147388" y="98413"/>
                  </a:lnTo>
                  <a:lnTo>
                    <a:pt x="149470" y="100311"/>
                  </a:lnTo>
                  <a:lnTo>
                    <a:pt x="149451" y="114586"/>
                  </a:lnTo>
                  <a:lnTo>
                    <a:pt x="142863" y="115482"/>
                  </a:lnTo>
                  <a:lnTo>
                    <a:pt x="142920" y="118448"/>
                  </a:lnTo>
                  <a:lnTo>
                    <a:pt x="138481" y="119744"/>
                  </a:lnTo>
                  <a:lnTo>
                    <a:pt x="138452" y="139550"/>
                  </a:lnTo>
                  <a:lnTo>
                    <a:pt x="105780" y="139531"/>
                  </a:lnTo>
                  <a:lnTo>
                    <a:pt x="95342" y="150192"/>
                  </a:lnTo>
                  <a:lnTo>
                    <a:pt x="94287" y="183281"/>
                  </a:lnTo>
                  <a:lnTo>
                    <a:pt x="98935" y="190080"/>
                  </a:lnTo>
                  <a:lnTo>
                    <a:pt x="116503" y="190080"/>
                  </a:lnTo>
                  <a:lnTo>
                    <a:pt x="116503" y="187400"/>
                  </a:lnTo>
                  <a:lnTo>
                    <a:pt x="120020" y="187410"/>
                  </a:lnTo>
                  <a:lnTo>
                    <a:pt x="120029" y="182137"/>
                  </a:lnTo>
                  <a:lnTo>
                    <a:pt x="131884" y="181336"/>
                  </a:lnTo>
                  <a:lnTo>
                    <a:pt x="131865" y="193837"/>
                  </a:lnTo>
                  <a:lnTo>
                    <a:pt x="135458" y="196450"/>
                  </a:lnTo>
                  <a:lnTo>
                    <a:pt x="163568" y="197069"/>
                  </a:lnTo>
                  <a:lnTo>
                    <a:pt x="163596" y="180811"/>
                  </a:lnTo>
                  <a:lnTo>
                    <a:pt x="182076" y="180821"/>
                  </a:lnTo>
                  <a:lnTo>
                    <a:pt x="181896" y="169673"/>
                  </a:lnTo>
                  <a:lnTo>
                    <a:pt x="232725" y="168281"/>
                  </a:lnTo>
                  <a:lnTo>
                    <a:pt x="232915" y="90250"/>
                  </a:lnTo>
                  <a:moveTo>
                    <a:pt x="443496" y="110562"/>
                  </a:moveTo>
                  <a:lnTo>
                    <a:pt x="439636" y="111191"/>
                  </a:lnTo>
                  <a:lnTo>
                    <a:pt x="439342" y="118924"/>
                  </a:lnTo>
                  <a:lnTo>
                    <a:pt x="435558" y="118886"/>
                  </a:lnTo>
                  <a:lnTo>
                    <a:pt x="435596" y="108025"/>
                  </a:lnTo>
                  <a:lnTo>
                    <a:pt x="430862" y="107987"/>
                  </a:lnTo>
                  <a:lnTo>
                    <a:pt x="433486" y="110609"/>
                  </a:lnTo>
                  <a:lnTo>
                    <a:pt x="433362" y="121308"/>
                  </a:lnTo>
                  <a:lnTo>
                    <a:pt x="437602" y="121489"/>
                  </a:lnTo>
                  <a:lnTo>
                    <a:pt x="438115" y="119105"/>
                  </a:lnTo>
                  <a:lnTo>
                    <a:pt x="442488" y="121127"/>
                  </a:lnTo>
                  <a:lnTo>
                    <a:pt x="441167" y="113165"/>
                  </a:lnTo>
                  <a:lnTo>
                    <a:pt x="443486" y="110562"/>
                  </a:lnTo>
                  <a:moveTo>
                    <a:pt x="1200025" y="487451"/>
                  </a:moveTo>
                  <a:lnTo>
                    <a:pt x="1198656" y="476714"/>
                  </a:lnTo>
                  <a:lnTo>
                    <a:pt x="1194521" y="473977"/>
                  </a:lnTo>
                  <a:lnTo>
                    <a:pt x="1192886" y="483475"/>
                  </a:lnTo>
                  <a:lnTo>
                    <a:pt x="1195395" y="482140"/>
                  </a:lnTo>
                  <a:lnTo>
                    <a:pt x="1195538" y="485477"/>
                  </a:lnTo>
                  <a:lnTo>
                    <a:pt x="1200025" y="487451"/>
                  </a:lnTo>
                  <a:moveTo>
                    <a:pt x="506978" y="494946"/>
                  </a:moveTo>
                  <a:lnTo>
                    <a:pt x="505077" y="493640"/>
                  </a:lnTo>
                  <a:lnTo>
                    <a:pt x="498898" y="499170"/>
                  </a:lnTo>
                  <a:lnTo>
                    <a:pt x="500029" y="507018"/>
                  </a:lnTo>
                  <a:lnTo>
                    <a:pt x="504487" y="505226"/>
                  </a:lnTo>
                  <a:lnTo>
                    <a:pt x="506978" y="494946"/>
                  </a:lnTo>
                  <a:moveTo>
                    <a:pt x="1203029" y="494002"/>
                  </a:moveTo>
                  <a:lnTo>
                    <a:pt x="1199416" y="491437"/>
                  </a:lnTo>
                  <a:lnTo>
                    <a:pt x="1196641" y="492953"/>
                  </a:lnTo>
                  <a:lnTo>
                    <a:pt x="1197791" y="504711"/>
                  </a:lnTo>
                  <a:lnTo>
                    <a:pt x="1203029" y="494002"/>
                  </a:lnTo>
                  <a:moveTo>
                    <a:pt x="1232897" y="724795"/>
                  </a:moveTo>
                  <a:lnTo>
                    <a:pt x="1230321" y="715469"/>
                  </a:lnTo>
                  <a:lnTo>
                    <a:pt x="1223458" y="712360"/>
                  </a:lnTo>
                  <a:lnTo>
                    <a:pt x="1228791" y="719198"/>
                  </a:lnTo>
                  <a:lnTo>
                    <a:pt x="1227802" y="723298"/>
                  </a:lnTo>
                  <a:lnTo>
                    <a:pt x="1232897" y="724795"/>
                  </a:lnTo>
                  <a:moveTo>
                    <a:pt x="422772" y="473367"/>
                  </a:moveTo>
                  <a:lnTo>
                    <a:pt x="415481" y="472327"/>
                  </a:lnTo>
                  <a:lnTo>
                    <a:pt x="414236" y="476971"/>
                  </a:lnTo>
                  <a:lnTo>
                    <a:pt x="417240" y="478774"/>
                  </a:lnTo>
                  <a:lnTo>
                    <a:pt x="422772" y="473367"/>
                  </a:lnTo>
                  <a:moveTo>
                    <a:pt x="549138" y="439620"/>
                  </a:moveTo>
                  <a:lnTo>
                    <a:pt x="544936" y="434480"/>
                  </a:lnTo>
                  <a:lnTo>
                    <a:pt x="542731" y="440688"/>
                  </a:lnTo>
                  <a:lnTo>
                    <a:pt x="547455" y="442252"/>
                  </a:lnTo>
                  <a:lnTo>
                    <a:pt x="549138" y="439620"/>
                  </a:lnTo>
                  <a:moveTo>
                    <a:pt x="505552" y="516754"/>
                  </a:moveTo>
                  <a:lnTo>
                    <a:pt x="503698" y="510880"/>
                  </a:lnTo>
                  <a:lnTo>
                    <a:pt x="502215" y="518261"/>
                  </a:lnTo>
                  <a:lnTo>
                    <a:pt x="505552" y="516754"/>
                  </a:lnTo>
                  <a:moveTo>
                    <a:pt x="515895" y="412291"/>
                  </a:moveTo>
                  <a:lnTo>
                    <a:pt x="510315" y="410879"/>
                  </a:lnTo>
                  <a:lnTo>
                    <a:pt x="509031" y="415256"/>
                  </a:lnTo>
                  <a:lnTo>
                    <a:pt x="515895" y="412291"/>
                  </a:lnTo>
                  <a:moveTo>
                    <a:pt x="509592" y="415352"/>
                  </a:moveTo>
                  <a:lnTo>
                    <a:pt x="509421" y="415399"/>
                  </a:lnTo>
                  <a:lnTo>
                    <a:pt x="509469" y="415275"/>
                  </a:lnTo>
                  <a:lnTo>
                    <a:pt x="509592" y="415361"/>
                  </a:lnTo>
                  <a:moveTo>
                    <a:pt x="639827" y="100406"/>
                  </a:moveTo>
                  <a:lnTo>
                    <a:pt x="634959" y="102313"/>
                  </a:lnTo>
                  <a:lnTo>
                    <a:pt x="638905" y="104010"/>
                  </a:lnTo>
                  <a:lnTo>
                    <a:pt x="639827" y="100406"/>
                  </a:lnTo>
                  <a:moveTo>
                    <a:pt x="630149" y="95161"/>
                  </a:moveTo>
                  <a:lnTo>
                    <a:pt x="626699" y="96010"/>
                  </a:lnTo>
                  <a:lnTo>
                    <a:pt x="626033" y="99243"/>
                  </a:lnTo>
                  <a:lnTo>
                    <a:pt x="630149" y="95161"/>
                  </a:lnTo>
                  <a:moveTo>
                    <a:pt x="1202896" y="513646"/>
                  </a:moveTo>
                  <a:lnTo>
                    <a:pt x="1200548" y="511815"/>
                  </a:lnTo>
                  <a:lnTo>
                    <a:pt x="1201584" y="516411"/>
                  </a:lnTo>
                  <a:lnTo>
                    <a:pt x="1202896" y="513646"/>
                  </a:lnTo>
                  <a:moveTo>
                    <a:pt x="508575" y="502231"/>
                  </a:moveTo>
                  <a:lnTo>
                    <a:pt x="505495" y="500439"/>
                  </a:lnTo>
                  <a:lnTo>
                    <a:pt x="506018" y="503347"/>
                  </a:lnTo>
                  <a:lnTo>
                    <a:pt x="508575" y="502231"/>
                  </a:lnTo>
                  <a:moveTo>
                    <a:pt x="492424" y="472871"/>
                  </a:moveTo>
                  <a:lnTo>
                    <a:pt x="488717" y="474244"/>
                  </a:lnTo>
                  <a:lnTo>
                    <a:pt x="491179" y="475284"/>
                  </a:lnTo>
                  <a:lnTo>
                    <a:pt x="492424" y="472871"/>
                  </a:lnTo>
                  <a:moveTo>
                    <a:pt x="509212" y="472509"/>
                  </a:moveTo>
                  <a:lnTo>
                    <a:pt x="506493" y="472127"/>
                  </a:lnTo>
                  <a:lnTo>
                    <a:pt x="505923" y="474788"/>
                  </a:lnTo>
                  <a:lnTo>
                    <a:pt x="509212" y="472509"/>
                  </a:lnTo>
                  <a:moveTo>
                    <a:pt x="631014" y="91871"/>
                  </a:moveTo>
                  <a:lnTo>
                    <a:pt x="627345" y="92901"/>
                  </a:lnTo>
                  <a:lnTo>
                    <a:pt x="629113" y="94351"/>
                  </a:lnTo>
                  <a:lnTo>
                    <a:pt x="631014" y="91871"/>
                  </a:lnTo>
                  <a:moveTo>
                    <a:pt x="628819" y="90260"/>
                  </a:moveTo>
                  <a:lnTo>
                    <a:pt x="627849" y="88439"/>
                  </a:lnTo>
                  <a:lnTo>
                    <a:pt x="626575" y="89974"/>
                  </a:lnTo>
                  <a:lnTo>
                    <a:pt x="628819" y="90260"/>
                  </a:lnTo>
                  <a:moveTo>
                    <a:pt x="371981" y="33055"/>
                  </a:moveTo>
                  <a:lnTo>
                    <a:pt x="370783" y="32407"/>
                  </a:lnTo>
                  <a:lnTo>
                    <a:pt x="369871" y="33923"/>
                  </a:lnTo>
                  <a:lnTo>
                    <a:pt x="371981" y="33055"/>
                  </a:lnTo>
                  <a:moveTo>
                    <a:pt x="416413" y="566636"/>
                  </a:moveTo>
                  <a:lnTo>
                    <a:pt x="416042" y="566226"/>
                  </a:lnTo>
                  <a:lnTo>
                    <a:pt x="415652" y="566445"/>
                  </a:lnTo>
                  <a:lnTo>
                    <a:pt x="416413" y="566636"/>
                  </a:lnTo>
                  <a:moveTo>
                    <a:pt x="518385" y="582198"/>
                  </a:moveTo>
                  <a:lnTo>
                    <a:pt x="518157" y="581969"/>
                  </a:lnTo>
                  <a:lnTo>
                    <a:pt x="517815" y="582474"/>
                  </a:lnTo>
                  <a:lnTo>
                    <a:pt x="518385" y="582198"/>
                  </a:lnTo>
                  <a:moveTo>
                    <a:pt x="1365280" y="202791"/>
                  </a:moveTo>
                  <a:lnTo>
                    <a:pt x="1365090" y="202619"/>
                  </a:lnTo>
                  <a:lnTo>
                    <a:pt x="1364776" y="202934"/>
                  </a:lnTo>
                  <a:lnTo>
                    <a:pt x="1365280" y="202791"/>
                  </a:lnTo>
                  <a:moveTo>
                    <a:pt x="1364795" y="203859"/>
                  </a:moveTo>
                  <a:lnTo>
                    <a:pt x="1364482" y="203716"/>
                  </a:lnTo>
                  <a:lnTo>
                    <a:pt x="1364691" y="203973"/>
                  </a:lnTo>
                  <a:lnTo>
                    <a:pt x="1364795" y="203859"/>
                  </a:lnTo>
                  <a:moveTo>
                    <a:pt x="452802" y="417345"/>
                  </a:moveTo>
                  <a:lnTo>
                    <a:pt x="452755" y="417287"/>
                  </a:lnTo>
                  <a:lnTo>
                    <a:pt x="452717" y="417325"/>
                  </a:lnTo>
                  <a:lnTo>
                    <a:pt x="452802" y="417345"/>
                  </a:lnTo>
                  <a:moveTo>
                    <a:pt x="476283" y="583247"/>
                  </a:moveTo>
                  <a:lnTo>
                    <a:pt x="476216" y="583209"/>
                  </a:lnTo>
                  <a:lnTo>
                    <a:pt x="476245" y="583285"/>
                  </a:lnTo>
                  <a:lnTo>
                    <a:pt x="476283" y="583247"/>
                  </a:lnTo>
                  <a:moveTo>
                    <a:pt x="476225" y="583457"/>
                  </a:moveTo>
                  <a:lnTo>
                    <a:pt x="476159" y="583457"/>
                  </a:lnTo>
                  <a:lnTo>
                    <a:pt x="476206" y="583495"/>
                  </a:lnTo>
                  <a:close/>
                </a:path>
              </a:pathLst>
            </a:custGeom>
            <a:solidFill xmlns:a="http://schemas.openxmlformats.org/drawingml/2006/main">
              <a:schemeClr val="tx1">
                <a:lumMod val="65000"/>
                <a:lumOff val="35000"/>
              </a:schemeClr>
            </a:solidFill>
            <a:ln xmlns:a="http://schemas.openxmlformats.org/drawingml/2006/main" w="0" cap="flat">
              <a:solidFill>
                <a:schemeClr val="bg1">
                  <a:lumMod val="75000"/>
                </a:schemeClr>
              </a:solidFill>
              <a:prstDash val="solid"/>
              <a:miter/>
            </a:ln>
          </cdr:spPr>
          <cdr:txBody>
            <a:bodyPr xmlns:a="http://schemas.openxmlformats.org/drawingml/2006/main" wrap="square" rtlCol="0" anchor="ctr"/>
            <a:lstStyle xmlns:a="http://schemas.openxmlformats.org/drawingml/2006/main">
              <a:defPPr>
                <a:defRPr lang="en-US"/>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endParaRPr lang="en-US"/>
            </a:p>
          </cdr:txBody>
        </cdr:sp>
      </cdr:grpSp>
      <cdr:sp macro="" textlink="">
        <cdr:nvSpPr>
          <cdr:cNvPr id="14" name="TextBox 1">
            <a:extLst xmlns:a="http://schemas.openxmlformats.org/drawingml/2006/main">
              <a:ext uri="{FF2B5EF4-FFF2-40B4-BE49-F238E27FC236}">
                <a16:creationId xmlns:a16="http://schemas.microsoft.com/office/drawing/2014/main" id="{9924E620-F1BD-395A-B28B-571CBEC8E0A3}"/>
              </a:ext>
            </a:extLst>
          </cdr:cNvPr>
          <cdr:cNvSpPr txBox="1"/>
        </cdr:nvSpPr>
        <cdr:spPr bwMode="auto">
          <a:xfrm xmlns:a="http://schemas.openxmlformats.org/drawingml/2006/main">
            <a:off x="4363813" y="381171"/>
            <a:ext cx="381954" cy="2001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West</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3" name="TextBox 1">
            <a:extLst xmlns:a="http://schemas.openxmlformats.org/drawingml/2006/main">
              <a:ext uri="{FF2B5EF4-FFF2-40B4-BE49-F238E27FC236}">
                <a16:creationId xmlns:a16="http://schemas.microsoft.com/office/drawing/2014/main" id="{36994111-7867-94D7-123B-3E47B1B9E49A}"/>
              </a:ext>
            </a:extLst>
          </cdr:cNvPr>
          <cdr:cNvSpPr txBox="1"/>
        </cdr:nvSpPr>
        <cdr:spPr bwMode="auto">
          <a:xfrm xmlns:a="http://schemas.openxmlformats.org/drawingml/2006/main">
            <a:off x="4769957" y="237231"/>
            <a:ext cx="581206"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Mid-Continent</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4" name="TextBox 1">
            <a:extLst xmlns:a="http://schemas.openxmlformats.org/drawingml/2006/main">
              <a:ext uri="{FF2B5EF4-FFF2-40B4-BE49-F238E27FC236}">
                <a16:creationId xmlns:a16="http://schemas.microsoft.com/office/drawing/2014/main" id="{FFD20F77-F768-C571-9DBC-A27E2A53A413}"/>
              </a:ext>
            </a:extLst>
          </cdr:cNvPr>
          <cdr:cNvSpPr txBox="1"/>
        </cdr:nvSpPr>
        <cdr:spPr bwMode="auto">
          <a:xfrm xmlns:a="http://schemas.openxmlformats.org/drawingml/2006/main">
            <a:off x="3747729" y="501213"/>
            <a:ext cx="581205"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CAISO</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5" name="TextBox 1">
            <a:extLst xmlns:a="http://schemas.openxmlformats.org/drawingml/2006/main">
              <a:ext uri="{FF2B5EF4-FFF2-40B4-BE49-F238E27FC236}">
                <a16:creationId xmlns:a16="http://schemas.microsoft.com/office/drawing/2014/main" id="{8084C708-E0E7-1A17-E443-8DC0A4B1627A}"/>
              </a:ext>
            </a:extLst>
          </cdr:cNvPr>
          <cdr:cNvSpPr txBox="1"/>
        </cdr:nvSpPr>
        <cdr:spPr bwMode="auto">
          <a:xfrm xmlns:a="http://schemas.openxmlformats.org/drawingml/2006/main">
            <a:off x="4400368" y="983390"/>
            <a:ext cx="581205"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ERCOT</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6" name="TextBox 1">
            <a:extLst xmlns:a="http://schemas.openxmlformats.org/drawingml/2006/main">
              <a:ext uri="{FF2B5EF4-FFF2-40B4-BE49-F238E27FC236}">
                <a16:creationId xmlns:a16="http://schemas.microsoft.com/office/drawing/2014/main" id="{0273C36C-5EBD-78D7-6724-A6FBC0B1B3A8}"/>
              </a:ext>
            </a:extLst>
          </cdr:cNvPr>
          <cdr:cNvSpPr txBox="1"/>
        </cdr:nvSpPr>
        <cdr:spPr bwMode="auto">
          <a:xfrm xmlns:a="http://schemas.openxmlformats.org/drawingml/2006/main">
            <a:off x="5478037" y="794215"/>
            <a:ext cx="480431"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South-east</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7" name="TextBox 1">
            <a:extLst xmlns:a="http://schemas.openxmlformats.org/drawingml/2006/main">
              <a:ext uri="{FF2B5EF4-FFF2-40B4-BE49-F238E27FC236}">
                <a16:creationId xmlns:a16="http://schemas.microsoft.com/office/drawing/2014/main" id="{6A8AD1A7-C333-E65B-C4A6-6FD1DCC8FA47}"/>
              </a:ext>
            </a:extLst>
          </cdr:cNvPr>
          <cdr:cNvSpPr txBox="1"/>
        </cdr:nvSpPr>
        <cdr:spPr bwMode="auto">
          <a:xfrm xmlns:a="http://schemas.openxmlformats.org/drawingml/2006/main">
            <a:off x="5208240" y="153020"/>
            <a:ext cx="706552"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Northeast</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sp macro="" textlink="">
        <cdr:nvSpPr>
          <cdr:cNvPr id="28" name="TextBox 1">
            <a:extLst xmlns:a="http://schemas.openxmlformats.org/drawingml/2006/main">
              <a:ext uri="{FF2B5EF4-FFF2-40B4-BE49-F238E27FC236}">
                <a16:creationId xmlns:a16="http://schemas.microsoft.com/office/drawing/2014/main" id="{2500A8E5-C7E3-52E5-CA06-361027818E2A}"/>
              </a:ext>
            </a:extLst>
          </cdr:cNvPr>
          <cdr:cNvSpPr txBox="1"/>
        </cdr:nvSpPr>
        <cdr:spPr bwMode="auto">
          <a:xfrm xmlns:a="http://schemas.openxmlformats.org/drawingml/2006/main">
            <a:off x="5589548" y="552605"/>
            <a:ext cx="368919" cy="2008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27432" bIns="27432"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eaLnBrk="0" hangingPunct="0"/>
            <a:r>
              <a:rPr lang="en-US" sz="900" b="0" i="0" dirty="0">
                <a:solidFill>
                  <a:schemeClr val="tx1">
                    <a:lumMod val="75000"/>
                    <a:lumOff val="25000"/>
                  </a:schemeClr>
                </a:solidFill>
                <a:latin typeface="Arial" panose="020B0604020202020204" pitchFamily="34" charset="0"/>
                <a:ea typeface="Times New Roman" charset="0"/>
                <a:cs typeface="Arial" panose="020B0604020202020204" pitchFamily="34" charset="0"/>
              </a:rPr>
              <a:t>PJM</a:t>
            </a:r>
            <a:endParaRPr lang="en-US" sz="1050" b="0" i="0" dirty="0">
              <a:solidFill>
                <a:schemeClr val="tx1">
                  <a:lumMod val="75000"/>
                  <a:lumOff val="25000"/>
                </a:schemeClr>
              </a:solidFill>
              <a:latin typeface="Arial" panose="020B0604020202020204" pitchFamily="34" charset="0"/>
              <a:ea typeface="Times New Roman" charset="0"/>
              <a:cs typeface="Arial" panose="020B0604020202020204" pitchFamily="34" charset="0"/>
            </a:endParaRPr>
          </a:p>
        </cdr:txBody>
      </cdr:sp>
    </cdr:grpSp>
  </cdr:relSizeAnchor>
  <cdr:relSizeAnchor xmlns:cdr="http://schemas.openxmlformats.org/drawingml/2006/chartDrawing">
    <cdr:from>
      <cdr:x>0.45554</cdr:x>
      <cdr:y>0.18214</cdr:y>
    </cdr:from>
    <cdr:to>
      <cdr:x>0.47553</cdr:x>
      <cdr:y>0.37761</cdr:y>
    </cdr:to>
    <cdr:grpSp>
      <cdr:nvGrpSpPr>
        <cdr:cNvPr id="17" name="Group 16">
          <a:extLst xmlns:a="http://schemas.openxmlformats.org/drawingml/2006/main">
            <a:ext uri="{FF2B5EF4-FFF2-40B4-BE49-F238E27FC236}">
              <a16:creationId xmlns:a16="http://schemas.microsoft.com/office/drawing/2014/main" id="{2612D487-8BE1-D47A-F297-D2185567D6C9}"/>
            </a:ext>
          </a:extLst>
        </cdr:cNvPr>
        <cdr:cNvGrpSpPr/>
      </cdr:nvGrpSpPr>
      <cdr:grpSpPr>
        <a:xfrm xmlns:a="http://schemas.openxmlformats.org/drawingml/2006/main">
          <a:off x="2819398" y="766583"/>
          <a:ext cx="123720" cy="822685"/>
          <a:chOff x="2747721" y="819476"/>
          <a:chExt cx="118872" cy="837828"/>
        </a:xfrm>
      </cdr:grpSpPr>
      <cdr:sp macro="" textlink="">
        <cdr:nvSpPr>
          <cdr:cNvPr id="21" name="Rectangle 20">
            <a:extLst xmlns:a="http://schemas.openxmlformats.org/drawingml/2006/main">
              <a:ext uri="{FF2B5EF4-FFF2-40B4-BE49-F238E27FC236}">
                <a16:creationId xmlns:a16="http://schemas.microsoft.com/office/drawing/2014/main" id="{66ECF626-1A1D-FE71-D54F-16E14E916D0E}"/>
              </a:ext>
            </a:extLst>
          </cdr:cNvPr>
          <cdr:cNvSpPr/>
        </cdr:nvSpPr>
        <cdr:spPr>
          <a:xfrm xmlns:a="http://schemas.openxmlformats.org/drawingml/2006/main">
            <a:off x="2747721" y="1250849"/>
            <a:ext cx="118872" cy="118872"/>
          </a:xfrm>
          <a:prstGeom xmlns:a="http://schemas.openxmlformats.org/drawingml/2006/main" prst="rect">
            <a:avLst/>
          </a:prstGeom>
          <a:solidFill xmlns:a="http://schemas.openxmlformats.org/drawingml/2006/main">
            <a:schemeClr val="accent3">
              <a:lumMod val="60000"/>
              <a:lumOff val="40000"/>
            </a:schemeClr>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indent="0" algn="l" rtl="0" fontAlgn="base">
              <a:spcBef>
                <a:spcPct val="0"/>
              </a:spcBef>
              <a:spcAft>
                <a:spcPct val="0"/>
              </a:spcAft>
              <a:defRPr sz="1100" kern="1200">
                <a:solidFill>
                  <a:schemeClr val="lt1"/>
                </a:solidFill>
                <a:latin typeface="+mn-lt"/>
                <a:ea typeface="+mn-ea"/>
                <a:cs typeface="+mn-cs"/>
              </a:defRPr>
            </a:lvl1pPr>
            <a:lvl2pPr marL="457200" indent="0" algn="l" rtl="0" fontAlgn="base">
              <a:spcBef>
                <a:spcPct val="0"/>
              </a:spcBef>
              <a:spcAft>
                <a:spcPct val="0"/>
              </a:spcAft>
              <a:defRPr sz="1100" kern="1200">
                <a:solidFill>
                  <a:schemeClr val="lt1"/>
                </a:solidFill>
                <a:latin typeface="+mn-lt"/>
                <a:ea typeface="+mn-ea"/>
                <a:cs typeface="+mn-cs"/>
              </a:defRPr>
            </a:lvl2pPr>
            <a:lvl3pPr marL="914400" indent="0" algn="l" rtl="0" fontAlgn="base">
              <a:spcBef>
                <a:spcPct val="0"/>
              </a:spcBef>
              <a:spcAft>
                <a:spcPct val="0"/>
              </a:spcAft>
              <a:defRPr sz="1100" kern="1200">
                <a:solidFill>
                  <a:schemeClr val="lt1"/>
                </a:solidFill>
                <a:latin typeface="+mn-lt"/>
                <a:ea typeface="+mn-ea"/>
                <a:cs typeface="+mn-cs"/>
              </a:defRPr>
            </a:lvl3pPr>
            <a:lvl4pPr marL="1371600" indent="0" algn="l" rtl="0" fontAlgn="base">
              <a:spcBef>
                <a:spcPct val="0"/>
              </a:spcBef>
              <a:spcAft>
                <a:spcPct val="0"/>
              </a:spcAft>
              <a:defRPr sz="1100" kern="1200">
                <a:solidFill>
                  <a:schemeClr val="lt1"/>
                </a:solidFill>
                <a:latin typeface="+mn-lt"/>
                <a:ea typeface="+mn-ea"/>
                <a:cs typeface="+mn-cs"/>
              </a:defRPr>
            </a:lvl4pPr>
            <a:lvl5pPr marL="1828800" indent="0" algn="l" rtl="0" fontAlgn="base">
              <a:spcBef>
                <a:spcPct val="0"/>
              </a:spcBef>
              <a:spcAft>
                <a:spcPct val="0"/>
              </a:spcAft>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xmlns:a="http://schemas.openxmlformats.org/drawingml/2006/main">
            <a:pPr algn="ctr"/>
            <a:endParaRPr lang="en-US"/>
          </a:p>
        </cdr:txBody>
      </cdr:sp>
      <cdr:sp macro="" textlink="">
        <cdr:nvSpPr>
          <cdr:cNvPr id="20" name="Rectangle 19">
            <a:extLst xmlns:a="http://schemas.openxmlformats.org/drawingml/2006/main">
              <a:ext uri="{FF2B5EF4-FFF2-40B4-BE49-F238E27FC236}">
                <a16:creationId xmlns:a16="http://schemas.microsoft.com/office/drawing/2014/main" id="{DB75C1CD-F99D-6750-2DE3-F15258A657B4}"/>
              </a:ext>
            </a:extLst>
          </cdr:cNvPr>
          <cdr:cNvSpPr/>
        </cdr:nvSpPr>
        <cdr:spPr>
          <a:xfrm xmlns:a="http://schemas.openxmlformats.org/drawingml/2006/main">
            <a:off x="2747721" y="1107058"/>
            <a:ext cx="118872" cy="118872"/>
          </a:xfrm>
          <a:prstGeom xmlns:a="http://schemas.openxmlformats.org/drawingml/2006/main" prst="rect">
            <a:avLst/>
          </a:prstGeom>
          <a:solidFill xmlns:a="http://schemas.openxmlformats.org/drawingml/2006/main">
            <a:schemeClr val="accent3">
              <a:lumMod val="75000"/>
            </a:schemeClr>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indent="0" algn="l" rtl="0" fontAlgn="base">
              <a:spcBef>
                <a:spcPct val="0"/>
              </a:spcBef>
              <a:spcAft>
                <a:spcPct val="0"/>
              </a:spcAft>
              <a:defRPr sz="1100" kern="1200">
                <a:solidFill>
                  <a:schemeClr val="lt1"/>
                </a:solidFill>
                <a:latin typeface="+mn-lt"/>
                <a:ea typeface="+mn-ea"/>
                <a:cs typeface="+mn-cs"/>
              </a:defRPr>
            </a:lvl1pPr>
            <a:lvl2pPr marL="457200" indent="0" algn="l" rtl="0" fontAlgn="base">
              <a:spcBef>
                <a:spcPct val="0"/>
              </a:spcBef>
              <a:spcAft>
                <a:spcPct val="0"/>
              </a:spcAft>
              <a:defRPr sz="1100" kern="1200">
                <a:solidFill>
                  <a:schemeClr val="lt1"/>
                </a:solidFill>
                <a:latin typeface="+mn-lt"/>
                <a:ea typeface="+mn-ea"/>
                <a:cs typeface="+mn-cs"/>
              </a:defRPr>
            </a:lvl2pPr>
            <a:lvl3pPr marL="914400" indent="0" algn="l" rtl="0" fontAlgn="base">
              <a:spcBef>
                <a:spcPct val="0"/>
              </a:spcBef>
              <a:spcAft>
                <a:spcPct val="0"/>
              </a:spcAft>
              <a:defRPr sz="1100" kern="1200">
                <a:solidFill>
                  <a:schemeClr val="lt1"/>
                </a:solidFill>
                <a:latin typeface="+mn-lt"/>
                <a:ea typeface="+mn-ea"/>
                <a:cs typeface="+mn-cs"/>
              </a:defRPr>
            </a:lvl3pPr>
            <a:lvl4pPr marL="1371600" indent="0" algn="l" rtl="0" fontAlgn="base">
              <a:spcBef>
                <a:spcPct val="0"/>
              </a:spcBef>
              <a:spcAft>
                <a:spcPct val="0"/>
              </a:spcAft>
              <a:defRPr sz="1100" kern="1200">
                <a:solidFill>
                  <a:schemeClr val="lt1"/>
                </a:solidFill>
                <a:latin typeface="+mn-lt"/>
                <a:ea typeface="+mn-ea"/>
                <a:cs typeface="+mn-cs"/>
              </a:defRPr>
            </a:lvl4pPr>
            <a:lvl5pPr marL="1828800" indent="0" algn="l" rtl="0" fontAlgn="base">
              <a:spcBef>
                <a:spcPct val="0"/>
              </a:spcBef>
              <a:spcAft>
                <a:spcPct val="0"/>
              </a:spcAft>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xmlns:a="http://schemas.openxmlformats.org/drawingml/2006/main">
            <a:pPr algn="ctr"/>
            <a:endParaRPr lang="en-US"/>
          </a:p>
        </cdr:txBody>
      </cdr:sp>
      <cdr:sp macro="" textlink="">
        <cdr:nvSpPr>
          <cdr:cNvPr id="16" name="Rectangle 15">
            <a:extLst xmlns:a="http://schemas.openxmlformats.org/drawingml/2006/main">
              <a:ext uri="{FF2B5EF4-FFF2-40B4-BE49-F238E27FC236}">
                <a16:creationId xmlns:a16="http://schemas.microsoft.com/office/drawing/2014/main" id="{4CAC7D41-5BA3-7AA6-56A3-EF7BFE0F994F}"/>
              </a:ext>
            </a:extLst>
          </cdr:cNvPr>
          <cdr:cNvSpPr/>
        </cdr:nvSpPr>
        <cdr:spPr>
          <a:xfrm xmlns:a="http://schemas.openxmlformats.org/drawingml/2006/main">
            <a:off x="2747721" y="819476"/>
            <a:ext cx="118872" cy="118872"/>
          </a:xfrm>
          <a:prstGeom xmlns:a="http://schemas.openxmlformats.org/drawingml/2006/main" prst="rect">
            <a:avLst/>
          </a:prstGeom>
          <a:solidFill xmlns:a="http://schemas.openxmlformats.org/drawingml/2006/main">
            <a:schemeClr val="accent4">
              <a:lumMod val="75000"/>
            </a:schemeClr>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xmlns:a="http://schemas.openxmlformats.org/drawingml/2006/main">
            <a:pPr algn="ctr"/>
            <a:endParaRPr lang="en-US"/>
          </a:p>
        </cdr:txBody>
      </cdr:sp>
      <cdr:sp macro="" textlink="">
        <cdr:nvSpPr>
          <cdr:cNvPr id="19" name="Rectangle 18">
            <a:extLst xmlns:a="http://schemas.openxmlformats.org/drawingml/2006/main">
              <a:ext uri="{FF2B5EF4-FFF2-40B4-BE49-F238E27FC236}">
                <a16:creationId xmlns:a16="http://schemas.microsoft.com/office/drawing/2014/main" id="{CAD9931B-E81B-D51F-65BE-D67F3E484358}"/>
              </a:ext>
            </a:extLst>
          </cdr:cNvPr>
          <cdr:cNvSpPr/>
        </cdr:nvSpPr>
        <cdr:spPr>
          <a:xfrm xmlns:a="http://schemas.openxmlformats.org/drawingml/2006/main">
            <a:off x="2747721" y="963267"/>
            <a:ext cx="118872" cy="118872"/>
          </a:xfrm>
          <a:prstGeom xmlns:a="http://schemas.openxmlformats.org/drawingml/2006/main" prst="rect">
            <a:avLst/>
          </a:prstGeom>
          <a:solidFill xmlns:a="http://schemas.openxmlformats.org/drawingml/2006/main">
            <a:schemeClr val="accent3"/>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indent="0" algn="l" rtl="0" fontAlgn="base">
              <a:spcBef>
                <a:spcPct val="0"/>
              </a:spcBef>
              <a:spcAft>
                <a:spcPct val="0"/>
              </a:spcAft>
              <a:defRPr sz="1100" kern="1200">
                <a:solidFill>
                  <a:schemeClr val="lt1"/>
                </a:solidFill>
                <a:latin typeface="+mn-lt"/>
                <a:ea typeface="+mn-ea"/>
                <a:cs typeface="+mn-cs"/>
              </a:defRPr>
            </a:lvl1pPr>
            <a:lvl2pPr marL="457200" indent="0" algn="l" rtl="0" fontAlgn="base">
              <a:spcBef>
                <a:spcPct val="0"/>
              </a:spcBef>
              <a:spcAft>
                <a:spcPct val="0"/>
              </a:spcAft>
              <a:defRPr sz="1100" kern="1200">
                <a:solidFill>
                  <a:schemeClr val="lt1"/>
                </a:solidFill>
                <a:latin typeface="+mn-lt"/>
                <a:ea typeface="+mn-ea"/>
                <a:cs typeface="+mn-cs"/>
              </a:defRPr>
            </a:lvl2pPr>
            <a:lvl3pPr marL="914400" indent="0" algn="l" rtl="0" fontAlgn="base">
              <a:spcBef>
                <a:spcPct val="0"/>
              </a:spcBef>
              <a:spcAft>
                <a:spcPct val="0"/>
              </a:spcAft>
              <a:defRPr sz="1100" kern="1200">
                <a:solidFill>
                  <a:schemeClr val="lt1"/>
                </a:solidFill>
                <a:latin typeface="+mn-lt"/>
                <a:ea typeface="+mn-ea"/>
                <a:cs typeface="+mn-cs"/>
              </a:defRPr>
            </a:lvl3pPr>
            <a:lvl4pPr marL="1371600" indent="0" algn="l" rtl="0" fontAlgn="base">
              <a:spcBef>
                <a:spcPct val="0"/>
              </a:spcBef>
              <a:spcAft>
                <a:spcPct val="0"/>
              </a:spcAft>
              <a:defRPr sz="1100" kern="1200">
                <a:solidFill>
                  <a:schemeClr val="lt1"/>
                </a:solidFill>
                <a:latin typeface="+mn-lt"/>
                <a:ea typeface="+mn-ea"/>
                <a:cs typeface="+mn-cs"/>
              </a:defRPr>
            </a:lvl4pPr>
            <a:lvl5pPr marL="1828800" indent="0" algn="l" rtl="0" fontAlgn="base">
              <a:spcBef>
                <a:spcPct val="0"/>
              </a:spcBef>
              <a:spcAft>
                <a:spcPct val="0"/>
              </a:spcAft>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xmlns:a="http://schemas.openxmlformats.org/drawingml/2006/main">
            <a:pPr algn="ctr"/>
            <a:endParaRPr lang="en-US"/>
          </a:p>
        </cdr:txBody>
      </cdr:sp>
      <cdr:sp macro="" textlink="">
        <cdr:nvSpPr>
          <cdr:cNvPr id="22" name="Rectangle 21">
            <a:extLst xmlns:a="http://schemas.openxmlformats.org/drawingml/2006/main">
              <a:ext uri="{FF2B5EF4-FFF2-40B4-BE49-F238E27FC236}">
                <a16:creationId xmlns:a16="http://schemas.microsoft.com/office/drawing/2014/main" id="{36F1FEA7-299C-9A6E-0370-8E550E267451}"/>
              </a:ext>
            </a:extLst>
          </cdr:cNvPr>
          <cdr:cNvSpPr/>
        </cdr:nvSpPr>
        <cdr:spPr>
          <a:xfrm xmlns:a="http://schemas.openxmlformats.org/drawingml/2006/main">
            <a:off x="2747721" y="1394640"/>
            <a:ext cx="118872" cy="118872"/>
          </a:xfrm>
          <a:prstGeom xmlns:a="http://schemas.openxmlformats.org/drawingml/2006/main" prst="rect">
            <a:avLst/>
          </a:prstGeom>
          <a:solidFill xmlns:a="http://schemas.openxmlformats.org/drawingml/2006/main">
            <a:schemeClr val="accent3">
              <a:lumMod val="50000"/>
            </a:schemeClr>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indent="0" algn="l" rtl="0" fontAlgn="base">
              <a:spcBef>
                <a:spcPct val="0"/>
              </a:spcBef>
              <a:spcAft>
                <a:spcPct val="0"/>
              </a:spcAft>
              <a:defRPr sz="1100" kern="1200">
                <a:solidFill>
                  <a:schemeClr val="lt1"/>
                </a:solidFill>
                <a:latin typeface="+mn-lt"/>
                <a:ea typeface="+mn-ea"/>
                <a:cs typeface="+mn-cs"/>
              </a:defRPr>
            </a:lvl1pPr>
            <a:lvl2pPr marL="457200" indent="0" algn="l" rtl="0" fontAlgn="base">
              <a:spcBef>
                <a:spcPct val="0"/>
              </a:spcBef>
              <a:spcAft>
                <a:spcPct val="0"/>
              </a:spcAft>
              <a:defRPr sz="1100" kern="1200">
                <a:solidFill>
                  <a:schemeClr val="lt1"/>
                </a:solidFill>
                <a:latin typeface="+mn-lt"/>
                <a:ea typeface="+mn-ea"/>
                <a:cs typeface="+mn-cs"/>
              </a:defRPr>
            </a:lvl2pPr>
            <a:lvl3pPr marL="914400" indent="0" algn="l" rtl="0" fontAlgn="base">
              <a:spcBef>
                <a:spcPct val="0"/>
              </a:spcBef>
              <a:spcAft>
                <a:spcPct val="0"/>
              </a:spcAft>
              <a:defRPr sz="1100" kern="1200">
                <a:solidFill>
                  <a:schemeClr val="lt1"/>
                </a:solidFill>
                <a:latin typeface="+mn-lt"/>
                <a:ea typeface="+mn-ea"/>
                <a:cs typeface="+mn-cs"/>
              </a:defRPr>
            </a:lvl3pPr>
            <a:lvl4pPr marL="1371600" indent="0" algn="l" rtl="0" fontAlgn="base">
              <a:spcBef>
                <a:spcPct val="0"/>
              </a:spcBef>
              <a:spcAft>
                <a:spcPct val="0"/>
              </a:spcAft>
              <a:defRPr sz="1100" kern="1200">
                <a:solidFill>
                  <a:schemeClr val="lt1"/>
                </a:solidFill>
                <a:latin typeface="+mn-lt"/>
                <a:ea typeface="+mn-ea"/>
                <a:cs typeface="+mn-cs"/>
              </a:defRPr>
            </a:lvl4pPr>
            <a:lvl5pPr marL="1828800" indent="0" algn="l" rtl="0" fontAlgn="base">
              <a:spcBef>
                <a:spcPct val="0"/>
              </a:spcBef>
              <a:spcAft>
                <a:spcPct val="0"/>
              </a:spcAft>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xmlns:a="http://schemas.openxmlformats.org/drawingml/2006/main">
            <a:pPr algn="ctr"/>
            <a:endParaRPr lang="en-US"/>
          </a:p>
        </cdr:txBody>
      </cdr:sp>
      <cdr:sp macro="" textlink="">
        <cdr:nvSpPr>
          <cdr:cNvPr id="39" name="Rectangle 38">
            <a:extLst xmlns:a="http://schemas.openxmlformats.org/drawingml/2006/main">
              <a:ext uri="{FF2B5EF4-FFF2-40B4-BE49-F238E27FC236}">
                <a16:creationId xmlns:a16="http://schemas.microsoft.com/office/drawing/2014/main" id="{36F1FEA7-299C-9A6E-0370-8E550E267451}"/>
              </a:ext>
            </a:extLst>
          </cdr:cNvPr>
          <cdr:cNvSpPr/>
        </cdr:nvSpPr>
        <cdr:spPr>
          <a:xfrm xmlns:a="http://schemas.openxmlformats.org/drawingml/2006/main">
            <a:off x="2747721" y="1538432"/>
            <a:ext cx="118872" cy="118872"/>
          </a:xfrm>
          <a:prstGeom xmlns:a="http://schemas.openxmlformats.org/drawingml/2006/main" prst="rect">
            <a:avLst/>
          </a:prstGeom>
          <a:solidFill xmlns:a="http://schemas.openxmlformats.org/drawingml/2006/main">
            <a:schemeClr val="bg1">
              <a:lumMod val="50000"/>
            </a:schemeClr>
          </a:solidFill>
          <a:ln xmlns:a="http://schemas.openxmlformats.org/drawingml/2006/main" w="6350">
            <a:solidFill>
              <a:schemeClr val="bg1">
                <a:lumMod val="8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indent="0" algn="l" rtl="0" fontAlgn="base">
              <a:spcBef>
                <a:spcPct val="0"/>
              </a:spcBef>
              <a:spcAft>
                <a:spcPct val="0"/>
              </a:spcAft>
              <a:defRPr sz="1100" kern="1200">
                <a:solidFill>
                  <a:schemeClr val="lt1"/>
                </a:solidFill>
                <a:latin typeface="+mn-lt"/>
                <a:ea typeface="+mn-ea"/>
                <a:cs typeface="+mn-cs"/>
              </a:defRPr>
            </a:lvl1pPr>
            <a:lvl2pPr marL="457200" indent="0" algn="l" rtl="0" fontAlgn="base">
              <a:spcBef>
                <a:spcPct val="0"/>
              </a:spcBef>
              <a:spcAft>
                <a:spcPct val="0"/>
              </a:spcAft>
              <a:defRPr sz="1100" kern="1200">
                <a:solidFill>
                  <a:schemeClr val="lt1"/>
                </a:solidFill>
                <a:latin typeface="+mn-lt"/>
                <a:ea typeface="+mn-ea"/>
                <a:cs typeface="+mn-cs"/>
              </a:defRPr>
            </a:lvl2pPr>
            <a:lvl3pPr marL="914400" indent="0" algn="l" rtl="0" fontAlgn="base">
              <a:spcBef>
                <a:spcPct val="0"/>
              </a:spcBef>
              <a:spcAft>
                <a:spcPct val="0"/>
              </a:spcAft>
              <a:defRPr sz="1100" kern="1200">
                <a:solidFill>
                  <a:schemeClr val="lt1"/>
                </a:solidFill>
                <a:latin typeface="+mn-lt"/>
                <a:ea typeface="+mn-ea"/>
                <a:cs typeface="+mn-cs"/>
              </a:defRPr>
            </a:lvl3pPr>
            <a:lvl4pPr marL="1371600" indent="0" algn="l" rtl="0" fontAlgn="base">
              <a:spcBef>
                <a:spcPct val="0"/>
              </a:spcBef>
              <a:spcAft>
                <a:spcPct val="0"/>
              </a:spcAft>
              <a:defRPr sz="1100" kern="1200">
                <a:solidFill>
                  <a:schemeClr val="lt1"/>
                </a:solidFill>
                <a:latin typeface="+mn-lt"/>
                <a:ea typeface="+mn-ea"/>
                <a:cs typeface="+mn-cs"/>
              </a:defRPr>
            </a:lvl4pPr>
            <a:lvl5pPr marL="1828800" indent="0" algn="l" rtl="0" fontAlgn="base">
              <a:spcBef>
                <a:spcPct val="0"/>
              </a:spcBef>
              <a:spcAft>
                <a:spcPct val="0"/>
              </a:spcAft>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xmlns:a="http://schemas.openxmlformats.org/drawingml/2006/main">
            <a:pPr algn="ctr"/>
            <a:endParaRPr lang="en-US"/>
          </a:p>
        </cdr:txBody>
      </cdr:sp>
    </cdr:grp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14</xdr:row>
      <xdr:rowOff>95250</xdr:rowOff>
    </xdr:to>
    <xdr:graphicFrame macro="">
      <xdr:nvGraphicFramePr>
        <xdr:cNvPr id="5" name="Chart 2">
          <a:extLst>
            <a:ext uri="{FF2B5EF4-FFF2-40B4-BE49-F238E27FC236}">
              <a16:creationId xmlns:a16="http://schemas.microsoft.com/office/drawing/2014/main" id="{DE3D8CEC-CADF-49AA-A11D-0898A0F33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0.99211</cdr:x>
      <cdr:y>0.16693</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5443112" cy="534243"/>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gross domestic product</a:t>
          </a:r>
        </a:p>
        <a:p xmlns:a="http://schemas.openxmlformats.org/drawingml/2006/main">
          <a:r>
            <a:rPr lang="en-US" sz="1000" b="0" kern="1200">
              <a:latin typeface="Arial" panose="020B0604020202020204" pitchFamily="34" charset="0"/>
              <a:cs typeface="Arial" panose="020B0604020202020204" pitchFamily="34" charset="0"/>
            </a:rPr>
            <a:t>trillion 2012 dollars</a:t>
          </a:r>
          <a:endParaRPr lang="en-US" sz="100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0.94053</cdr:y>
    </cdr:from>
    <cdr:to>
      <cdr:x>1</cdr:x>
      <cdr:y>1</cdr:y>
    </cdr:to>
    <cdr:sp macro="" textlink="">
      <cdr:nvSpPr>
        <cdr:cNvPr id="3" name="TextBox 8">
          <a:extLst xmlns:a="http://schemas.openxmlformats.org/drawingml/2006/main">
            <a:ext uri="{FF2B5EF4-FFF2-40B4-BE49-F238E27FC236}">
              <a16:creationId xmlns:a16="http://schemas.microsoft.com/office/drawing/2014/main" id="{B095C574-CDD8-93BB-3BF9-F42514D04ECB}"/>
            </a:ext>
          </a:extLst>
        </cdr:cNvPr>
        <cdr:cNvSpPr txBox="1"/>
      </cdr:nvSpPr>
      <cdr:spPr>
        <a:xfrm xmlns:a="http://schemas.openxmlformats.org/drawingml/2006/main">
          <a:off x="0" y="3010058"/>
          <a:ext cx="5486400" cy="190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solidFill>
                <a:schemeClr val="dk1"/>
              </a:solidFill>
              <a:effectLst/>
              <a:latin typeface="Arial" panose="020B0604020202020204" pitchFamily="34" charset="0"/>
              <a:ea typeface="+mn-ea"/>
              <a:cs typeface="Arial" panose="020B0604020202020204" pitchFamily="34" charset="0"/>
            </a:rPr>
            <a:t>Data source:</a:t>
          </a:r>
          <a:r>
            <a:rPr lang="en-US" sz="900" baseline="0">
              <a:solidFill>
                <a:schemeClr val="dk1"/>
              </a:solidFill>
              <a:effectLst/>
              <a:latin typeface="Arial" panose="020B0604020202020204" pitchFamily="34" charset="0"/>
              <a:ea typeface="+mn-ea"/>
              <a:cs typeface="Arial" panose="020B0604020202020204" pitchFamily="34" charset="0"/>
            </a:rPr>
            <a:t> U.S. Energy Information Administration, </a:t>
          </a:r>
          <a:r>
            <a:rPr lang="en-US" sz="900" i="1" baseline="0">
              <a:solidFill>
                <a:schemeClr val="dk1"/>
              </a:solidFill>
              <a:effectLst/>
              <a:latin typeface="Arial" panose="020B0604020202020204" pitchFamily="34" charset="0"/>
              <a:ea typeface="+mn-ea"/>
              <a:cs typeface="Arial" panose="020B0604020202020204" pitchFamily="34" charset="0"/>
            </a:rPr>
            <a:t>Annual Energy Outlook 2026,</a:t>
          </a:r>
          <a:r>
            <a:rPr lang="en-US" sz="900" i="0" baseline="0">
              <a:solidFill>
                <a:schemeClr val="dk1"/>
              </a:solidFill>
              <a:effectLst/>
              <a:latin typeface="Arial" panose="020B0604020202020204" pitchFamily="34" charset="0"/>
              <a:ea typeface="+mn-ea"/>
              <a:cs typeface="Arial" panose="020B0604020202020204" pitchFamily="34" charset="0"/>
            </a:rPr>
            <a:t> April 2026</a:t>
          </a:r>
          <a:endParaRPr lang="en-US" sz="900" i="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0.12905</cdr:x>
      <cdr:y>0</cdr:y>
    </cdr:from>
    <cdr:to>
      <cdr:x>0.24537</cdr:x>
      <cdr:y>0.19418</cdr:y>
    </cdr:to>
    <cdr:sp macro="" textlink="">
      <cdr:nvSpPr>
        <cdr:cNvPr id="4" name="TextBox 1">
          <a:extLst xmlns:a="http://schemas.openxmlformats.org/drawingml/2006/main">
            <a:ext uri="{FF2B5EF4-FFF2-40B4-BE49-F238E27FC236}">
              <a16:creationId xmlns:a16="http://schemas.microsoft.com/office/drawing/2014/main" id="{1EC3705B-DBCF-3A3E-325B-9C50D6742883}"/>
            </a:ext>
          </a:extLst>
        </cdr:cNvPr>
        <cdr:cNvSpPr txBox="1"/>
      </cdr:nvSpPr>
      <cdr:spPr>
        <a:xfrm xmlns:a="http://schemas.openxmlformats.org/drawingml/2006/main">
          <a:off x="708025" y="0"/>
          <a:ext cx="638164" cy="6214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2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0.1742</cdr:x>
      <cdr:y>0</cdr:y>
    </cdr:from>
    <cdr:to>
      <cdr:x>0.36169</cdr:x>
      <cdr:y>0.22977</cdr:y>
    </cdr:to>
    <cdr:sp macro="" textlink="">
      <cdr:nvSpPr>
        <cdr:cNvPr id="5" name="TextBox 1">
          <a:extLst xmlns:a="http://schemas.openxmlformats.org/drawingml/2006/main">
            <a:ext uri="{FF2B5EF4-FFF2-40B4-BE49-F238E27FC236}">
              <a16:creationId xmlns:a16="http://schemas.microsoft.com/office/drawing/2014/main" id="{5F273D89-76C6-73AF-C36D-0EDD3989F677}"/>
            </a:ext>
          </a:extLst>
        </cdr:cNvPr>
        <cdr:cNvSpPr txBox="1"/>
      </cdr:nvSpPr>
      <cdr:spPr>
        <a:xfrm xmlns:a="http://schemas.openxmlformats.org/drawingml/2006/main">
          <a:off x="955713" y="0"/>
          <a:ext cx="1028659"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0.90064</cdr:x>
      <cdr:y>0.83796</cdr:y>
    </cdr:from>
    <cdr:to>
      <cdr:x>0.96168</cdr:x>
      <cdr:y>0.94324</cdr:y>
    </cdr:to>
    <cdr:pic>
      <cdr:nvPicPr>
        <cdr:cNvPr id="7" name="Picture 6">
          <a:extLst xmlns:a="http://schemas.openxmlformats.org/drawingml/2006/main">
            <a:ext uri="{FF2B5EF4-FFF2-40B4-BE49-F238E27FC236}">
              <a16:creationId xmlns:a16="http://schemas.microsoft.com/office/drawing/2014/main" id="{75F2CF71-D646-657E-1AC8-38B90E9CCD1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53050" y="2298700"/>
          <a:ext cx="362785" cy="288804"/>
        </a:xfrm>
        <a:prstGeom xmlns:a="http://schemas.openxmlformats.org/drawingml/2006/main" prst="rect">
          <a:avLst/>
        </a:prstGeom>
      </cdr:spPr>
    </cdr:pic>
  </cdr:relSizeAnchor>
</c:userShapes>
</file>

<file path=xl/drawings/drawing40.xml><?xml version="1.0" encoding="utf-8"?>
<c:userShapes xmlns:c="http://schemas.openxmlformats.org/drawingml/2006/chart">
  <cdr:relSizeAnchor xmlns:cdr="http://schemas.openxmlformats.org/drawingml/2006/chartDrawing">
    <cdr:from>
      <cdr:x>0</cdr:x>
      <cdr:y>0</cdr:y>
    </cdr:from>
    <cdr:to>
      <cdr:x>0.7716</cdr:x>
      <cdr:y>0.17828</cdr:y>
    </cdr:to>
    <cdr:sp macro="" textlink="">
      <cdr:nvSpPr>
        <cdr:cNvPr id="3" name="TextBox 2">
          <a:extLst xmlns:a="http://schemas.openxmlformats.org/drawingml/2006/main">
            <a:ext uri="{FF2B5EF4-FFF2-40B4-BE49-F238E27FC236}">
              <a16:creationId xmlns:a16="http://schemas.microsoft.com/office/drawing/2014/main" id="{010C5FCB-C483-A8FC-9E66-F69D534AB541}"/>
            </a:ext>
          </a:extLst>
        </cdr:cNvPr>
        <cdr:cNvSpPr txBox="1"/>
      </cdr:nvSpPr>
      <cdr:spPr>
        <a:xfrm xmlns:a="http://schemas.openxmlformats.org/drawingml/2006/main">
          <a:off x="0" y="0"/>
          <a:ext cx="4586082" cy="489058"/>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Coal </a:t>
          </a:r>
          <a:r>
            <a:rPr lang="en-US" sz="1100" b="1" kern="1200" baseline="0">
              <a:latin typeface="Arial" panose="020B0604020202020204" pitchFamily="34" charset="0"/>
              <a:cs typeface="Arial" panose="020B0604020202020204" pitchFamily="34" charset="0"/>
            </a:rPr>
            <a:t>disposition, 2025 and 2050</a:t>
          </a:r>
        </a:p>
        <a:p xmlns:a="http://schemas.openxmlformats.org/drawingml/2006/main">
          <a:r>
            <a:rPr lang="en-US" sz="1000" b="0" kern="1200" baseline="0">
              <a:latin typeface="Arial" panose="020B0604020202020204" pitchFamily="34" charset="0"/>
              <a:cs typeface="Arial" panose="020B0604020202020204" pitchFamily="34" charset="0"/>
            </a:rPr>
            <a:t>million short tons</a:t>
          </a:r>
          <a:endParaRPr lang="en-US" sz="1000" b="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0.68269</cdr:x>
      <cdr:y>0.29059</cdr:y>
    </cdr:from>
    <cdr:to>
      <cdr:x>1</cdr:x>
      <cdr:y>0.53464</cdr:y>
    </cdr:to>
    <cdr:sp macro="" textlink="">
      <cdr:nvSpPr>
        <cdr:cNvPr id="4" name="TextBox 3">
          <a:extLst xmlns:a="http://schemas.openxmlformats.org/drawingml/2006/main">
            <a:ext uri="{FF2B5EF4-FFF2-40B4-BE49-F238E27FC236}">
              <a16:creationId xmlns:a16="http://schemas.microsoft.com/office/drawing/2014/main" id="{8158767B-F6DC-8DF9-5EE5-14DB3C99689D}"/>
            </a:ext>
          </a:extLst>
        </cdr:cNvPr>
        <cdr:cNvSpPr txBox="1"/>
      </cdr:nvSpPr>
      <cdr:spPr>
        <a:xfrm xmlns:a="http://schemas.openxmlformats.org/drawingml/2006/main">
          <a:off x="4048589" y="797267"/>
          <a:ext cx="1881759" cy="66958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horzOverflow="clip" wrap="square" lIns="27432" tIns="27432" rIns="27432" bIns="27432" rtlCol="0">
          <a:noAutofit/>
        </a:bodyPr>
        <a:lstStyle xmlns:a="http://schemas.openxmlformats.org/drawingml/2006/main"/>
        <a:p xmlns:a="http://schemas.openxmlformats.org/drawingml/2006/main">
          <a:r>
            <a:rPr lang="en-US" sz="1000" b="1" kern="1200">
              <a:solidFill>
                <a:schemeClr val="tx2"/>
              </a:solidFill>
            </a:rPr>
            <a:t>exports</a:t>
          </a:r>
        </a:p>
        <a:p xmlns:a="http://schemas.openxmlformats.org/drawingml/2006/main">
          <a:r>
            <a:rPr lang="en-US" sz="1000" b="1" kern="1200">
              <a:solidFill>
                <a:schemeClr val="accent1">
                  <a:lumMod val="75000"/>
                </a:schemeClr>
              </a:solidFill>
            </a:rPr>
            <a:t>domestic</a:t>
          </a:r>
          <a:r>
            <a:rPr lang="en-US" sz="1000" b="1" kern="1200" baseline="0">
              <a:solidFill>
                <a:schemeClr val="accent1">
                  <a:lumMod val="75000"/>
                </a:schemeClr>
              </a:solidFill>
            </a:rPr>
            <a:t> </a:t>
          </a:r>
          <a:r>
            <a:rPr lang="en-US" sz="1000" b="1" kern="1200">
              <a:solidFill>
                <a:schemeClr val="accent1">
                  <a:lumMod val="75000"/>
                </a:schemeClr>
              </a:solidFill>
            </a:rPr>
            <a:t>coke plants</a:t>
          </a:r>
        </a:p>
        <a:p xmlns:a="http://schemas.openxmlformats.org/drawingml/2006/main">
          <a:r>
            <a:rPr lang="en-US" sz="1000" b="1" kern="1200" baseline="0">
              <a:solidFill>
                <a:srgbClr val="0F9ED5"/>
              </a:solidFill>
            </a:rPr>
            <a:t>domestic other </a:t>
          </a:r>
        </a:p>
        <a:p xmlns:a="http://schemas.openxmlformats.org/drawingml/2006/main">
          <a:r>
            <a:rPr lang="en-US" sz="1000" b="1" kern="1200" baseline="0">
              <a:solidFill>
                <a:schemeClr val="accent4">
                  <a:lumMod val="75000"/>
                </a:schemeClr>
              </a:solidFill>
            </a:rPr>
            <a:t>domestic electric power</a:t>
          </a:r>
        </a:p>
      </cdr:txBody>
    </cdr:sp>
  </cdr:relSizeAnchor>
  <cdr:relSizeAnchor xmlns:cdr="http://schemas.openxmlformats.org/drawingml/2006/chartDrawing">
    <cdr:from>
      <cdr:x>0</cdr:x>
      <cdr:y>0.84722</cdr:y>
    </cdr:from>
    <cdr:to>
      <cdr:x>0.92894</cdr:x>
      <cdr:y>1</cdr:y>
    </cdr:to>
    <cdr:sp macro="" textlink="">
      <cdr:nvSpPr>
        <cdr:cNvPr id="5" name="TextBox 4">
          <a:extLst xmlns:a="http://schemas.openxmlformats.org/drawingml/2006/main">
            <a:ext uri="{FF2B5EF4-FFF2-40B4-BE49-F238E27FC236}">
              <a16:creationId xmlns:a16="http://schemas.microsoft.com/office/drawing/2014/main" id="{2C3883D2-69DD-ABD2-EFF8-7B70DE610315}"/>
            </a:ext>
          </a:extLst>
        </cdr:cNvPr>
        <cdr:cNvSpPr txBox="1"/>
      </cdr:nvSpPr>
      <cdr:spPr>
        <a:xfrm xmlns:a="http://schemas.openxmlformats.org/drawingml/2006/main">
          <a:off x="0" y="2286401"/>
          <a:ext cx="5589814" cy="412309"/>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800" kern="1200">
              <a:solidFill>
                <a:schemeClr val="tx1">
                  <a:lumMod val="75000"/>
                  <a:lumOff val="25000"/>
                </a:schemeClr>
              </a:solidFill>
              <a:latin typeface="+mn-lt"/>
              <a:cs typeface="Arial" panose="020B0604020202020204" pitchFamily="34" charset="0"/>
            </a:rPr>
            <a:t>Data source:</a:t>
          </a:r>
          <a:r>
            <a:rPr lang="en-US" sz="800" kern="1200" baseline="0">
              <a:solidFill>
                <a:schemeClr val="tx1">
                  <a:lumMod val="75000"/>
                  <a:lumOff val="25000"/>
                </a:schemeClr>
              </a:solidFill>
              <a:latin typeface="+mn-lt"/>
              <a:cs typeface="Arial" panose="020B0604020202020204" pitchFamily="34" charset="0"/>
            </a:rPr>
            <a:t> U.S. Energy Information Administration, </a:t>
          </a:r>
          <a:r>
            <a:rPr lang="en-US" sz="800" i="1" kern="1200" baseline="0">
              <a:solidFill>
                <a:schemeClr val="tx1">
                  <a:lumMod val="75000"/>
                  <a:lumOff val="25000"/>
                </a:schemeClr>
              </a:solidFill>
              <a:latin typeface="+mn-lt"/>
              <a:cs typeface="Arial" panose="020B0604020202020204" pitchFamily="34" charset="0"/>
            </a:rPr>
            <a:t>Annual Energy Outlook 2026, </a:t>
          </a:r>
          <a:r>
            <a:rPr lang="en-US" sz="800" i="0" kern="1200" baseline="0">
              <a:solidFill>
                <a:schemeClr val="tx1">
                  <a:lumMod val="75000"/>
                  <a:lumOff val="25000"/>
                </a:schemeClr>
              </a:solidFill>
              <a:latin typeface="+mn-lt"/>
              <a:cs typeface="Arial" panose="020B0604020202020204" pitchFamily="34" charset="0"/>
            </a:rPr>
            <a:t>April 2026</a:t>
          </a:r>
        </a:p>
        <a:p xmlns:a="http://schemas.openxmlformats.org/drawingml/2006/main">
          <a:r>
            <a:rPr lang="en-US" sz="800" kern="1200" baseline="0">
              <a:solidFill>
                <a:schemeClr val="tx1">
                  <a:lumMod val="75000"/>
                  <a:lumOff val="25000"/>
                </a:schemeClr>
              </a:solidFill>
              <a:latin typeface="+mn-lt"/>
              <a:cs typeface="Arial" panose="020B0604020202020204" pitchFamily="34" charset="0"/>
            </a:rPr>
            <a:t>Note: Alt=Alternative; </a:t>
          </a:r>
          <a:r>
            <a:rPr lang="en-US" sz="800" baseline="0">
              <a:solidFill>
                <a:schemeClr val="tx1">
                  <a:lumMod val="75000"/>
                  <a:lumOff val="25000"/>
                </a:schemeClr>
              </a:solidFill>
              <a:effectLst/>
              <a:latin typeface="+mn-lt"/>
              <a:ea typeface="+mn-ea"/>
              <a:cs typeface="+mn-cs"/>
            </a:rPr>
            <a:t>Combination=Alternative Transportation-Alternative Electricity; ZTC=Zero-carbon Technology Cost; domestic other=domestic commericial and institutional and other industrial</a:t>
          </a:r>
          <a:endParaRPr lang="en-US" sz="800" kern="12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0.93286</cdr:x>
      <cdr:y>0.86186</cdr:y>
    </cdr:from>
    <cdr:to>
      <cdr:x>0.99685</cdr:x>
      <cdr:y>0.96997</cdr:y>
    </cdr:to>
    <cdr:pic>
      <cdr:nvPicPr>
        <cdr:cNvPr id="2" name="Picture 1">
          <a:extLst xmlns:a="http://schemas.openxmlformats.org/drawingml/2006/main">
            <a:ext uri="{FF2B5EF4-FFF2-40B4-BE49-F238E27FC236}">
              <a16:creationId xmlns:a16="http://schemas.microsoft.com/office/drawing/2014/main" id="{47956819-46ED-E38E-8C33-AB7FEB39C5F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613400" y="2325914"/>
          <a:ext cx="385057" cy="291765"/>
        </a:xfrm>
        <a:prstGeom xmlns:a="http://schemas.openxmlformats.org/drawingml/2006/main" prst="rect">
          <a:avLst/>
        </a:prstGeom>
      </cdr:spPr>
    </cdr:pic>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533400</xdr:colOff>
      <xdr:row>14</xdr:row>
      <xdr:rowOff>171450</xdr:rowOff>
    </xdr:to>
    <xdr:graphicFrame macro="">
      <xdr:nvGraphicFramePr>
        <xdr:cNvPr id="28" name="Chart 1">
          <a:extLst>
            <a:ext uri="{FF2B5EF4-FFF2-40B4-BE49-F238E27FC236}">
              <a16:creationId xmlns:a16="http://schemas.microsoft.com/office/drawing/2014/main" id="{68183D6F-FD7E-4445-ACEB-81C1DAE9C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383153</xdr:colOff>
      <xdr:row>0</xdr:row>
      <xdr:rowOff>0</xdr:rowOff>
    </xdr:from>
    <xdr:to>
      <xdr:col>8</xdr:col>
      <xdr:colOff>552450</xdr:colOff>
      <xdr:row>14</xdr:row>
      <xdr:rowOff>171450</xdr:rowOff>
    </xdr:to>
    <xdr:graphicFrame macro="">
      <xdr:nvGraphicFramePr>
        <xdr:cNvPr id="30" name="Chart 2">
          <a:extLst>
            <a:ext uri="{FF2B5EF4-FFF2-40B4-BE49-F238E27FC236}">
              <a16:creationId xmlns:a16="http://schemas.microsoft.com/office/drawing/2014/main" id="{0B181303-EAA7-4084-B952-0959BE93D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cdr:y>
    </cdr:from>
    <cdr:to>
      <cdr:x>0.99211</cdr:x>
      <cdr:y>0.16693</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5896705" cy="457922"/>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Crude oil production</a:t>
          </a:r>
          <a:endParaRPr lang="en-US" sz="105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million barrels per day</a:t>
          </a:r>
        </a:p>
        <a:p xmlns:a="http://schemas.openxmlformats.org/drawingml/2006/main">
          <a:endParaRPr lang="en-US" sz="120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0.88889</cdr:y>
    </cdr:from>
    <cdr:to>
      <cdr:x>0.98176</cdr:x>
      <cdr:y>1</cdr:y>
    </cdr:to>
    <cdr:sp macro="" textlink="">
      <cdr:nvSpPr>
        <cdr:cNvPr id="3" name="TextBox 4">
          <a:extLst xmlns:a="http://schemas.openxmlformats.org/drawingml/2006/main">
            <a:ext uri="{FF2B5EF4-FFF2-40B4-BE49-F238E27FC236}">
              <a16:creationId xmlns:a16="http://schemas.microsoft.com/office/drawing/2014/main" id="{6F8DB3FC-5CBC-C0FC-6AE3-FEAAEDC5563C}"/>
            </a:ext>
          </a:extLst>
        </cdr:cNvPr>
        <cdr:cNvSpPr txBox="1"/>
      </cdr:nvSpPr>
      <cdr:spPr>
        <a:xfrm xmlns:a="http://schemas.openxmlformats.org/drawingml/2006/main">
          <a:off x="0" y="2438409"/>
          <a:ext cx="5835189" cy="30479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i="0">
              <a:solidFill>
                <a:schemeClr val="tx1">
                  <a:lumMod val="75000"/>
                  <a:lumOff val="25000"/>
                </a:schemeClr>
              </a:solidFill>
              <a:effectLst/>
              <a:latin typeface="+mn-lt"/>
              <a:ea typeface="+mn-ea"/>
              <a:cs typeface="+mn-cs"/>
            </a:rPr>
            <a:t>Note: Alternative Transportation</a:t>
          </a:r>
          <a:r>
            <a:rPr lang="en-US" sz="800" i="0" baseline="0">
              <a:solidFill>
                <a:schemeClr val="tx1">
                  <a:lumMod val="75000"/>
                  <a:lumOff val="25000"/>
                </a:schemeClr>
              </a:solidFill>
              <a:effectLst/>
              <a:latin typeface="+mn-lt"/>
              <a:ea typeface="+mn-ea"/>
              <a:cs typeface="+mn-cs"/>
            </a:rPr>
            <a:t> and Combination cases closely align.</a:t>
          </a:r>
          <a:endParaRPr lang="en-US" sz="800">
            <a:solidFill>
              <a:schemeClr val="tx1">
                <a:lumMod val="75000"/>
                <a:lumOff val="25000"/>
              </a:schemeClr>
            </a:solidFill>
            <a:effectLst/>
          </a:endParaRPr>
        </a:p>
        <a:p xmlns:a="http://schemas.openxmlformats.org/drawingml/2006/main">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0.12233</cdr:x>
      <cdr:y>0</cdr:y>
    </cdr:from>
    <cdr:to>
      <cdr:x>0.2297</cdr:x>
      <cdr:y>0.22654</cdr:y>
    </cdr:to>
    <cdr:sp macro="" textlink="">
      <cdr:nvSpPr>
        <cdr:cNvPr id="4" name="TextBox 1">
          <a:extLst xmlns:a="http://schemas.openxmlformats.org/drawingml/2006/main">
            <a:ext uri="{FF2B5EF4-FFF2-40B4-BE49-F238E27FC236}">
              <a16:creationId xmlns:a16="http://schemas.microsoft.com/office/drawing/2014/main" id="{D7D182A1-2368-7AE3-A1BF-8AD86C1B4507}"/>
            </a:ext>
          </a:extLst>
        </cdr:cNvPr>
        <cdr:cNvSpPr txBox="1"/>
      </cdr:nvSpPr>
      <cdr:spPr>
        <a:xfrm xmlns:a="http://schemas.openxmlformats.org/drawingml/2006/main">
          <a:off x="727075" y="0"/>
          <a:ext cx="638178" cy="621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2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0.14317</cdr:x>
      <cdr:y>0</cdr:y>
    </cdr:from>
    <cdr:to>
      <cdr:x>0.31624</cdr:x>
      <cdr:y>0.26807</cdr:y>
    </cdr:to>
    <cdr:sp macro="" textlink="">
      <cdr:nvSpPr>
        <cdr:cNvPr id="5" name="TextBox 1">
          <a:extLst xmlns:a="http://schemas.openxmlformats.org/drawingml/2006/main">
            <a:ext uri="{FF2B5EF4-FFF2-40B4-BE49-F238E27FC236}">
              <a16:creationId xmlns:a16="http://schemas.microsoft.com/office/drawing/2014/main" id="{A28A8EDC-9552-5ACD-4222-22713657FF0D}"/>
            </a:ext>
          </a:extLst>
        </cdr:cNvPr>
        <cdr:cNvSpPr txBox="1"/>
      </cdr:nvSpPr>
      <cdr:spPr>
        <a:xfrm xmlns:a="http://schemas.openxmlformats.org/drawingml/2006/main">
          <a:off x="850942" y="0"/>
          <a:ext cx="1028659"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0.90717</cdr:x>
      <cdr:y>0.86353</cdr:y>
    </cdr:from>
    <cdr:to>
      <cdr:x>0.97114</cdr:x>
      <cdr:y>0.97085</cdr:y>
    </cdr:to>
    <cdr:pic>
      <cdr:nvPicPr>
        <cdr:cNvPr id="6" name="Picture 5">
          <a:extLst xmlns:a="http://schemas.openxmlformats.org/drawingml/2006/main">
            <a:ext uri="{FF2B5EF4-FFF2-40B4-BE49-F238E27FC236}">
              <a16:creationId xmlns:a16="http://schemas.microsoft.com/office/drawing/2014/main" id="{A92EE7A6-5831-4AE0-61B0-89D0FEEDE1D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61000" y="2347686"/>
          <a:ext cx="385057" cy="291765"/>
        </a:xfrm>
        <a:prstGeom xmlns:a="http://schemas.openxmlformats.org/drawingml/2006/main" prst="rect">
          <a:avLst/>
        </a:prstGeom>
      </cdr:spPr>
    </cdr:pic>
  </cdr:relSizeAnchor>
</c:userShapes>
</file>

<file path=xl/drawings/drawing43.xml><?xml version="1.0" encoding="utf-8"?>
<c:userShapes xmlns:c="http://schemas.openxmlformats.org/drawingml/2006/chart">
  <cdr:relSizeAnchor xmlns:cdr="http://schemas.openxmlformats.org/drawingml/2006/chartDrawing">
    <cdr:from>
      <cdr:x>0</cdr:x>
      <cdr:y>0</cdr:y>
    </cdr:from>
    <cdr:to>
      <cdr:x>0.85</cdr:x>
      <cdr:y>0.20153</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0"/>
          <a:ext cx="2836482" cy="54195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Brent crude</a:t>
          </a:r>
          <a:r>
            <a:rPr lang="en-US" sz="1100" b="1" kern="1200" baseline="0">
              <a:latin typeface="Arial" panose="020B0604020202020204" pitchFamily="34" charset="0"/>
              <a:cs typeface="Arial" panose="020B0604020202020204" pitchFamily="34" charset="0"/>
            </a:rPr>
            <a:t> oil price</a:t>
          </a:r>
        </a:p>
        <a:p xmlns:a="http://schemas.openxmlformats.org/drawingml/2006/main">
          <a:r>
            <a:rPr lang="en-US" sz="1000" kern="1200" baseline="0">
              <a:latin typeface="Arial" panose="020B0604020202020204" pitchFamily="34" charset="0"/>
              <a:cs typeface="Arial" panose="020B0604020202020204" pitchFamily="34" charset="0"/>
            </a:rPr>
            <a:t>2025 U.S. dollars per barrel</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0.70274</cdr:x>
      <cdr:y>0.26135</cdr:y>
    </cdr:from>
    <cdr:to>
      <cdr:x>1</cdr:x>
      <cdr:y>0.77574</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475118" y="716938"/>
          <a:ext cx="1046979" cy="141107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900" b="1" baseline="0">
              <a:solidFill>
                <a:schemeClr val="accent4">
                  <a:lumMod val="75000"/>
                </a:schemeClr>
              </a:solidFill>
              <a:effectLst/>
              <a:latin typeface="+mn-lt"/>
              <a:ea typeface="+mn-ea"/>
              <a:cs typeface="+mn-cs"/>
            </a:rPr>
            <a:t>Low Oil and Gas Supply </a:t>
          </a:r>
        </a:p>
        <a:p xmlns:a="http://schemas.openxmlformats.org/drawingml/2006/main">
          <a:r>
            <a:rPr lang="en-US" sz="900" b="1" kern="1200" baseline="0">
              <a:solidFill>
                <a:schemeClr val="accent5">
                  <a:lumMod val="60000"/>
                  <a:lumOff val="40000"/>
                </a:schemeClr>
              </a:solidFill>
              <a:effectLst/>
              <a:latin typeface="+mn-lt"/>
              <a:ea typeface="+mn-ea"/>
              <a:cs typeface="+mn-cs"/>
            </a:rPr>
            <a:t>Alternative Transportation</a:t>
          </a:r>
          <a:r>
            <a:rPr lang="en-US" sz="900" b="1" kern="1200" baseline="0">
              <a:solidFill>
                <a:sysClr val="windowText" lastClr="000000"/>
              </a:solidFill>
              <a:effectLst/>
              <a:latin typeface="+mn-lt"/>
              <a:ea typeface="+mn-ea"/>
              <a:cs typeface="+mn-cs"/>
            </a:rPr>
            <a:t> </a:t>
          </a:r>
          <a:r>
            <a:rPr lang="en-US" sz="900" b="1" kern="1200" baseline="0">
              <a:solidFill>
                <a:schemeClr val="accent5">
                  <a:lumMod val="75000"/>
                </a:schemeClr>
              </a:solidFill>
              <a:effectLst/>
              <a:latin typeface="+mn-lt"/>
              <a:ea typeface="+mn-ea"/>
              <a:cs typeface="+mn-cs"/>
            </a:rPr>
            <a:t>Combination</a:t>
          </a:r>
        </a:p>
        <a:p xmlns:a="http://schemas.openxmlformats.org/drawingml/2006/main">
          <a:r>
            <a:rPr lang="en-US" sz="900" b="1" kern="1200" baseline="0">
              <a:solidFill>
                <a:sysClr val="windowText" lastClr="000000"/>
              </a:solidFill>
              <a:latin typeface="+mn-lt"/>
              <a:cs typeface="Arial" panose="020B0604020202020204" pitchFamily="34" charset="0"/>
            </a:rPr>
            <a:t>Counterfactual Baseline</a:t>
          </a:r>
        </a:p>
        <a:p xmlns:a="http://schemas.openxmlformats.org/drawingml/2006/main">
          <a:r>
            <a:rPr lang="en-US" sz="900" b="1" kern="1200" baseline="0">
              <a:solidFill>
                <a:schemeClr val="bg1">
                  <a:lumMod val="50000"/>
                </a:schemeClr>
              </a:solidFill>
              <a:latin typeface="+mn-lt"/>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1">
                  <a:lumMod val="75000"/>
                </a:schemeClr>
              </a:solidFill>
              <a:effectLst/>
              <a:latin typeface="+mn-lt"/>
              <a:ea typeface="+mn-ea"/>
              <a:cs typeface="+mn-cs"/>
            </a:rPr>
            <a:t>High Oil</a:t>
          </a:r>
          <a:r>
            <a:rPr lang="en-US" sz="900" b="1" baseline="0">
              <a:solidFill>
                <a:schemeClr val="accent1">
                  <a:lumMod val="75000"/>
                </a:schemeClr>
              </a:solidFill>
              <a:effectLst/>
              <a:latin typeface="+mn-lt"/>
              <a:ea typeface="+mn-ea"/>
              <a:cs typeface="+mn-cs"/>
            </a:rPr>
            <a:t> and Gas Supply</a:t>
          </a:r>
          <a:endParaRPr lang="en-US" sz="900">
            <a:solidFill>
              <a:schemeClr val="accent1">
                <a:lumMod val="75000"/>
              </a:schemeClr>
            </a:solidFill>
            <a:effectLst/>
            <a:latin typeface="+mn-lt"/>
          </a:endParaRPr>
        </a:p>
        <a:p xmlns:a="http://schemas.openxmlformats.org/drawingml/2006/main">
          <a:endParaRPr lang="en-US" sz="900" b="1" kern="1200" baseline="0">
            <a:solidFill>
              <a:srgbClr val="196B24"/>
            </a:solidFill>
            <a:latin typeface="Arial" panose="020B0604020202020204" pitchFamily="34" charset="0"/>
            <a:cs typeface="Arial" panose="020B0604020202020204" pitchFamily="34" charset="0"/>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533400</xdr:colOff>
      <xdr:row>14</xdr:row>
      <xdr:rowOff>171450</xdr:rowOff>
    </xdr:to>
    <xdr:graphicFrame macro="">
      <xdr:nvGraphicFramePr>
        <xdr:cNvPr id="6" name="Chart 2">
          <a:extLst>
            <a:ext uri="{FF2B5EF4-FFF2-40B4-BE49-F238E27FC236}">
              <a16:creationId xmlns:a16="http://schemas.microsoft.com/office/drawing/2014/main" id="{E7576CE9-A290-795F-AC4B-CDACB46D2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342901</xdr:colOff>
      <xdr:row>0</xdr:row>
      <xdr:rowOff>0</xdr:rowOff>
    </xdr:from>
    <xdr:to>
      <xdr:col>7</xdr:col>
      <xdr:colOff>92529</xdr:colOff>
      <xdr:row>15</xdr:row>
      <xdr:rowOff>16329</xdr:rowOff>
    </xdr:to>
    <xdr:graphicFrame macro="">
      <xdr:nvGraphicFramePr>
        <xdr:cNvPr id="10" name="Chart 2">
          <a:extLst>
            <a:ext uri="{FF2B5EF4-FFF2-40B4-BE49-F238E27FC236}">
              <a16:creationId xmlns:a16="http://schemas.microsoft.com/office/drawing/2014/main" id="{79D02F83-D2AC-48D0-B2D7-BE868DAFD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cdr:x>
      <cdr:y>0</cdr:y>
    </cdr:from>
    <cdr:to>
      <cdr:x>0.99211</cdr:x>
      <cdr:y>0.16693</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5896705" cy="457922"/>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Average U.S. refinery</a:t>
          </a:r>
          <a:r>
            <a:rPr lang="en-US" sz="1100" b="1" kern="1200" baseline="0">
              <a:latin typeface="Arial" panose="020B0604020202020204" pitchFamily="34" charset="0"/>
              <a:cs typeface="Arial" panose="020B0604020202020204" pitchFamily="34" charset="0"/>
            </a:rPr>
            <a:t> throughput</a:t>
          </a:r>
          <a:endParaRPr lang="en-US" sz="110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million barrels per day</a:t>
          </a:r>
        </a:p>
        <a:p xmlns:a="http://schemas.openxmlformats.org/drawingml/2006/main">
          <a:endParaRPr lang="en-US" sz="105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0.8038</cdr:x>
      <cdr:y>0.18819</cdr:y>
    </cdr:from>
    <cdr:to>
      <cdr:x>0.98455</cdr:x>
      <cdr:y>0.7988</cdr:y>
    </cdr:to>
    <cdr:sp macro="" textlink="">
      <cdr:nvSpPr>
        <cdr:cNvPr id="3" name="TextBox 1">
          <a:extLst xmlns:a="http://schemas.openxmlformats.org/drawingml/2006/main">
            <a:ext uri="{FF2B5EF4-FFF2-40B4-BE49-F238E27FC236}">
              <a16:creationId xmlns:a16="http://schemas.microsoft.com/office/drawing/2014/main" id="{77A85FE6-583D-BE0A-4258-2E0C6CA2A5F6}"/>
            </a:ext>
          </a:extLst>
        </cdr:cNvPr>
        <cdr:cNvSpPr txBox="1"/>
      </cdr:nvSpPr>
      <cdr:spPr>
        <a:xfrm xmlns:a="http://schemas.openxmlformats.org/drawingml/2006/main">
          <a:off x="4838701" y="511628"/>
          <a:ext cx="1088084" cy="1660071"/>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5">
                  <a:lumMod val="60000"/>
                  <a:lumOff val="40000"/>
                </a:schemeClr>
              </a:solidFill>
              <a:effectLst/>
              <a:latin typeface="Arial" panose="020B0604020202020204" pitchFamily="34" charset="0"/>
              <a:ea typeface="+mn-ea"/>
              <a:cs typeface="Arial" panose="020B0604020202020204" pitchFamily="34" charset="0"/>
            </a:rPr>
            <a:t>Alternative Transportation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5">
                  <a:lumMod val="75000"/>
                </a:schemeClr>
              </a:solidFill>
              <a:effectLst/>
              <a:latin typeface="Arial" panose="020B0604020202020204" pitchFamily="34" charset="0"/>
              <a:ea typeface="+mn-ea"/>
              <a:cs typeface="Arial" panose="020B0604020202020204" pitchFamily="34" charset="0"/>
            </a:rPr>
            <a:t>Combination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1">
            <a:solidFill>
              <a:schemeClr val="accent1">
                <a:lumMod val="75000"/>
              </a:schemeClr>
            </a:solidFill>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1">
                  <a:lumMod val="75000"/>
                </a:schemeClr>
              </a:solidFill>
              <a:effectLst/>
              <a:latin typeface="Arial" panose="020B0604020202020204" pitchFamily="34" charset="0"/>
              <a:ea typeface="+mn-ea"/>
              <a:cs typeface="Arial" panose="020B0604020202020204" pitchFamily="34" charset="0"/>
            </a:rPr>
            <a:t>High Oil</a:t>
          </a:r>
          <a:r>
            <a:rPr lang="en-US" sz="900" b="1" baseline="0">
              <a:solidFill>
                <a:schemeClr val="accent1">
                  <a:lumMod val="75000"/>
                </a:schemeClr>
              </a:solidFill>
              <a:effectLst/>
              <a:latin typeface="Arial" panose="020B0604020202020204" pitchFamily="34" charset="0"/>
              <a:ea typeface="+mn-ea"/>
              <a:cs typeface="Arial" panose="020B0604020202020204" pitchFamily="34" charset="0"/>
            </a:rPr>
            <a:t> and Gas Supply</a:t>
          </a:r>
          <a:endParaRPr lang="en-US" sz="900">
            <a:solidFill>
              <a:schemeClr val="accent1">
                <a:lumMod val="75000"/>
              </a:schemeClr>
            </a:solidFill>
            <a:effectLst/>
            <a:latin typeface="Arial" panose="020B0604020202020204" pitchFamily="34" charset="0"/>
            <a:cs typeface="Arial" panose="020B0604020202020204" pitchFamily="34" charset="0"/>
          </a:endParaRPr>
        </a:p>
        <a:p xmlns:a="http://schemas.openxmlformats.org/drawingml/2006/main">
          <a:r>
            <a:rPr lang="en-US" sz="900" b="1" kern="1200" baseline="0">
              <a:solidFill>
                <a:sysClr val="windowText" lastClr="000000"/>
              </a:solidFill>
              <a:latin typeface="Arial" panose="020B0604020202020204" pitchFamily="34" charset="0"/>
              <a:cs typeface="Arial" panose="020B0604020202020204" pitchFamily="34" charset="0"/>
            </a:rPr>
            <a:t>Counterfactual Baseline</a:t>
          </a:r>
        </a:p>
        <a:p xmlns:a="http://schemas.openxmlformats.org/drawingml/2006/main">
          <a:r>
            <a:rPr lang="en-US" sz="900" b="1" kern="1200" baseline="0">
              <a:solidFill>
                <a:schemeClr val="bg1">
                  <a:lumMod val="50000"/>
                </a:schemeClr>
              </a:solidFill>
              <a:latin typeface="Arial" panose="020B0604020202020204" pitchFamily="34" charset="0"/>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4">
                  <a:lumMod val="75000"/>
                </a:schemeClr>
              </a:solidFill>
              <a:effectLst/>
              <a:latin typeface="Arial" panose="020B0604020202020204" pitchFamily="34" charset="0"/>
              <a:ea typeface="+mn-ea"/>
              <a:cs typeface="Arial" panose="020B0604020202020204" pitchFamily="34" charset="0"/>
            </a:rPr>
            <a:t>Low Oil and Gas Supply </a:t>
          </a:r>
          <a:endParaRPr lang="en-US" sz="900">
            <a:solidFill>
              <a:schemeClr val="accent4">
                <a:lumMod val="75000"/>
              </a:schemeClr>
            </a:solidFill>
            <a:effectLst/>
            <a:latin typeface="Arial" panose="020B0604020202020204" pitchFamily="34" charset="0"/>
            <a:cs typeface="Arial" panose="020B0604020202020204" pitchFamily="34" charset="0"/>
          </a:endParaRPr>
        </a:p>
        <a:p xmlns:a="http://schemas.openxmlformats.org/drawingml/2006/main">
          <a:endParaRPr lang="en-US" sz="900" b="1" kern="1200" baseline="0">
            <a:solidFill>
              <a:schemeClr val="bg1">
                <a:lumMod val="50000"/>
              </a:schemeClr>
            </a:solidFill>
            <a:latin typeface="+mn-lt"/>
            <a:cs typeface="Arial" panose="020B0604020202020204" pitchFamily="34" charset="0"/>
          </a:endParaRPr>
        </a:p>
        <a:p xmlns:a="http://schemas.openxmlformats.org/drawingml/2006/main">
          <a:endParaRPr lang="en-US" sz="900" b="1" kern="1200" baseline="0">
            <a:solidFill>
              <a:srgbClr val="196B24"/>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0.13077</cdr:x>
      <cdr:y>0.01401</cdr:y>
    </cdr:from>
    <cdr:to>
      <cdr:x>0.23815</cdr:x>
      <cdr:y>0.24055</cdr:y>
    </cdr:to>
    <cdr:sp macro="" textlink="">
      <cdr:nvSpPr>
        <cdr:cNvPr id="5" name="TextBox 1">
          <a:extLst xmlns:a="http://schemas.openxmlformats.org/drawingml/2006/main">
            <a:ext uri="{FF2B5EF4-FFF2-40B4-BE49-F238E27FC236}">
              <a16:creationId xmlns:a16="http://schemas.microsoft.com/office/drawing/2014/main" id="{44058967-65F9-BB8B-EB63-505D8DE1FBBF}"/>
            </a:ext>
          </a:extLst>
        </cdr:cNvPr>
        <cdr:cNvSpPr txBox="1"/>
      </cdr:nvSpPr>
      <cdr:spPr>
        <a:xfrm xmlns:a="http://schemas.openxmlformats.org/drawingml/2006/main">
          <a:off x="787235" y="38100"/>
          <a:ext cx="646406" cy="6158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0.13982</cdr:x>
      <cdr:y>0.05205</cdr:y>
    </cdr:from>
    <cdr:to>
      <cdr:x>0.31289</cdr:x>
      <cdr:y>0.32012</cdr:y>
    </cdr:to>
    <cdr:sp macro="" textlink="">
      <cdr:nvSpPr>
        <cdr:cNvPr id="6" name="TextBox 1">
          <a:extLst xmlns:a="http://schemas.openxmlformats.org/drawingml/2006/main">
            <a:ext uri="{FF2B5EF4-FFF2-40B4-BE49-F238E27FC236}">
              <a16:creationId xmlns:a16="http://schemas.microsoft.com/office/drawing/2014/main" id="{05C01066-3A89-1DF4-A34C-F9CB4C45E5E8}"/>
            </a:ext>
          </a:extLst>
        </cdr:cNvPr>
        <cdr:cNvSpPr txBox="1"/>
      </cdr:nvSpPr>
      <cdr:spPr>
        <a:xfrm xmlns:a="http://schemas.openxmlformats.org/drawingml/2006/main">
          <a:off x="841710" y="141514"/>
          <a:ext cx="1041847" cy="7288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2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0.92483</cdr:x>
      <cdr:y>0.85661</cdr:y>
    </cdr:from>
    <cdr:to>
      <cdr:x>0.98881</cdr:x>
      <cdr:y>0.96393</cdr:y>
    </cdr:to>
    <cdr:pic>
      <cdr:nvPicPr>
        <cdr:cNvPr id="7" name="Picture 6">
          <a:extLst xmlns:a="http://schemas.openxmlformats.org/drawingml/2006/main">
            <a:ext uri="{FF2B5EF4-FFF2-40B4-BE49-F238E27FC236}">
              <a16:creationId xmlns:a16="http://schemas.microsoft.com/office/drawing/2014/main" id="{CE0F2CE5-BF8F-E741-A632-7F342C53C8D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96800" y="2349843"/>
          <a:ext cx="380271" cy="294401"/>
        </a:xfrm>
        <a:prstGeom xmlns:a="http://schemas.openxmlformats.org/drawingml/2006/main" prst="rect">
          <a:avLst/>
        </a:prstGeom>
      </cdr:spPr>
    </cdr:pic>
  </cdr:relSizeAnchor>
  <cdr:relSizeAnchor xmlns:cdr="http://schemas.openxmlformats.org/drawingml/2006/chartDrawing">
    <cdr:from>
      <cdr:x>0</cdr:x>
      <cdr:y>0.71414</cdr:y>
    </cdr:from>
    <cdr:to>
      <cdr:x>0.03045</cdr:x>
      <cdr:y>0.81917</cdr:y>
    </cdr:to>
    <cdr:sp macro="" textlink="">
      <cdr:nvSpPr>
        <cdr:cNvPr id="8" name="TextBox 1">
          <a:extLst xmlns:a="http://schemas.openxmlformats.org/drawingml/2006/main">
            <a:ext uri="{FF2B5EF4-FFF2-40B4-BE49-F238E27FC236}">
              <a16:creationId xmlns:a16="http://schemas.microsoft.com/office/drawing/2014/main" id="{15491019-9929-AE17-8BA7-517F42EF5371}"/>
            </a:ext>
          </a:extLst>
        </cdr:cNvPr>
        <cdr:cNvSpPr txBox="1"/>
      </cdr:nvSpPr>
      <cdr:spPr>
        <a:xfrm xmlns:a="http://schemas.openxmlformats.org/drawingml/2006/main">
          <a:off x="0" y="1922749"/>
          <a:ext cx="175569" cy="282782"/>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7432" tIns="27432" rIns="27432" bIns="27432"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a:t>
          </a:r>
        </a:p>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0</a:t>
          </a:r>
        </a:p>
      </cdr:txBody>
    </cdr:sp>
  </cdr:relSizeAnchor>
  <cdr:relSizeAnchor xmlns:cdr="http://schemas.openxmlformats.org/drawingml/2006/chartDrawing">
    <cdr:from>
      <cdr:x>0</cdr:x>
      <cdr:y>0.8925</cdr:y>
    </cdr:from>
    <cdr:to>
      <cdr:x>0.98176</cdr:x>
      <cdr:y>1</cdr:y>
    </cdr:to>
    <cdr:sp macro="" textlink="">
      <cdr:nvSpPr>
        <cdr:cNvPr id="9" name="TextBox 4">
          <a:extLst xmlns:a="http://schemas.openxmlformats.org/drawingml/2006/main">
            <a:ext uri="{FF2B5EF4-FFF2-40B4-BE49-F238E27FC236}">
              <a16:creationId xmlns:a16="http://schemas.microsoft.com/office/drawing/2014/main" id="{3F6DB4C1-1CFB-D5E4-D890-BAA109ADEFF7}"/>
            </a:ext>
          </a:extLst>
        </cdr:cNvPr>
        <cdr:cNvSpPr txBox="1"/>
      </cdr:nvSpPr>
      <cdr:spPr>
        <a:xfrm xmlns:a="http://schemas.openxmlformats.org/drawingml/2006/main">
          <a:off x="0" y="2448306"/>
          <a:ext cx="5835189" cy="2948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mn-lt"/>
              <a:ea typeface="+mn-ea"/>
              <a:cs typeface="Arial" panose="020B0604020202020204" pitchFamily="34" charset="0"/>
            </a:rPr>
            <a:t>Data source:</a:t>
          </a:r>
          <a:r>
            <a:rPr lang="en-US" sz="800" baseline="0">
              <a:solidFill>
                <a:schemeClr val="tx1">
                  <a:lumMod val="75000"/>
                  <a:lumOff val="25000"/>
                </a:schemeClr>
              </a:solidFill>
              <a:effectLst/>
              <a:latin typeface="+mn-lt"/>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mn-lt"/>
              <a:ea typeface="+mn-ea"/>
              <a:cs typeface="Arial" panose="020B0604020202020204" pitchFamily="34" charset="0"/>
            </a:rPr>
            <a:t>Annual Energy Outlook 2026, </a:t>
          </a:r>
          <a:r>
            <a:rPr lang="en-US" sz="800" baseline="0">
              <a:solidFill>
                <a:schemeClr val="tx1">
                  <a:lumMod val="75000"/>
                  <a:lumOff val="25000"/>
                </a:schemeClr>
              </a:solidFill>
              <a:effectLst/>
              <a:latin typeface="+mn-lt"/>
              <a:ea typeface="+mn-ea"/>
              <a:cs typeface="Arial" panose="020B0604020202020204" pitchFamily="34" charset="0"/>
            </a:rPr>
            <a:t>April 2026</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i="0">
              <a:solidFill>
                <a:schemeClr val="tx1">
                  <a:lumMod val="75000"/>
                  <a:lumOff val="25000"/>
                </a:schemeClr>
              </a:solidFill>
              <a:effectLst/>
              <a:latin typeface="+mn-lt"/>
              <a:ea typeface="+mn-ea"/>
              <a:cs typeface="+mn-cs"/>
            </a:rPr>
            <a:t>Note: Alternative Transportation</a:t>
          </a:r>
          <a:r>
            <a:rPr lang="en-US" sz="800" i="0" baseline="0">
              <a:solidFill>
                <a:schemeClr val="tx1">
                  <a:lumMod val="75000"/>
                  <a:lumOff val="25000"/>
                </a:schemeClr>
              </a:solidFill>
              <a:effectLst/>
              <a:latin typeface="+mn-lt"/>
              <a:ea typeface="+mn-ea"/>
              <a:cs typeface="+mn-cs"/>
            </a:rPr>
            <a:t> and Combination cases closely align.</a:t>
          </a:r>
          <a:endParaRPr lang="en-US" sz="800">
            <a:solidFill>
              <a:schemeClr val="tx1">
                <a:lumMod val="75000"/>
                <a:lumOff val="25000"/>
              </a:schemeClr>
            </a:solidFill>
            <a:effectLst/>
            <a:latin typeface="+mn-lt"/>
          </a:endParaRPr>
        </a:p>
        <a:p xmlns:a="http://schemas.openxmlformats.org/drawingml/2006/main">
          <a:endParaRPr lang="en-US" sz="800">
            <a:solidFill>
              <a:schemeClr val="tx1">
                <a:lumMod val="75000"/>
                <a:lumOff val="25000"/>
              </a:schemeClr>
            </a:solidFill>
            <a:latin typeface="+mn-lt"/>
            <a:cs typeface="Arial" panose="020B0604020202020204" pitchFamily="34" charset="0"/>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cdr:x>
      <cdr:y>0</cdr:y>
    </cdr:from>
    <cdr:to>
      <cdr:x>0.99211</cdr:x>
      <cdr:y>0.16693</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5896705" cy="457922"/>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total product supplied</a:t>
          </a:r>
          <a:endParaRPr lang="en-US" sz="110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million barrels per day</a:t>
          </a:r>
        </a:p>
        <a:p xmlns:a="http://schemas.openxmlformats.org/drawingml/2006/main">
          <a:endParaRPr lang="en-US" sz="105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0.71807</cdr:y>
    </cdr:from>
    <cdr:to>
      <cdr:x>0.07315</cdr:x>
      <cdr:y>0.82212</cdr:y>
    </cdr:to>
    <cdr:sp macro="" textlink="">
      <cdr:nvSpPr>
        <cdr:cNvPr id="3" name="TextBox 1">
          <a:extLst xmlns:a="http://schemas.openxmlformats.org/drawingml/2006/main">
            <a:ext uri="{FF2B5EF4-FFF2-40B4-BE49-F238E27FC236}">
              <a16:creationId xmlns:a16="http://schemas.microsoft.com/office/drawing/2014/main" id="{D8A0FAD2-206C-3018-B328-603FB5B71560}"/>
            </a:ext>
          </a:extLst>
        </cdr:cNvPr>
        <cdr:cNvSpPr txBox="1"/>
      </cdr:nvSpPr>
      <cdr:spPr>
        <a:xfrm xmlns:a="http://schemas.openxmlformats.org/drawingml/2006/main">
          <a:off x="0" y="1949617"/>
          <a:ext cx="174918" cy="282504"/>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7432" tIns="27432" rIns="27432" bIns="27432"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a:t>
          </a:r>
        </a:p>
        <a:p xmlns:a="http://schemas.openxmlformats.org/drawingml/2006/main">
          <a:pPr algn="r"/>
          <a:r>
            <a:rPr lang="en-US" sz="900" b="0" kern="1200">
              <a:solidFill>
                <a:schemeClr val="tx1">
                  <a:lumMod val="75000"/>
                  <a:lumOff val="25000"/>
                </a:schemeClr>
              </a:solidFill>
              <a:latin typeface="Arial" panose="020B0604020202020204" pitchFamily="34" charset="0"/>
              <a:cs typeface="Arial" panose="020B0604020202020204" pitchFamily="34" charset="0"/>
            </a:rPr>
            <a:t>0</a:t>
          </a: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14</xdr:row>
      <xdr:rowOff>171450</xdr:rowOff>
    </xdr:to>
    <xdr:graphicFrame macro="">
      <xdr:nvGraphicFramePr>
        <xdr:cNvPr id="62" name="Chart 2">
          <a:extLst>
            <a:ext uri="{FF2B5EF4-FFF2-40B4-BE49-F238E27FC236}">
              <a16:creationId xmlns:a16="http://schemas.microsoft.com/office/drawing/2014/main" id="{CC396099-B7B1-D00E-9015-3619D9F4C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565727</xdr:colOff>
      <xdr:row>0</xdr:row>
      <xdr:rowOff>0</xdr:rowOff>
    </xdr:from>
    <xdr:to>
      <xdr:col>8</xdr:col>
      <xdr:colOff>590412</xdr:colOff>
      <xdr:row>14</xdr:row>
      <xdr:rowOff>171450</xdr:rowOff>
    </xdr:to>
    <xdr:graphicFrame macro="">
      <xdr:nvGraphicFramePr>
        <xdr:cNvPr id="57" name="Chart 3">
          <a:extLst>
            <a:ext uri="{FF2B5EF4-FFF2-40B4-BE49-F238E27FC236}">
              <a16:creationId xmlns:a16="http://schemas.microsoft.com/office/drawing/2014/main" id="{86CE3F17-5025-45D5-0B0B-99EE4B0E1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1.61803E-7</cdr:x>
      <cdr:y>0.00709</cdr:y>
    </cdr:from>
    <cdr:to>
      <cdr:x>0.39186</cdr:x>
      <cdr:y>0.17049</cdr:y>
    </cdr:to>
    <cdr:sp macro="" textlink="">
      <cdr:nvSpPr>
        <cdr:cNvPr id="2" name="TextBox 1">
          <a:extLst xmlns:a="http://schemas.openxmlformats.org/drawingml/2006/main">
            <a:ext uri="{FF2B5EF4-FFF2-40B4-BE49-F238E27FC236}">
              <a16:creationId xmlns:a16="http://schemas.microsoft.com/office/drawing/2014/main" id="{C23F73E7-AA95-8D6F-6232-A59DB7F40DEF}"/>
            </a:ext>
          </a:extLst>
        </cdr:cNvPr>
        <cdr:cNvSpPr txBox="1"/>
      </cdr:nvSpPr>
      <cdr:spPr>
        <a:xfrm xmlns:a="http://schemas.openxmlformats.org/drawingml/2006/main">
          <a:off x="1" y="19723"/>
          <a:ext cx="2421810" cy="454538"/>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t>Gross crude oil exports</a:t>
          </a:r>
        </a:p>
        <a:p xmlns:a="http://schemas.openxmlformats.org/drawingml/2006/main">
          <a:r>
            <a:rPr lang="en-US" sz="1000" kern="1200" baseline="0"/>
            <a:t>million barrels per day</a:t>
          </a:r>
          <a:endParaRPr lang="en-US" sz="1000" kern="1200"/>
        </a:p>
      </cdr:txBody>
    </cdr:sp>
  </cdr:relSizeAnchor>
  <cdr:relSizeAnchor xmlns:cdr="http://schemas.openxmlformats.org/drawingml/2006/chartDrawing">
    <cdr:from>
      <cdr:x>0.28205</cdr:x>
      <cdr:y>0.16077</cdr:y>
    </cdr:from>
    <cdr:to>
      <cdr:x>0.48718</cdr:x>
      <cdr:y>0.29573</cdr:y>
    </cdr:to>
    <cdr:sp macro="" textlink="">
      <cdr:nvSpPr>
        <cdr:cNvPr id="5" name="TextBox 4">
          <a:extLst xmlns:a="http://schemas.openxmlformats.org/drawingml/2006/main">
            <a:ext uri="{FF2B5EF4-FFF2-40B4-BE49-F238E27FC236}">
              <a16:creationId xmlns:a16="http://schemas.microsoft.com/office/drawing/2014/main" id="{69580BF3-32A1-A0F3-D52B-8DA8F80E380E}"/>
            </a:ext>
          </a:extLst>
        </cdr:cNvPr>
        <cdr:cNvSpPr txBox="1"/>
      </cdr:nvSpPr>
      <cdr:spPr>
        <a:xfrm xmlns:a="http://schemas.openxmlformats.org/drawingml/2006/main">
          <a:off x="1676400" y="440872"/>
          <a:ext cx="1219200" cy="370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cdr:x>
      <cdr:y>0.88889</cdr:y>
    </cdr:from>
    <cdr:to>
      <cdr:x>0.9861</cdr:x>
      <cdr:y>0.99194</cdr:y>
    </cdr:to>
    <cdr:sp macro="" textlink="">
      <cdr:nvSpPr>
        <cdr:cNvPr id="6" name="TextBox 4">
          <a:extLst xmlns:a="http://schemas.openxmlformats.org/drawingml/2006/main">
            <a:ext uri="{FF2B5EF4-FFF2-40B4-BE49-F238E27FC236}">
              <a16:creationId xmlns:a16="http://schemas.microsoft.com/office/drawing/2014/main" id="{4F3D2BFD-B451-8A54-0D02-57D980E5075C}"/>
            </a:ext>
          </a:extLst>
        </cdr:cNvPr>
        <cdr:cNvSpPr txBox="1"/>
      </cdr:nvSpPr>
      <cdr:spPr>
        <a:xfrm xmlns:a="http://schemas.openxmlformats.org/drawingml/2006/main">
          <a:off x="0" y="2438400"/>
          <a:ext cx="6086406" cy="2826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mn-lt"/>
              <a:ea typeface="+mn-ea"/>
              <a:cs typeface="Arial" panose="020B0604020202020204" pitchFamily="34" charset="0"/>
            </a:rPr>
            <a:t>Data source:</a:t>
          </a:r>
          <a:r>
            <a:rPr lang="en-US" sz="800" baseline="0">
              <a:solidFill>
                <a:schemeClr val="tx1">
                  <a:lumMod val="75000"/>
                  <a:lumOff val="25000"/>
                </a:schemeClr>
              </a:solidFill>
              <a:effectLst/>
              <a:latin typeface="+mn-lt"/>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mn-lt"/>
              <a:ea typeface="+mn-ea"/>
              <a:cs typeface="Arial" panose="020B0604020202020204" pitchFamily="34" charset="0"/>
            </a:rPr>
            <a:t>Annual Energy Outlook 2026, </a:t>
          </a:r>
          <a:r>
            <a:rPr lang="en-US" sz="800" baseline="0">
              <a:solidFill>
                <a:schemeClr val="tx1">
                  <a:lumMod val="75000"/>
                  <a:lumOff val="25000"/>
                </a:schemeClr>
              </a:solidFill>
              <a:effectLst/>
              <a:latin typeface="+mn-lt"/>
              <a:ea typeface="+mn-ea"/>
              <a:cs typeface="Arial" panose="020B0604020202020204" pitchFamily="34" charset="0"/>
            </a:rPr>
            <a:t>April 2026</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i="0">
              <a:solidFill>
                <a:schemeClr val="tx1">
                  <a:lumMod val="75000"/>
                  <a:lumOff val="25000"/>
                </a:schemeClr>
              </a:solidFill>
              <a:effectLst/>
              <a:latin typeface="+mn-lt"/>
              <a:ea typeface="+mn-ea"/>
              <a:cs typeface="+mn-cs"/>
            </a:rPr>
            <a:t>Note:</a:t>
          </a:r>
          <a:r>
            <a:rPr lang="en-US" sz="800" i="0" baseline="0">
              <a:solidFill>
                <a:schemeClr val="tx1">
                  <a:lumMod val="75000"/>
                  <a:lumOff val="25000"/>
                </a:schemeClr>
              </a:solidFill>
              <a:effectLst/>
              <a:latin typeface="+mn-lt"/>
              <a:ea typeface="+mn-ea"/>
              <a:cs typeface="+mn-cs"/>
            </a:rPr>
            <a:t> </a:t>
          </a:r>
          <a:r>
            <a:rPr lang="en-US" sz="800" i="0">
              <a:solidFill>
                <a:schemeClr val="tx1">
                  <a:lumMod val="75000"/>
                  <a:lumOff val="25000"/>
                </a:schemeClr>
              </a:solidFill>
              <a:effectLst/>
              <a:latin typeface="+mn-lt"/>
              <a:ea typeface="+mn-ea"/>
              <a:cs typeface="+mn-cs"/>
            </a:rPr>
            <a:t>Alternative Transportation</a:t>
          </a:r>
          <a:r>
            <a:rPr lang="en-US" sz="800" i="0" baseline="0">
              <a:solidFill>
                <a:schemeClr val="tx1">
                  <a:lumMod val="75000"/>
                  <a:lumOff val="25000"/>
                </a:schemeClr>
              </a:solidFill>
              <a:effectLst/>
              <a:latin typeface="+mn-lt"/>
              <a:ea typeface="+mn-ea"/>
              <a:cs typeface="+mn-cs"/>
            </a:rPr>
            <a:t> and Combination cases closely align in some instances.</a:t>
          </a:r>
          <a:endParaRPr lang="en-US" sz="800">
            <a:solidFill>
              <a:schemeClr val="tx1">
                <a:lumMod val="75000"/>
                <a:lumOff val="25000"/>
              </a:schemeClr>
            </a:solidFill>
            <a:effectLst/>
            <a:latin typeface="+mn-lt"/>
          </a:endParaRPr>
        </a:p>
        <a:p xmlns:a="http://schemas.openxmlformats.org/drawingml/2006/main">
          <a:endParaRPr lang="en-US" sz="8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0.12088</cdr:x>
      <cdr:y>0</cdr:y>
    </cdr:from>
    <cdr:to>
      <cdr:x>0.22826</cdr:x>
      <cdr:y>0.231</cdr:y>
    </cdr:to>
    <cdr:sp macro="" textlink="">
      <cdr:nvSpPr>
        <cdr:cNvPr id="7" name="TextBox 1">
          <a:extLst xmlns:a="http://schemas.openxmlformats.org/drawingml/2006/main">
            <a:ext uri="{FF2B5EF4-FFF2-40B4-BE49-F238E27FC236}">
              <a16:creationId xmlns:a16="http://schemas.microsoft.com/office/drawing/2014/main" id="{9B05CB1C-716E-E0DC-F100-57F02EE76DA7}"/>
            </a:ext>
          </a:extLst>
        </cdr:cNvPr>
        <cdr:cNvSpPr txBox="1"/>
      </cdr:nvSpPr>
      <cdr:spPr>
        <a:xfrm xmlns:a="http://schemas.openxmlformats.org/drawingml/2006/main">
          <a:off x="746125" y="0"/>
          <a:ext cx="662771" cy="633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0.16096</cdr:x>
      <cdr:y>0</cdr:y>
    </cdr:from>
    <cdr:to>
      <cdr:x>0.33403</cdr:x>
      <cdr:y>0.27334</cdr:y>
    </cdr:to>
    <cdr:sp macro="" textlink="">
      <cdr:nvSpPr>
        <cdr:cNvPr id="8" name="TextBox 1">
          <a:extLst xmlns:a="http://schemas.openxmlformats.org/drawingml/2006/main">
            <a:ext uri="{FF2B5EF4-FFF2-40B4-BE49-F238E27FC236}">
              <a16:creationId xmlns:a16="http://schemas.microsoft.com/office/drawing/2014/main" id="{63654C69-9B61-97BA-A941-1A09A9F14811}"/>
            </a:ext>
          </a:extLst>
        </cdr:cNvPr>
        <cdr:cNvSpPr txBox="1"/>
      </cdr:nvSpPr>
      <cdr:spPr>
        <a:xfrm xmlns:a="http://schemas.openxmlformats.org/drawingml/2006/main">
          <a:off x="993507" y="0"/>
          <a:ext cx="1068223" cy="7498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userShapes>
</file>

<file path=xl/drawings/drawing49.xml><?xml version="1.0" encoding="utf-8"?>
<c:userShapes xmlns:c="http://schemas.openxmlformats.org/drawingml/2006/chart">
  <cdr:relSizeAnchor xmlns:cdr="http://schemas.openxmlformats.org/drawingml/2006/chartDrawing">
    <cdr:from>
      <cdr:x>0.00684</cdr:x>
      <cdr:y>0.00231</cdr:y>
    </cdr:from>
    <cdr:to>
      <cdr:x>1</cdr:x>
      <cdr:y>0.16924</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16479" y="6011"/>
          <a:ext cx="2392785" cy="43439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Gross petroleum</a:t>
          </a:r>
          <a:r>
            <a:rPr lang="en-US" sz="1100" b="1" kern="1200" baseline="0">
              <a:latin typeface="Arial" panose="020B0604020202020204" pitchFamily="34" charset="0"/>
              <a:cs typeface="Arial" panose="020B0604020202020204" pitchFamily="34" charset="0"/>
            </a:rPr>
            <a:t> liquids exports</a:t>
          </a:r>
          <a:endParaRPr lang="en-US" sz="110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million barrels per day </a:t>
          </a:r>
        </a:p>
      </cdr:txBody>
    </cdr:sp>
  </cdr:relSizeAnchor>
  <cdr:relSizeAnchor xmlns:cdr="http://schemas.openxmlformats.org/drawingml/2006/chartDrawing">
    <cdr:from>
      <cdr:x>0.67925</cdr:x>
      <cdr:y>0.21875</cdr:y>
    </cdr:from>
    <cdr:to>
      <cdr:x>1</cdr:x>
      <cdr:y>0.67042</cdr:y>
    </cdr:to>
    <cdr:sp macro="" textlink="">
      <cdr:nvSpPr>
        <cdr:cNvPr id="3" name="TextBox 1">
          <a:extLst xmlns:a="http://schemas.openxmlformats.org/drawingml/2006/main">
            <a:ext uri="{FF2B5EF4-FFF2-40B4-BE49-F238E27FC236}">
              <a16:creationId xmlns:a16="http://schemas.microsoft.com/office/drawing/2014/main" id="{38073A8E-DDF7-E2A9-0609-27A607250EA0}"/>
            </a:ext>
          </a:extLst>
        </cdr:cNvPr>
        <cdr:cNvSpPr txBox="1"/>
      </cdr:nvSpPr>
      <cdr:spPr>
        <a:xfrm xmlns:a="http://schemas.openxmlformats.org/drawingml/2006/main">
          <a:off x="2347107" y="600075"/>
          <a:ext cx="1108309" cy="1239012"/>
        </a:xfrm>
        <a:prstGeom xmlns:a="http://schemas.openxmlformats.org/drawingml/2006/main" prst="rect">
          <a:avLst/>
        </a:prstGeom>
      </cdr:spPr>
      <cdr:txBody>
        <a:bodyPr xmlns:a="http://schemas.openxmlformats.org/drawingml/2006/main" wrap="square" lIns="18288" tIns="18288" rIns="18288" bIns="18288"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accent1">
                  <a:lumMod val="75000"/>
                </a:schemeClr>
              </a:solidFill>
              <a:effectLst/>
              <a:latin typeface="Arial" panose="020B0604020202020204" pitchFamily="34" charset="0"/>
              <a:ea typeface="+mn-ea"/>
              <a:cs typeface="Arial" panose="020B0604020202020204" pitchFamily="34" charset="0"/>
            </a:rPr>
            <a:t>High Oil</a:t>
          </a:r>
          <a:r>
            <a:rPr lang="en-US" sz="1000" b="1" baseline="0">
              <a:solidFill>
                <a:schemeClr val="accent1">
                  <a:lumMod val="75000"/>
                </a:schemeClr>
              </a:solidFill>
              <a:effectLst/>
              <a:latin typeface="Arial" panose="020B0604020202020204" pitchFamily="34" charset="0"/>
              <a:ea typeface="+mn-ea"/>
              <a:cs typeface="Arial" panose="020B0604020202020204" pitchFamily="34" charset="0"/>
            </a:rPr>
            <a:t> and Gas Supply</a:t>
          </a:r>
          <a:endParaRPr lang="en-US" sz="1000">
            <a:solidFill>
              <a:schemeClr val="accent1">
                <a:lumMod val="75000"/>
              </a:schemeClr>
            </a:solidFill>
            <a:effectLst/>
            <a:latin typeface="Arial" panose="020B0604020202020204" pitchFamily="34" charset="0"/>
            <a:cs typeface="Arial" panose="020B0604020202020204" pitchFamily="34" charset="0"/>
          </a:endParaRPr>
        </a:p>
        <a:p xmlns:a="http://schemas.openxmlformats.org/drawingml/2006/main">
          <a:r>
            <a:rPr lang="en-US" sz="1000" b="1">
              <a:solidFill>
                <a:schemeClr val="tx1">
                  <a:lumMod val="95000"/>
                  <a:lumOff val="5000"/>
                </a:schemeClr>
              </a:solidFill>
              <a:effectLst/>
              <a:latin typeface="Arial" panose="020B0604020202020204" pitchFamily="34" charset="0"/>
              <a:ea typeface="+mn-ea"/>
              <a:cs typeface="Arial" panose="020B0604020202020204" pitchFamily="34" charset="0"/>
            </a:rPr>
            <a:t>Counterfactual Baseline</a:t>
          </a:r>
        </a:p>
        <a:p xmlns:a="http://schemas.openxmlformats.org/drawingml/2006/main">
          <a:r>
            <a:rPr lang="en-US" sz="1000" b="1">
              <a:solidFill>
                <a:schemeClr val="accent5">
                  <a:lumMod val="60000"/>
                  <a:lumOff val="40000"/>
                </a:schemeClr>
              </a:solidFill>
              <a:effectLst/>
              <a:latin typeface="Arial" panose="020B0604020202020204" pitchFamily="34" charset="0"/>
              <a:cs typeface="Arial" panose="020B0604020202020204" pitchFamily="34" charset="0"/>
            </a:rPr>
            <a:t>Alternative Transportation</a:t>
          </a:r>
        </a:p>
        <a:p xmlns:a="http://schemas.openxmlformats.org/drawingml/2006/main">
          <a:r>
            <a:rPr lang="en-US" sz="1000" b="1">
              <a:solidFill>
                <a:schemeClr val="accent5">
                  <a:lumMod val="75000"/>
                </a:schemeClr>
              </a:solidFill>
              <a:effectLst/>
              <a:latin typeface="Arial" panose="020B0604020202020204" pitchFamily="34" charset="0"/>
              <a:cs typeface="Arial" panose="020B0604020202020204" pitchFamily="34" charset="0"/>
            </a:rPr>
            <a:t>Combination</a:t>
          </a:r>
        </a:p>
        <a:p xmlns:a="http://schemas.openxmlformats.org/drawingml/2006/main">
          <a:r>
            <a:rPr lang="en-US" sz="1000" b="1">
              <a:solidFill>
                <a:schemeClr val="bg1">
                  <a:lumMod val="50000"/>
                </a:schemeClr>
              </a:solidFill>
              <a:effectLst/>
              <a:latin typeface="Arial" panose="020B0604020202020204" pitchFamily="34" charset="0"/>
              <a:cs typeface="Arial" panose="020B0604020202020204" pitchFamily="34" charset="0"/>
            </a:rPr>
            <a:t>other cases</a:t>
          </a:r>
          <a:endParaRPr lang="en-US" sz="600" b="1">
            <a:solidFill>
              <a:schemeClr val="bg1">
                <a:lumMod val="50000"/>
              </a:schemeClr>
            </a:solidFill>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accent4">
                  <a:lumMod val="75000"/>
                </a:schemeClr>
              </a:solidFill>
              <a:effectLst/>
              <a:latin typeface="Arial" panose="020B0604020202020204" pitchFamily="34" charset="0"/>
              <a:ea typeface="+mn-ea"/>
              <a:cs typeface="Arial" panose="020B0604020202020204" pitchFamily="34" charset="0"/>
            </a:rPr>
            <a:t>Low Oil and Gas Supply</a:t>
          </a:r>
          <a:endParaRPr lang="en-US" sz="1000">
            <a:solidFill>
              <a:schemeClr val="accent4">
                <a:lumMod val="75000"/>
              </a:schemeClr>
            </a:solidFill>
            <a:effectLst/>
            <a:latin typeface="Arial" panose="020B0604020202020204" pitchFamily="34" charset="0"/>
            <a:cs typeface="Arial" panose="020B0604020202020204" pitchFamily="34" charset="0"/>
          </a:endParaRPr>
        </a:p>
        <a:p xmlns:a="http://schemas.openxmlformats.org/drawingml/2006/main">
          <a:endParaRPr lang="en-US" sz="1100" kern="1200"/>
        </a:p>
      </cdr:txBody>
    </cdr:sp>
  </cdr:relSizeAnchor>
  <cdr:relSizeAnchor xmlns:cdr="http://schemas.openxmlformats.org/drawingml/2006/chartDrawing">
    <cdr:from>
      <cdr:x>0.88854</cdr:x>
      <cdr:y>0.86227</cdr:y>
    </cdr:from>
    <cdr:to>
      <cdr:x>0.99859</cdr:x>
      <cdr:y>0.96959</cdr:y>
    </cdr:to>
    <cdr:pic>
      <cdr:nvPicPr>
        <cdr:cNvPr id="4" name="Picture 3">
          <a:extLst xmlns:a="http://schemas.openxmlformats.org/drawingml/2006/main">
            <a:ext uri="{FF2B5EF4-FFF2-40B4-BE49-F238E27FC236}">
              <a16:creationId xmlns:a16="http://schemas.microsoft.com/office/drawing/2014/main" id="{E58D18F4-5F7B-555C-8B0A-C219BCA8F97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068740" y="2365388"/>
          <a:ext cx="380079" cy="29440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0.00463</cdr:y>
    </cdr:from>
    <cdr:to>
      <cdr:x>0.85</cdr:x>
      <cdr:y>0.20616</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11036"/>
          <a:ext cx="2747622" cy="480387"/>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population</a:t>
          </a:r>
        </a:p>
        <a:p xmlns:a="http://schemas.openxmlformats.org/drawingml/2006/main">
          <a:r>
            <a:rPr lang="en-US" sz="1000" kern="1200" baseline="0">
              <a:latin typeface="Arial" panose="020B0604020202020204" pitchFamily="34" charset="0"/>
              <a:cs typeface="Arial" panose="020B0604020202020204" pitchFamily="34" charset="0"/>
            </a:rPr>
            <a:t>millions</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0.71849</cdr:x>
      <cdr:y>0.0977</cdr:y>
    </cdr:from>
    <cdr:to>
      <cdr:x>1</cdr:x>
      <cdr:y>0.51781</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543175" y="273284"/>
          <a:ext cx="996412" cy="1175121"/>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900" b="1" baseline="0">
              <a:solidFill>
                <a:schemeClr val="accent1">
                  <a:lumMod val="75000"/>
                </a:schemeClr>
              </a:solidFill>
              <a:effectLst/>
              <a:latin typeface="+mn-lt"/>
              <a:ea typeface="+mn-ea"/>
              <a:cs typeface="+mn-cs"/>
            </a:rPr>
            <a:t>High Economic Growth</a:t>
          </a:r>
        </a:p>
        <a:p xmlns:a="http://schemas.openxmlformats.org/drawingml/2006/main">
          <a:r>
            <a:rPr lang="en-US" sz="900" b="1" kern="1200" baseline="0">
              <a:solidFill>
                <a:sysClr val="windowText" lastClr="000000"/>
              </a:solidFill>
              <a:latin typeface="+mn-lt"/>
              <a:cs typeface="Arial" panose="020B0604020202020204" pitchFamily="34" charset="0"/>
            </a:rPr>
            <a:t>Counterfactual Baseline</a:t>
          </a:r>
        </a:p>
        <a:p xmlns:a="http://schemas.openxmlformats.org/drawingml/2006/main">
          <a:r>
            <a:rPr lang="en-US" sz="900" b="1" kern="1200" baseline="0">
              <a:solidFill>
                <a:schemeClr val="bg1">
                  <a:lumMod val="50000"/>
                </a:schemeClr>
              </a:solidFill>
              <a:latin typeface="+mn-lt"/>
              <a:cs typeface="Arial" panose="020B0604020202020204" pitchFamily="34" charset="0"/>
            </a:rPr>
            <a:t>other cases</a:t>
          </a:r>
        </a:p>
        <a:p xmlns:a="http://schemas.openxmlformats.org/drawingml/2006/main">
          <a:r>
            <a:rPr lang="en-US" sz="900" b="1" kern="1200" baseline="0">
              <a:solidFill>
                <a:schemeClr val="accent4">
                  <a:lumMod val="75000"/>
                </a:schemeClr>
              </a:solidFill>
              <a:latin typeface="+mn-lt"/>
              <a:cs typeface="Arial" panose="020B0604020202020204" pitchFamily="34" charset="0"/>
            </a:rPr>
            <a:t>Low Economic Growth</a:t>
          </a:r>
        </a:p>
        <a:p xmlns:a="http://schemas.openxmlformats.org/drawingml/2006/main">
          <a:endParaRPr lang="en-US" sz="900" b="1" kern="1200" baseline="0">
            <a:solidFill>
              <a:srgbClr val="196B24"/>
            </a:solidFill>
            <a:latin typeface="Arial" panose="020B0604020202020204" pitchFamily="34" charset="0"/>
            <a:cs typeface="Arial" panose="020B0604020202020204" pitchFamily="34" charset="0"/>
          </a:endParaRPr>
        </a:p>
      </cdr:txBody>
    </cdr:sp>
  </cdr:relSizeAnchor>
</c:userShapes>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15</xdr:row>
      <xdr:rowOff>44450</xdr:rowOff>
    </xdr:to>
    <xdr:graphicFrame macro="">
      <xdr:nvGraphicFramePr>
        <xdr:cNvPr id="5" name="Chart 1">
          <a:extLst>
            <a:ext uri="{FF2B5EF4-FFF2-40B4-BE49-F238E27FC236}">
              <a16:creationId xmlns:a16="http://schemas.microsoft.com/office/drawing/2014/main" id="{A17A0B04-37B8-4D6D-BCA1-93CA9C8D2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495301</xdr:colOff>
      <xdr:row>0</xdr:row>
      <xdr:rowOff>0</xdr:rowOff>
    </xdr:from>
    <xdr:to>
      <xdr:col>9</xdr:col>
      <xdr:colOff>47625</xdr:colOff>
      <xdr:row>15</xdr:row>
      <xdr:rowOff>45339</xdr:rowOff>
    </xdr:to>
    <xdr:graphicFrame macro="">
      <xdr:nvGraphicFramePr>
        <xdr:cNvPr id="3" name="Chart 2">
          <a:extLst>
            <a:ext uri="{FF2B5EF4-FFF2-40B4-BE49-F238E27FC236}">
              <a16:creationId xmlns:a16="http://schemas.microsoft.com/office/drawing/2014/main" id="{979EF461-EB0A-4F6D-87CC-4D36D5C74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cdr:x>
      <cdr:y>0</cdr:y>
    </cdr:from>
    <cdr:to>
      <cdr:x>0.69231</cdr:x>
      <cdr:y>0.1634</cdr:y>
    </cdr:to>
    <cdr:sp macro="" textlink="">
      <cdr:nvSpPr>
        <cdr:cNvPr id="2" name="TextBox 1">
          <a:extLst xmlns:a="http://schemas.openxmlformats.org/drawingml/2006/main">
            <a:ext uri="{FF2B5EF4-FFF2-40B4-BE49-F238E27FC236}">
              <a16:creationId xmlns:a16="http://schemas.microsoft.com/office/drawing/2014/main" id="{C23F73E7-AA95-8D6F-6232-A59DB7F40DEF}"/>
            </a:ext>
          </a:extLst>
        </cdr:cNvPr>
        <cdr:cNvSpPr txBox="1"/>
      </cdr:nvSpPr>
      <cdr:spPr>
        <a:xfrm xmlns:a="http://schemas.openxmlformats.org/drawingml/2006/main">
          <a:off x="0" y="0"/>
          <a:ext cx="4273076" cy="457058"/>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t>U.S. dry</a:t>
          </a:r>
          <a:r>
            <a:rPr lang="en-US" sz="1100" b="1" kern="1200" baseline="0"/>
            <a:t> natural gas production</a:t>
          </a:r>
        </a:p>
        <a:p xmlns:a="http://schemas.openxmlformats.org/drawingml/2006/main">
          <a:r>
            <a:rPr lang="en-US" sz="1000" kern="1200" baseline="0"/>
            <a:t>billion cubic feet per day</a:t>
          </a:r>
          <a:endParaRPr lang="en-US" sz="1000" kern="1200"/>
        </a:p>
      </cdr:txBody>
    </cdr:sp>
  </cdr:relSizeAnchor>
  <cdr:relSizeAnchor xmlns:cdr="http://schemas.openxmlformats.org/drawingml/2006/chartDrawing">
    <cdr:from>
      <cdr:x>0.28205</cdr:x>
      <cdr:y>0.16077</cdr:y>
    </cdr:from>
    <cdr:to>
      <cdr:x>0.48718</cdr:x>
      <cdr:y>0.29573</cdr:y>
    </cdr:to>
    <cdr:sp macro="" textlink="">
      <cdr:nvSpPr>
        <cdr:cNvPr id="5" name="TextBox 4">
          <a:extLst xmlns:a="http://schemas.openxmlformats.org/drawingml/2006/main">
            <a:ext uri="{FF2B5EF4-FFF2-40B4-BE49-F238E27FC236}">
              <a16:creationId xmlns:a16="http://schemas.microsoft.com/office/drawing/2014/main" id="{69580BF3-32A1-A0F3-D52B-8DA8F80E380E}"/>
            </a:ext>
          </a:extLst>
        </cdr:cNvPr>
        <cdr:cNvSpPr txBox="1"/>
      </cdr:nvSpPr>
      <cdr:spPr>
        <a:xfrm xmlns:a="http://schemas.openxmlformats.org/drawingml/2006/main">
          <a:off x="1676400" y="440872"/>
          <a:ext cx="1219200" cy="370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cdr:x>
      <cdr:y>0.93049</cdr:y>
    </cdr:from>
    <cdr:to>
      <cdr:x>0.95156</cdr:x>
      <cdr:y>1</cdr:y>
    </cdr:to>
    <cdr:sp macro="" textlink="">
      <cdr:nvSpPr>
        <cdr:cNvPr id="9" name="TextBox 4">
          <a:extLst xmlns:a="http://schemas.openxmlformats.org/drawingml/2006/main">
            <a:ext uri="{FF2B5EF4-FFF2-40B4-BE49-F238E27FC236}">
              <a16:creationId xmlns:a16="http://schemas.microsoft.com/office/drawing/2014/main" id="{6F8DB3FC-5CBC-C0FC-6AE3-FEAAEDC5563C}"/>
            </a:ext>
          </a:extLst>
        </cdr:cNvPr>
        <cdr:cNvSpPr txBox="1"/>
      </cdr:nvSpPr>
      <cdr:spPr>
        <a:xfrm xmlns:a="http://schemas.openxmlformats.org/drawingml/2006/main">
          <a:off x="0" y="2552520"/>
          <a:ext cx="5655692" cy="1906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0.13786</cdr:x>
      <cdr:y>0</cdr:y>
    </cdr:from>
    <cdr:to>
      <cdr:x>0.24524</cdr:x>
      <cdr:y>0.22654</cdr:y>
    </cdr:to>
    <cdr:sp macro="" textlink="">
      <cdr:nvSpPr>
        <cdr:cNvPr id="6" name="TextBox 1">
          <a:extLst xmlns:a="http://schemas.openxmlformats.org/drawingml/2006/main">
            <a:ext uri="{FF2B5EF4-FFF2-40B4-BE49-F238E27FC236}">
              <a16:creationId xmlns:a16="http://schemas.microsoft.com/office/drawing/2014/main" id="{49770479-518A-35A8-BFE9-633038AE81BA}"/>
            </a:ext>
          </a:extLst>
        </cdr:cNvPr>
        <cdr:cNvSpPr txBox="1"/>
      </cdr:nvSpPr>
      <cdr:spPr>
        <a:xfrm xmlns:a="http://schemas.openxmlformats.org/drawingml/2006/main">
          <a:off x="850900" y="0"/>
          <a:ext cx="662771" cy="633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0.19183</cdr:x>
      <cdr:y>0</cdr:y>
    </cdr:from>
    <cdr:to>
      <cdr:x>0.3649</cdr:x>
      <cdr:y>0.26807</cdr:y>
    </cdr:to>
    <cdr:sp macro="" textlink="">
      <cdr:nvSpPr>
        <cdr:cNvPr id="10" name="TextBox 1">
          <a:extLst xmlns:a="http://schemas.openxmlformats.org/drawingml/2006/main">
            <a:ext uri="{FF2B5EF4-FFF2-40B4-BE49-F238E27FC236}">
              <a16:creationId xmlns:a16="http://schemas.microsoft.com/office/drawing/2014/main" id="{5C218784-D2CB-D496-6E57-9FF1881FF2F0}"/>
            </a:ext>
          </a:extLst>
        </cdr:cNvPr>
        <cdr:cNvSpPr txBox="1"/>
      </cdr:nvSpPr>
      <cdr:spPr>
        <a:xfrm xmlns:a="http://schemas.openxmlformats.org/drawingml/2006/main">
          <a:off x="1184007" y="0"/>
          <a:ext cx="1068223" cy="7498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0.92181</cdr:x>
      <cdr:y>0.89494</cdr:y>
    </cdr:from>
    <cdr:to>
      <cdr:x>0.98349</cdr:x>
      <cdr:y>1</cdr:y>
    </cdr:to>
    <cdr:pic>
      <cdr:nvPicPr>
        <cdr:cNvPr id="4" name="Picture 3">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689600" y="2503309"/>
          <a:ext cx="380719" cy="293866"/>
        </a:xfrm>
        <a:prstGeom xmlns:a="http://schemas.openxmlformats.org/drawingml/2006/main" prst="rect">
          <a:avLst/>
        </a:prstGeom>
      </cdr:spPr>
    </cdr:pic>
  </cdr:relSizeAnchor>
</c:userShapes>
</file>

<file path=xl/drawings/drawing52.xml><?xml version="1.0" encoding="utf-8"?>
<c:userShapes xmlns:c="http://schemas.openxmlformats.org/drawingml/2006/chart">
  <cdr:relSizeAnchor xmlns:cdr="http://schemas.openxmlformats.org/drawingml/2006/chartDrawing">
    <cdr:from>
      <cdr:x>0.00684</cdr:x>
      <cdr:y>0.00231</cdr:y>
    </cdr:from>
    <cdr:to>
      <cdr:x>1</cdr:x>
      <cdr:y>0.16924</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16479" y="6011"/>
          <a:ext cx="2392785" cy="43439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onshore natural gas production: East</a:t>
          </a:r>
          <a:endParaRPr lang="en-US" sz="105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billion cubic feet</a:t>
          </a:r>
          <a:r>
            <a:rPr lang="en-US" sz="1000" b="0" kern="1200" baseline="0">
              <a:latin typeface="Arial" panose="020B0604020202020204" pitchFamily="34" charset="0"/>
              <a:cs typeface="Arial" panose="020B0604020202020204" pitchFamily="34" charset="0"/>
            </a:rPr>
            <a:t> per day</a:t>
          </a:r>
          <a:endParaRPr lang="en-US" sz="1000" b="0" kern="1200">
            <a:latin typeface="Arial" panose="020B0604020202020204" pitchFamily="34" charset="0"/>
            <a:cs typeface="Arial" panose="020B0604020202020204" pitchFamily="34" charset="0"/>
          </a:endParaRPr>
        </a:p>
        <a:p xmlns:a="http://schemas.openxmlformats.org/drawingml/2006/main">
          <a:endParaRPr lang="en-US" sz="120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0.71948</cdr:x>
      <cdr:y>0.42935</cdr:y>
    </cdr:from>
    <cdr:to>
      <cdr:x>0.99221</cdr:x>
      <cdr:y>0.85096</cdr:y>
    </cdr:to>
    <cdr:sp macro="" textlink="">
      <cdr:nvSpPr>
        <cdr:cNvPr id="3" name="TextBox 1">
          <a:extLst xmlns:a="http://schemas.openxmlformats.org/drawingml/2006/main">
            <a:ext uri="{FF2B5EF4-FFF2-40B4-BE49-F238E27FC236}">
              <a16:creationId xmlns:a16="http://schemas.microsoft.com/office/drawing/2014/main" id="{32002D21-3F80-E8FB-8C38-7D0B8494F3A4}"/>
            </a:ext>
          </a:extLst>
        </cdr:cNvPr>
        <cdr:cNvSpPr txBox="1"/>
      </cdr:nvSpPr>
      <cdr:spPr>
        <a:xfrm xmlns:a="http://schemas.openxmlformats.org/drawingml/2006/main">
          <a:off x="2638424" y="1201341"/>
          <a:ext cx="1000124" cy="1179689"/>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accent1">
                  <a:lumMod val="75000"/>
                </a:schemeClr>
              </a:solidFill>
              <a:effectLst/>
              <a:latin typeface="Arial" panose="020B0604020202020204" pitchFamily="34" charset="0"/>
              <a:ea typeface="+mn-ea"/>
              <a:cs typeface="Arial" panose="020B0604020202020204" pitchFamily="34" charset="0"/>
            </a:rPr>
            <a:t>High Oil</a:t>
          </a:r>
          <a:r>
            <a:rPr lang="en-US" sz="1000" b="1" baseline="0">
              <a:solidFill>
                <a:schemeClr val="accent1">
                  <a:lumMod val="75000"/>
                </a:schemeClr>
              </a:solidFill>
              <a:effectLst/>
              <a:latin typeface="Arial" panose="020B0604020202020204" pitchFamily="34" charset="0"/>
              <a:ea typeface="+mn-ea"/>
              <a:cs typeface="Arial" panose="020B0604020202020204" pitchFamily="34" charset="0"/>
            </a:rPr>
            <a:t> and Gas Supply</a:t>
          </a:r>
          <a:endParaRPr lang="en-US" sz="1000">
            <a:solidFill>
              <a:schemeClr val="accent1">
                <a:lumMod val="75000"/>
              </a:schemeClr>
            </a:solidFill>
            <a:effectLst/>
            <a:latin typeface="Arial" panose="020B0604020202020204" pitchFamily="34" charset="0"/>
            <a:cs typeface="Arial" panose="020B0604020202020204" pitchFamily="34" charset="0"/>
          </a:endParaRPr>
        </a:p>
        <a:p xmlns:a="http://schemas.openxmlformats.org/drawingml/2006/main">
          <a:r>
            <a:rPr lang="en-US" sz="1000" b="1">
              <a:solidFill>
                <a:schemeClr val="bg1">
                  <a:lumMod val="50000"/>
                </a:schemeClr>
              </a:solidFill>
              <a:effectLst/>
              <a:latin typeface="Arial" panose="020B0604020202020204" pitchFamily="34" charset="0"/>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effectLst/>
              <a:latin typeface="+mn-lt"/>
              <a:ea typeface="+mn-ea"/>
              <a:cs typeface="+mn-cs"/>
            </a:rPr>
            <a:t>Counterfactual Baseline</a:t>
          </a:r>
          <a:endParaRPr lang="en-US" sz="1000">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accent4">
                  <a:lumMod val="75000"/>
                </a:schemeClr>
              </a:solidFill>
              <a:effectLst/>
              <a:latin typeface="Arial" panose="020B0604020202020204" pitchFamily="34" charset="0"/>
              <a:ea typeface="+mn-ea"/>
              <a:cs typeface="Arial" panose="020B0604020202020204" pitchFamily="34" charset="0"/>
            </a:rPr>
            <a:t>Low Oil and Gas Supply</a:t>
          </a:r>
          <a:endParaRPr lang="en-US" sz="1000">
            <a:solidFill>
              <a:schemeClr val="accent4">
                <a:lumMod val="75000"/>
              </a:schemeClr>
            </a:solidFill>
            <a:effectLst/>
            <a:latin typeface="Arial" panose="020B0604020202020204" pitchFamily="34" charset="0"/>
            <a:cs typeface="Arial" panose="020B0604020202020204" pitchFamily="34" charset="0"/>
          </a:endParaRPr>
        </a:p>
        <a:p xmlns:a="http://schemas.openxmlformats.org/drawingml/2006/main">
          <a:endParaRPr lang="en-US" sz="1100" kern="1200"/>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0</xdr:colOff>
      <xdr:row>0</xdr:row>
      <xdr:rowOff>1610</xdr:rowOff>
    </xdr:from>
    <xdr:to>
      <xdr:col>9</xdr:col>
      <xdr:colOff>0</xdr:colOff>
      <xdr:row>15</xdr:row>
      <xdr:rowOff>46060</xdr:rowOff>
    </xdr:to>
    <xdr:graphicFrame macro="">
      <xdr:nvGraphicFramePr>
        <xdr:cNvPr id="6" name="Chart 2">
          <a:extLst>
            <a:ext uri="{FF2B5EF4-FFF2-40B4-BE49-F238E27FC236}">
              <a16:creationId xmlns:a16="http://schemas.microsoft.com/office/drawing/2014/main" id="{4951B612-6BE9-3D4D-7DB3-94ACD21B6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650296</xdr:colOff>
      <xdr:row>0</xdr:row>
      <xdr:rowOff>0</xdr:rowOff>
    </xdr:from>
    <xdr:to>
      <xdr:col>8</xdr:col>
      <xdr:colOff>676275</xdr:colOff>
      <xdr:row>15</xdr:row>
      <xdr:rowOff>44450</xdr:rowOff>
    </xdr:to>
    <xdr:graphicFrame macro="">
      <xdr:nvGraphicFramePr>
        <xdr:cNvPr id="78" name="Chart 3">
          <a:extLst>
            <a:ext uri="{FF2B5EF4-FFF2-40B4-BE49-F238E27FC236}">
              <a16:creationId xmlns:a16="http://schemas.microsoft.com/office/drawing/2014/main" id="{A861D807-F078-0A21-C5A1-0BE516D0A472}"/>
            </a:ext>
            <a:ext uri="{147F2762-F138-4A5C-976F-8EAC2B608ADB}">
              <a16:predDERef xmlns:a16="http://schemas.microsoft.com/office/drawing/2014/main" pred="{4951B612-6BE9-3D4D-7DB3-94ACD21B6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cdr:y>
    </cdr:from>
    <cdr:to>
      <cdr:x>0.46314</cdr:x>
      <cdr:y>0.16608</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0" y="0"/>
          <a:ext cx="2752725" cy="45559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Henry Hub natural gas spot price</a:t>
          </a:r>
          <a:endParaRPr lang="en-US" sz="1100" b="0" kern="1200">
            <a:latin typeface="Arial" panose="020B0604020202020204" pitchFamily="34" charset="0"/>
            <a:cs typeface="Arial" panose="020B0604020202020204" pitchFamily="34" charset="0"/>
          </a:endParaRPr>
        </a:p>
        <a:p xmlns:a="http://schemas.openxmlformats.org/drawingml/2006/main">
          <a:r>
            <a:rPr lang="en-US" sz="1000" b="0" kern="1200">
              <a:latin typeface="Arial" panose="020B0604020202020204" pitchFamily="34" charset="0"/>
              <a:cs typeface="Arial" panose="020B0604020202020204" pitchFamily="34" charset="0"/>
            </a:rPr>
            <a:t>U.S.</a:t>
          </a:r>
          <a:r>
            <a:rPr lang="en-US" sz="1000" b="0" kern="1200" baseline="0">
              <a:latin typeface="Arial" panose="020B0604020202020204" pitchFamily="34" charset="0"/>
              <a:cs typeface="Arial" panose="020B0604020202020204" pitchFamily="34" charset="0"/>
            </a:rPr>
            <a:t> dollars per million British thermal units</a:t>
          </a:r>
          <a:endParaRPr lang="en-US" sz="1000" b="0" kern="1200">
            <a:latin typeface="Arial" panose="020B0604020202020204" pitchFamily="34" charset="0"/>
            <a:cs typeface="Arial" panose="020B0604020202020204" pitchFamily="34" charset="0"/>
          </a:endParaRPr>
        </a:p>
        <a:p xmlns:a="http://schemas.openxmlformats.org/drawingml/2006/main">
          <a:endParaRPr lang="en-US" sz="105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0.91955</cdr:y>
    </cdr:from>
    <cdr:to>
      <cdr:x>0.98487</cdr:x>
      <cdr:y>1</cdr:y>
    </cdr:to>
    <cdr:sp macro="" textlink="">
      <cdr:nvSpPr>
        <cdr:cNvPr id="3" name="TextBox 4">
          <a:extLst xmlns:a="http://schemas.openxmlformats.org/drawingml/2006/main">
            <a:ext uri="{FF2B5EF4-FFF2-40B4-BE49-F238E27FC236}">
              <a16:creationId xmlns:a16="http://schemas.microsoft.com/office/drawing/2014/main" id="{E46F1833-EDEA-DFF7-75FA-26BD91326486}"/>
            </a:ext>
          </a:extLst>
        </cdr:cNvPr>
        <cdr:cNvSpPr txBox="1"/>
      </cdr:nvSpPr>
      <cdr:spPr>
        <a:xfrm xmlns:a="http://schemas.openxmlformats.org/drawingml/2006/main">
          <a:off x="0" y="2522514"/>
          <a:ext cx="5853691" cy="2206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0.13675</cdr:x>
      <cdr:y>0</cdr:y>
    </cdr:from>
    <cdr:to>
      <cdr:x>0.24413</cdr:x>
      <cdr:y>0.22654</cdr:y>
    </cdr:to>
    <cdr:sp macro="" textlink="">
      <cdr:nvSpPr>
        <cdr:cNvPr id="4" name="TextBox 1">
          <a:extLst xmlns:a="http://schemas.openxmlformats.org/drawingml/2006/main">
            <a:ext uri="{FF2B5EF4-FFF2-40B4-BE49-F238E27FC236}">
              <a16:creationId xmlns:a16="http://schemas.microsoft.com/office/drawing/2014/main" id="{5B9969A2-3467-F1AA-694C-243596AB4CC9}"/>
            </a:ext>
          </a:extLst>
        </cdr:cNvPr>
        <cdr:cNvSpPr txBox="1"/>
      </cdr:nvSpPr>
      <cdr:spPr>
        <a:xfrm xmlns:a="http://schemas.openxmlformats.org/drawingml/2006/main">
          <a:off x="812800" y="0"/>
          <a:ext cx="638223" cy="6214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0.17683</cdr:x>
      <cdr:y>0</cdr:y>
    </cdr:from>
    <cdr:to>
      <cdr:x>0.3499</cdr:x>
      <cdr:y>0.26807</cdr:y>
    </cdr:to>
    <cdr:sp macro="" textlink="">
      <cdr:nvSpPr>
        <cdr:cNvPr id="5" name="TextBox 1">
          <a:extLst xmlns:a="http://schemas.openxmlformats.org/drawingml/2006/main">
            <a:ext uri="{FF2B5EF4-FFF2-40B4-BE49-F238E27FC236}">
              <a16:creationId xmlns:a16="http://schemas.microsoft.com/office/drawing/2014/main" id="{58C2B2BC-CC09-642E-63B1-646C007BD852}"/>
            </a:ext>
          </a:extLst>
        </cdr:cNvPr>
        <cdr:cNvSpPr txBox="1"/>
      </cdr:nvSpPr>
      <cdr:spPr>
        <a:xfrm xmlns:a="http://schemas.openxmlformats.org/drawingml/2006/main">
          <a:off x="1051019" y="0"/>
          <a:ext cx="1028659"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5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0.9357</cdr:x>
      <cdr:y>0.87287</cdr:y>
    </cdr:from>
    <cdr:to>
      <cdr:x>0.99738</cdr:x>
      <cdr:y>0.97793</cdr:y>
    </cdr:to>
    <cdr:pic>
      <cdr:nvPicPr>
        <cdr:cNvPr id="7" name="Picture 6">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75325" y="2441575"/>
          <a:ext cx="380719" cy="293866"/>
        </a:xfrm>
        <a:prstGeom xmlns:a="http://schemas.openxmlformats.org/drawingml/2006/main" prst="rect">
          <a:avLst/>
        </a:prstGeom>
      </cdr:spPr>
    </cdr:pic>
  </cdr:relSizeAnchor>
</c:userShapes>
</file>

<file path=xl/drawings/drawing55.xml><?xml version="1.0" encoding="utf-8"?>
<c:userShapes xmlns:c="http://schemas.openxmlformats.org/drawingml/2006/chart">
  <cdr:relSizeAnchor xmlns:cdr="http://schemas.openxmlformats.org/drawingml/2006/chartDrawing">
    <cdr:from>
      <cdr:x>0.01689</cdr:x>
      <cdr:y>0</cdr:y>
    </cdr:from>
    <cdr:to>
      <cdr:x>0.86689</cdr:x>
      <cdr:y>0.20153</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57150" y="0"/>
          <a:ext cx="2875788" cy="552837"/>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natural gas consumption</a:t>
          </a:r>
        </a:p>
        <a:p xmlns:a="http://schemas.openxmlformats.org/drawingml/2006/main">
          <a:r>
            <a:rPr lang="en-US" sz="1000" kern="1200" baseline="0">
              <a:latin typeface="Arial" panose="020B0604020202020204" pitchFamily="34" charset="0"/>
              <a:cs typeface="Arial" panose="020B0604020202020204" pitchFamily="34" charset="0"/>
            </a:rPr>
            <a:t>billion cubic feer per day</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0.70777</cdr:x>
      <cdr:y>0.1733</cdr:y>
    </cdr:from>
    <cdr:to>
      <cdr:x>1</cdr:x>
      <cdr:y>0.67465</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2445329" y="484754"/>
          <a:ext cx="1009650" cy="1402364"/>
        </a:xfrm>
        <a:prstGeom xmlns:a="http://schemas.openxmlformats.org/drawingml/2006/main" prst="rect">
          <a:avLst/>
        </a:prstGeom>
      </cdr:spPr>
      <cdr:txBody>
        <a:bodyPr xmlns:a="http://schemas.openxmlformats.org/drawingml/2006/main" vertOverflow="clip" wrap="square" lIns="18288" tIns="18288" rIns="18288" bIns="18288"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1">
                  <a:lumMod val="50000"/>
                </a:schemeClr>
              </a:solidFill>
              <a:effectLst/>
              <a:latin typeface="+mn-lt"/>
              <a:ea typeface="+mn-ea"/>
              <a:cs typeface="+mn-cs"/>
            </a:rPr>
            <a:t>High Oil</a:t>
          </a:r>
          <a:r>
            <a:rPr lang="en-US" sz="900" b="1" baseline="0">
              <a:solidFill>
                <a:schemeClr val="accent1">
                  <a:lumMod val="50000"/>
                </a:schemeClr>
              </a:solidFill>
              <a:effectLst/>
              <a:latin typeface="+mn-lt"/>
              <a:ea typeface="+mn-ea"/>
              <a:cs typeface="+mn-cs"/>
            </a:rPr>
            <a:t> and Gas Supply</a:t>
          </a:r>
          <a:endParaRPr lang="en-US" sz="900">
            <a:solidFill>
              <a:schemeClr val="accent1">
                <a:lumMod val="50000"/>
              </a:schemeClr>
            </a:solidFill>
            <a:effectLst/>
            <a:latin typeface="+mn-lt"/>
          </a:endParaRPr>
        </a:p>
        <a:p xmlns:a="http://schemas.openxmlformats.org/drawingml/2006/main">
          <a:r>
            <a:rPr lang="en-US" sz="900" b="1" kern="1200" baseline="0">
              <a:solidFill>
                <a:sysClr val="windowText" lastClr="000000"/>
              </a:solidFill>
              <a:latin typeface="+mn-lt"/>
              <a:cs typeface="Arial" panose="020B0604020202020204" pitchFamily="34" charset="0"/>
            </a:rPr>
            <a:t>Counterfactual Baseline</a:t>
          </a:r>
        </a:p>
        <a:p xmlns:a="http://schemas.openxmlformats.org/drawingml/2006/main">
          <a:r>
            <a:rPr lang="en-US" sz="900" b="1" kern="1200" baseline="0">
              <a:solidFill>
                <a:schemeClr val="bg1">
                  <a:lumMod val="50000"/>
                </a:schemeClr>
              </a:solidFill>
              <a:latin typeface="+mn-lt"/>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1" baseline="0">
            <a:solidFill>
              <a:schemeClr val="accent4">
                <a:lumMod val="75000"/>
              </a:schemeClr>
            </a:solidFill>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4">
                  <a:lumMod val="75000"/>
                </a:schemeClr>
              </a:solidFill>
              <a:effectLst/>
              <a:latin typeface="+mn-lt"/>
              <a:ea typeface="+mn-ea"/>
              <a:cs typeface="+mn-cs"/>
            </a:rPr>
            <a:t>Low Oil and Gas Supply</a:t>
          </a:r>
          <a:endParaRPr lang="en-US" sz="900">
            <a:solidFill>
              <a:schemeClr val="accent4">
                <a:lumMod val="75000"/>
              </a:schemeClr>
            </a:solidFill>
            <a:effectLst/>
            <a:latin typeface="+mn-lt"/>
          </a:endParaRPr>
        </a:p>
        <a:p xmlns:a="http://schemas.openxmlformats.org/drawingml/2006/main">
          <a:endParaRPr lang="en-US" sz="900" b="1" kern="12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14</xdr:row>
      <xdr:rowOff>171450</xdr:rowOff>
    </xdr:to>
    <xdr:graphicFrame macro="">
      <xdr:nvGraphicFramePr>
        <xdr:cNvPr id="5" name="Chart 1">
          <a:extLst>
            <a:ext uri="{FF2B5EF4-FFF2-40B4-BE49-F238E27FC236}">
              <a16:creationId xmlns:a16="http://schemas.microsoft.com/office/drawing/2014/main" id="{2E3C0716-2955-46A7-BB9E-2FFB5351E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cdr:x>
      <cdr:y>0.00463</cdr:y>
    </cdr:from>
    <cdr:to>
      <cdr:x>0.74507</cdr:x>
      <cdr:y>0.16319</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12110"/>
          <a:ext cx="4314824" cy="414724"/>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kern="1200">
              <a:latin typeface="Arial" panose="020B0604020202020204" pitchFamily="34" charset="0"/>
              <a:cs typeface="Arial" panose="020B0604020202020204" pitchFamily="34" charset="0"/>
            </a:rPr>
            <a:t>U.S. liquefied natural gas exports</a:t>
          </a:r>
        </a:p>
        <a:p xmlns:a="http://schemas.openxmlformats.org/drawingml/2006/main">
          <a:r>
            <a:rPr lang="en-US" sz="1000" baseline="0">
              <a:effectLst/>
              <a:latin typeface="+mn-lt"/>
              <a:ea typeface="+mn-ea"/>
              <a:cs typeface="+mn-cs"/>
            </a:rPr>
            <a:t>billion cubic feet per day                             </a:t>
          </a:r>
          <a:endParaRPr lang="en-US" sz="800">
            <a:effectLst/>
          </a:endParaRPr>
        </a:p>
      </cdr:txBody>
    </cdr:sp>
  </cdr:relSizeAnchor>
  <cdr:relSizeAnchor xmlns:cdr="http://schemas.openxmlformats.org/drawingml/2006/chartDrawing">
    <cdr:from>
      <cdr:x>0.73397</cdr:x>
      <cdr:y>0.08793</cdr:y>
    </cdr:from>
    <cdr:to>
      <cdr:x>1</cdr:x>
      <cdr:y>0.72641</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4213281" y="236750"/>
          <a:ext cx="1527119" cy="1719044"/>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accent5">
                  <a:lumMod val="75000"/>
                </a:schemeClr>
              </a:solidFill>
              <a:effectLst/>
              <a:latin typeface="+mn-lt"/>
              <a:ea typeface="+mn-ea"/>
              <a:cs typeface="+mn-cs"/>
            </a:rPr>
            <a:t>Combination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accent5">
                  <a:lumMod val="40000"/>
                  <a:lumOff val="60000"/>
                </a:schemeClr>
              </a:solidFill>
              <a:effectLst/>
              <a:latin typeface="+mn-lt"/>
              <a:ea typeface="+mn-ea"/>
              <a:cs typeface="+mn-cs"/>
            </a:rPr>
            <a:t>Alternative Transportation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chemeClr val="accent1">
                  <a:lumMod val="75000"/>
                </a:schemeClr>
              </a:solidFill>
              <a:effectLst/>
              <a:latin typeface="+mn-lt"/>
              <a:ea typeface="+mn-ea"/>
              <a:cs typeface="+mn-cs"/>
            </a:rPr>
            <a:t>High Oil</a:t>
          </a:r>
          <a:r>
            <a:rPr lang="en-US" sz="1000" b="1" baseline="0">
              <a:solidFill>
                <a:schemeClr val="accent1">
                  <a:lumMod val="75000"/>
                </a:schemeClr>
              </a:solidFill>
              <a:effectLst/>
              <a:latin typeface="+mn-lt"/>
              <a:ea typeface="+mn-ea"/>
              <a:cs typeface="+mn-cs"/>
            </a:rPr>
            <a:t> and Gas Supply</a:t>
          </a:r>
        </a:p>
        <a:p xmlns:a="http://schemas.openxmlformats.org/drawingml/2006/main">
          <a:r>
            <a:rPr lang="en-US" sz="1000" b="1" baseline="0">
              <a:effectLst/>
              <a:latin typeface="+mn-lt"/>
              <a:ea typeface="+mn-ea"/>
              <a:cs typeface="Arial" panose="020B0604020202020204" pitchFamily="34" charset="0"/>
            </a:rPr>
            <a:t>Counterfactual Baseline</a:t>
          </a:r>
          <a:endParaRPr lang="en-US" sz="1000">
            <a:effectLst/>
            <a:latin typeface="+mn-lt"/>
            <a:cs typeface="Arial" panose="020B0604020202020204" pitchFamily="34" charset="0"/>
          </a:endParaRPr>
        </a:p>
        <a:p xmlns:a="http://schemas.openxmlformats.org/drawingml/2006/main">
          <a:r>
            <a:rPr lang="en-US" sz="1000" b="1" baseline="0">
              <a:solidFill>
                <a:schemeClr val="bg1">
                  <a:lumMod val="50000"/>
                </a:schemeClr>
              </a:solidFill>
              <a:effectLst/>
              <a:latin typeface="+mn-lt"/>
              <a:ea typeface="+mn-ea"/>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accent4">
                  <a:lumMod val="75000"/>
                </a:schemeClr>
              </a:solidFill>
              <a:effectLst/>
              <a:latin typeface="+mn-lt"/>
              <a:ea typeface="+mn-ea"/>
              <a:cs typeface="+mn-cs"/>
            </a:rPr>
            <a:t>Low Oil and Gas Supply</a:t>
          </a:r>
          <a:endParaRPr lang="en-US" sz="1000">
            <a:solidFill>
              <a:schemeClr val="accent4">
                <a:lumMod val="75000"/>
              </a:schemeClr>
            </a:solidFill>
            <a:effectLst/>
            <a:latin typeface="+mn-lt"/>
          </a:endParaRPr>
        </a:p>
        <a:p xmlns:a="http://schemas.openxmlformats.org/drawingml/2006/main">
          <a:endParaRPr lang="en-US" sz="900">
            <a:solidFill>
              <a:schemeClr val="bg1">
                <a:lumMod val="50000"/>
              </a:schemeClr>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0.2505</cdr:x>
      <cdr:y>0</cdr:y>
    </cdr:from>
    <cdr:to>
      <cdr:x>0.35788</cdr:x>
      <cdr:y>0.22654</cdr:y>
    </cdr:to>
    <cdr:sp macro="" textlink="">
      <cdr:nvSpPr>
        <cdr:cNvPr id="8" name="TextBox 1">
          <a:extLst xmlns:a="http://schemas.openxmlformats.org/drawingml/2006/main">
            <a:ext uri="{FF2B5EF4-FFF2-40B4-BE49-F238E27FC236}">
              <a16:creationId xmlns:a16="http://schemas.microsoft.com/office/drawing/2014/main" id="{8FD3049D-A232-8C2C-27B2-66DFECFEFCC6}"/>
            </a:ext>
          </a:extLst>
        </cdr:cNvPr>
        <cdr:cNvSpPr txBox="1"/>
      </cdr:nvSpPr>
      <cdr:spPr>
        <a:xfrm xmlns:a="http://schemas.openxmlformats.org/drawingml/2006/main">
          <a:off x="1450668" y="0"/>
          <a:ext cx="621859" cy="592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0.27938</cdr:x>
      <cdr:y>0.0081</cdr:y>
    </cdr:from>
    <cdr:to>
      <cdr:x>0.45245</cdr:x>
      <cdr:y>0.27617</cdr:y>
    </cdr:to>
    <cdr:sp macro="" textlink="">
      <cdr:nvSpPr>
        <cdr:cNvPr id="9" name="TextBox 1">
          <a:extLst xmlns:a="http://schemas.openxmlformats.org/drawingml/2006/main">
            <a:ext uri="{FF2B5EF4-FFF2-40B4-BE49-F238E27FC236}">
              <a16:creationId xmlns:a16="http://schemas.microsoft.com/office/drawing/2014/main" id="{9D5A6A57-CA31-5C46-6D47-C18309515FE0}"/>
            </a:ext>
          </a:extLst>
        </cdr:cNvPr>
        <cdr:cNvSpPr txBox="1"/>
      </cdr:nvSpPr>
      <cdr:spPr>
        <a:xfrm xmlns:a="http://schemas.openxmlformats.org/drawingml/2006/main">
          <a:off x="1660525" y="22225"/>
          <a:ext cx="1028659" cy="735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cdr:x>
      <cdr:y>0.91745</cdr:y>
    </cdr:from>
    <cdr:to>
      <cdr:x>0.98894</cdr:x>
      <cdr:y>1</cdr:y>
    </cdr:to>
    <cdr:sp macro="" textlink="">
      <cdr:nvSpPr>
        <cdr:cNvPr id="5" name="TextBox 4">
          <a:extLst xmlns:a="http://schemas.openxmlformats.org/drawingml/2006/main">
            <a:ext uri="{FF2B5EF4-FFF2-40B4-BE49-F238E27FC236}">
              <a16:creationId xmlns:a16="http://schemas.microsoft.com/office/drawing/2014/main" id="{88601892-FFFE-02C9-8064-85F9EF812003}"/>
            </a:ext>
          </a:extLst>
        </cdr:cNvPr>
        <cdr:cNvSpPr txBox="1"/>
      </cdr:nvSpPr>
      <cdr:spPr>
        <a:xfrm xmlns:a="http://schemas.openxmlformats.org/drawingml/2006/main">
          <a:off x="0" y="2470150"/>
          <a:ext cx="5676911" cy="222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 </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April 2026</a:t>
          </a:r>
        </a:p>
        <a:p xmlns:a="http://schemas.openxmlformats.org/drawingml/2006/main">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0.92953</cdr:x>
      <cdr:y>0.86606</cdr:y>
    </cdr:from>
    <cdr:to>
      <cdr:x>0.99121</cdr:x>
      <cdr:y>0.97112</cdr:y>
    </cdr:to>
    <cdr:pic>
      <cdr:nvPicPr>
        <cdr:cNvPr id="4" name="Picture 3">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37225" y="2422525"/>
          <a:ext cx="380719" cy="293866"/>
        </a:xfrm>
        <a:prstGeom xmlns:a="http://schemas.openxmlformats.org/drawingml/2006/main" prst="rect">
          <a:avLst/>
        </a:prstGeom>
      </cdr:spPr>
    </cdr:pic>
  </cdr:relSizeAnchor>
</c:userShapes>
</file>

<file path=xl/drawings/drawing5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457200</xdr:colOff>
      <xdr:row>14</xdr:row>
      <xdr:rowOff>171450</xdr:rowOff>
    </xdr:to>
    <xdr:graphicFrame macro="">
      <xdr:nvGraphicFramePr>
        <xdr:cNvPr id="5" name="Chart 2">
          <a:extLst>
            <a:ext uri="{FF2B5EF4-FFF2-40B4-BE49-F238E27FC236}">
              <a16:creationId xmlns:a16="http://schemas.microsoft.com/office/drawing/2014/main" id="{3825D991-D52A-557C-8F85-7EA2A159D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cdr:x>
      <cdr:y>0</cdr:y>
    </cdr:from>
    <cdr:to>
      <cdr:x>0.85</cdr:x>
      <cdr:y>0.20153</cdr:y>
    </cdr:to>
    <cdr:sp macro="" textlink="">
      <cdr:nvSpPr>
        <cdr:cNvPr id="3" name="TextBox 2">
          <a:extLst xmlns:a="http://schemas.openxmlformats.org/drawingml/2006/main">
            <a:ext uri="{FF2B5EF4-FFF2-40B4-BE49-F238E27FC236}">
              <a16:creationId xmlns:a16="http://schemas.microsoft.com/office/drawing/2014/main" id="{0C0BF515-1751-5E92-86D7-37128F7FE427}"/>
            </a:ext>
          </a:extLst>
        </cdr:cNvPr>
        <cdr:cNvSpPr txBox="1"/>
      </cdr:nvSpPr>
      <cdr:spPr>
        <a:xfrm xmlns:a="http://schemas.openxmlformats.org/drawingml/2006/main">
          <a:off x="0" y="0"/>
          <a:ext cx="5052060" cy="56152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pPr rtl="0" fontAlgn="base"/>
          <a:r>
            <a:rPr lang="en-US" sz="1100" b="1">
              <a:effectLst/>
              <a:latin typeface="+mn-lt"/>
              <a:ea typeface="+mn-ea"/>
              <a:cs typeface="+mn-cs"/>
            </a:rPr>
            <a:t>U.S. nuclear electricity generation</a:t>
          </a:r>
          <a:endParaRPr lang="en-US" sz="1100">
            <a:effectLst/>
          </a:endParaRPr>
        </a:p>
        <a:p xmlns:a="http://schemas.openxmlformats.org/drawingml/2006/main">
          <a:pPr rtl="0" fontAlgn="base"/>
          <a:r>
            <a:rPr lang="en-US" sz="1000">
              <a:effectLst/>
              <a:latin typeface="+mn-lt"/>
              <a:ea typeface="+mn-ea"/>
              <a:cs typeface="+mn-cs"/>
            </a:rPr>
            <a:t>billion kilowatthours</a:t>
          </a:r>
          <a:endParaRPr lang="en-US" sz="1050">
            <a:effectLst/>
          </a:endParaRPr>
        </a:p>
      </cdr:txBody>
    </cdr:sp>
  </cdr:relSizeAnchor>
  <cdr:relSizeAnchor xmlns:cdr="http://schemas.openxmlformats.org/drawingml/2006/chartDrawing">
    <cdr:from>
      <cdr:x>0.83333</cdr:x>
      <cdr:y>0.16009</cdr:y>
    </cdr:from>
    <cdr:to>
      <cdr:x>1</cdr:x>
      <cdr:y>0.54013</cdr:y>
    </cdr:to>
    <cdr:sp macro="" textlink="">
      <cdr:nvSpPr>
        <cdr:cNvPr id="2" name="TextBox 1">
          <a:extLst xmlns:a="http://schemas.openxmlformats.org/drawingml/2006/main">
            <a:ext uri="{FF2B5EF4-FFF2-40B4-BE49-F238E27FC236}">
              <a16:creationId xmlns:a16="http://schemas.microsoft.com/office/drawing/2014/main" id="{74E62031-4178-6502-439C-285F920921F1}"/>
            </a:ext>
          </a:extLst>
        </cdr:cNvPr>
        <cdr:cNvSpPr txBox="1"/>
      </cdr:nvSpPr>
      <cdr:spPr>
        <a:xfrm xmlns:a="http://schemas.openxmlformats.org/drawingml/2006/main">
          <a:off x="4953000" y="446057"/>
          <a:ext cx="990600" cy="1058893"/>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4">
                  <a:lumMod val="75000"/>
                </a:schemeClr>
              </a:solidFill>
              <a:effectLst/>
              <a:latin typeface="+mn-lt"/>
              <a:ea typeface="+mn-ea"/>
              <a:cs typeface="+mn-cs"/>
            </a:rPr>
            <a:t>Low Oil and Gas Supply</a:t>
          </a:r>
          <a:endParaRPr lang="en-US" sz="900">
            <a:solidFill>
              <a:schemeClr val="accent4">
                <a:lumMod val="75000"/>
              </a:schemeClr>
            </a:solidFill>
            <a:effectLst/>
            <a:latin typeface="+mn-lt"/>
          </a:endParaRPr>
        </a:p>
        <a:p xmlns:a="http://schemas.openxmlformats.org/drawingml/2006/main">
          <a:r>
            <a:rPr lang="en-US" sz="900" b="1" baseline="0">
              <a:effectLst/>
              <a:latin typeface="+mn-lt"/>
              <a:ea typeface="+mn-ea"/>
              <a:cs typeface="Arial" panose="020B0604020202020204" pitchFamily="34" charset="0"/>
            </a:rPr>
            <a:t>Counterfactual Baseline</a:t>
          </a:r>
          <a:endParaRPr lang="en-US" sz="900">
            <a:effectLst/>
            <a:latin typeface="+mn-lt"/>
            <a:cs typeface="Arial" panose="020B0604020202020204" pitchFamily="34" charset="0"/>
          </a:endParaRPr>
        </a:p>
        <a:p xmlns:a="http://schemas.openxmlformats.org/drawingml/2006/main">
          <a:r>
            <a:rPr lang="en-US" sz="900" b="1" baseline="0">
              <a:solidFill>
                <a:schemeClr val="bg1">
                  <a:lumMod val="50000"/>
                </a:schemeClr>
              </a:solidFill>
              <a:effectLst/>
              <a:latin typeface="+mn-lt"/>
              <a:ea typeface="+mn-ea"/>
              <a:cs typeface="Arial" panose="020B0604020202020204" pitchFamily="34" charset="0"/>
            </a:rPr>
            <a:t>other cases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accent1">
                  <a:lumMod val="75000"/>
                </a:schemeClr>
              </a:solidFill>
              <a:effectLst/>
              <a:latin typeface="+mn-lt"/>
              <a:ea typeface="+mn-ea"/>
              <a:cs typeface="+mn-cs"/>
            </a:rPr>
            <a:t>High Oil</a:t>
          </a:r>
          <a:r>
            <a:rPr lang="en-US" sz="900" b="1" baseline="0">
              <a:solidFill>
                <a:schemeClr val="accent1">
                  <a:lumMod val="75000"/>
                </a:schemeClr>
              </a:solidFill>
              <a:effectLst/>
              <a:latin typeface="+mn-lt"/>
              <a:ea typeface="+mn-ea"/>
              <a:cs typeface="+mn-cs"/>
            </a:rPr>
            <a:t> and Gas Supply</a:t>
          </a:r>
          <a:endParaRPr lang="en-US" sz="900">
            <a:solidFill>
              <a:schemeClr val="accent1">
                <a:lumMod val="75000"/>
              </a:schemeClr>
            </a:solidFill>
            <a:effectLst/>
            <a:latin typeface="+mn-lt"/>
          </a:endParaRPr>
        </a:p>
        <a:p xmlns:a="http://schemas.openxmlformats.org/drawingml/2006/main">
          <a:endParaRPr lang="en-US" sz="1000" b="1" baseline="0">
            <a:solidFill>
              <a:schemeClr val="bg1">
                <a:lumMod val="50000"/>
              </a:schemeClr>
            </a:solidFill>
            <a:effectLst/>
            <a:latin typeface="+mn-lt"/>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000" b="1" baseline="0">
            <a:effectLst/>
            <a:latin typeface="+mn-lt"/>
            <a:ea typeface="+mn-ea"/>
            <a:cs typeface="+mn-cs"/>
          </a:endParaRPr>
        </a:p>
        <a:p xmlns:a="http://schemas.openxmlformats.org/drawingml/2006/main">
          <a:endParaRPr lang="en-US" sz="900">
            <a:solidFill>
              <a:schemeClr val="bg1">
                <a:lumMod val="50000"/>
              </a:schemeClr>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0.92642</cdr:y>
    </cdr:from>
    <cdr:to>
      <cdr:x>0.88606</cdr:x>
      <cdr:y>1</cdr:y>
    </cdr:to>
    <cdr:sp macro="" textlink="">
      <cdr:nvSpPr>
        <cdr:cNvPr id="4" name="TextBox 4">
          <a:extLst xmlns:a="http://schemas.openxmlformats.org/drawingml/2006/main">
            <a:ext uri="{FF2B5EF4-FFF2-40B4-BE49-F238E27FC236}">
              <a16:creationId xmlns:a16="http://schemas.microsoft.com/office/drawing/2014/main" id="{E46F1833-EDEA-DFF7-75FA-26BD91326486}"/>
            </a:ext>
          </a:extLst>
        </cdr:cNvPr>
        <cdr:cNvSpPr txBox="1"/>
      </cdr:nvSpPr>
      <cdr:spPr>
        <a:xfrm xmlns:a="http://schemas.openxmlformats.org/drawingml/2006/main">
          <a:off x="0" y="2581275"/>
          <a:ext cx="5266386" cy="2050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0.2922</cdr:x>
      <cdr:y>0</cdr:y>
    </cdr:from>
    <cdr:to>
      <cdr:x>0.39977</cdr:x>
      <cdr:y>0.22324</cdr:y>
    </cdr:to>
    <cdr:sp macro="" textlink="">
      <cdr:nvSpPr>
        <cdr:cNvPr id="6" name="TextBox 1">
          <a:extLst xmlns:a="http://schemas.openxmlformats.org/drawingml/2006/main">
            <a:ext uri="{FF2B5EF4-FFF2-40B4-BE49-F238E27FC236}">
              <a16:creationId xmlns:a16="http://schemas.microsoft.com/office/drawing/2014/main" id="{6FDA9ECC-9B75-6CDC-73D2-7F7627CD39D5}"/>
            </a:ext>
          </a:extLst>
        </cdr:cNvPr>
        <cdr:cNvSpPr txBox="1"/>
      </cdr:nvSpPr>
      <cdr:spPr>
        <a:xfrm xmlns:a="http://schemas.openxmlformats.org/drawingml/2006/main">
          <a:off x="1736725" y="0"/>
          <a:ext cx="639362" cy="622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8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0.33232</cdr:x>
      <cdr:y>0</cdr:y>
    </cdr:from>
    <cdr:to>
      <cdr:x>0.50572</cdr:x>
      <cdr:y>0.26417</cdr:y>
    </cdr:to>
    <cdr:sp macro="" textlink="">
      <cdr:nvSpPr>
        <cdr:cNvPr id="7" name="TextBox 1">
          <a:extLst xmlns:a="http://schemas.openxmlformats.org/drawingml/2006/main">
            <a:ext uri="{FF2B5EF4-FFF2-40B4-BE49-F238E27FC236}">
              <a16:creationId xmlns:a16="http://schemas.microsoft.com/office/drawing/2014/main" id="{8445C3D4-4A73-0DA7-1EC9-145C954B52DA}"/>
            </a:ext>
          </a:extLst>
        </cdr:cNvPr>
        <cdr:cNvSpPr txBox="1"/>
      </cdr:nvSpPr>
      <cdr:spPr>
        <a:xfrm xmlns:a="http://schemas.openxmlformats.org/drawingml/2006/main">
          <a:off x="1975192" y="0"/>
          <a:ext cx="1030589" cy="7360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0.92842</cdr:x>
      <cdr:y>0.88996</cdr:y>
    </cdr:from>
    <cdr:to>
      <cdr:x>0.99247</cdr:x>
      <cdr:y>0.99543</cdr:y>
    </cdr:to>
    <cdr:pic>
      <cdr:nvPicPr>
        <cdr:cNvPr id="8" name="Picture 7">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518150" y="2479675"/>
          <a:ext cx="380719" cy="293866"/>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57150</xdr:colOff>
      <xdr:row>13</xdr:row>
      <xdr:rowOff>120650</xdr:rowOff>
    </xdr:to>
    <xdr:graphicFrame macro="">
      <xdr:nvGraphicFramePr>
        <xdr:cNvPr id="6" name="Chart 2">
          <a:extLst>
            <a:ext uri="{FF2B5EF4-FFF2-40B4-BE49-F238E27FC236}">
              <a16:creationId xmlns:a16="http://schemas.microsoft.com/office/drawing/2014/main" id="{591E6D5B-D5AC-4F2D-9A84-FE47AF9DC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228600</xdr:colOff>
      <xdr:row>15</xdr:row>
      <xdr:rowOff>49530</xdr:rowOff>
    </xdr:to>
    <xdr:graphicFrame macro="">
      <xdr:nvGraphicFramePr>
        <xdr:cNvPr id="4" name="Chart 2">
          <a:extLst>
            <a:ext uri="{FF2B5EF4-FFF2-40B4-BE49-F238E27FC236}">
              <a16:creationId xmlns:a16="http://schemas.microsoft.com/office/drawing/2014/main" id="{4681E7B9-0807-478D-B5B4-15783945D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670908</xdr:colOff>
      <xdr:row>0</xdr:row>
      <xdr:rowOff>61966</xdr:rowOff>
    </xdr:from>
    <xdr:to>
      <xdr:col>5</xdr:col>
      <xdr:colOff>126432</xdr:colOff>
      <xdr:row>3</xdr:row>
      <xdr:rowOff>18962</xdr:rowOff>
    </xdr:to>
    <xdr:pic>
      <xdr:nvPicPr>
        <xdr:cNvPr id="8" name="Picture 3">
          <a:extLst>
            <a:ext uri="{FF2B5EF4-FFF2-40B4-BE49-F238E27FC236}">
              <a16:creationId xmlns:a16="http://schemas.microsoft.com/office/drawing/2014/main" id="{57967532-DD3C-1B1D-D6D3-1F1EF4505D98}"/>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aturation sat="0"/>
                  </a14:imgEffect>
                </a14:imgLayer>
              </a14:imgProps>
            </a:ext>
          </a:extLst>
        </a:blip>
        <a:stretch>
          <a:fillRect/>
        </a:stretch>
      </xdr:blipFill>
      <xdr:spPr>
        <a:xfrm>
          <a:off x="2728308" y="61966"/>
          <a:ext cx="827124" cy="499921"/>
        </a:xfrm>
        <a:prstGeom prst="rect">
          <a:avLst/>
        </a:prstGeom>
      </xdr:spPr>
    </xdr:pic>
    <xdr:clientData/>
  </xdr:twoCellAnchor>
</xdr:wsDr>
</file>

<file path=xl/drawings/drawing61.xml><?xml version="1.0" encoding="utf-8"?>
<c:userShapes xmlns:c="http://schemas.openxmlformats.org/drawingml/2006/chart">
  <cdr:relSizeAnchor xmlns:cdr="http://schemas.openxmlformats.org/drawingml/2006/chartDrawing">
    <cdr:from>
      <cdr:x>0</cdr:x>
      <cdr:y>0</cdr:y>
    </cdr:from>
    <cdr:to>
      <cdr:x>0.73921</cdr:x>
      <cdr:y>0.20139</cdr:y>
    </cdr:to>
    <cdr:sp macro="" textlink="">
      <cdr:nvSpPr>
        <cdr:cNvPr id="2" name="TextBox 1">
          <a:extLst xmlns:a="http://schemas.openxmlformats.org/drawingml/2006/main">
            <a:ext uri="{FF2B5EF4-FFF2-40B4-BE49-F238E27FC236}">
              <a16:creationId xmlns:a16="http://schemas.microsoft.com/office/drawing/2014/main" id="{49C47370-5150-5882-B25B-27D41A63D497}"/>
            </a:ext>
          </a:extLst>
        </cdr:cNvPr>
        <cdr:cNvSpPr txBox="1"/>
      </cdr:nvSpPr>
      <cdr:spPr>
        <a:xfrm xmlns:a="http://schemas.openxmlformats.org/drawingml/2006/main">
          <a:off x="0" y="0"/>
          <a:ext cx="2609850" cy="579053"/>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kern="1200">
              <a:latin typeface="Arial" panose="020B0604020202020204" pitchFamily="34" charset="0"/>
              <a:cs typeface="Arial" panose="020B0604020202020204" pitchFamily="34" charset="0"/>
            </a:rPr>
            <a:t>Western U.S. electricity</a:t>
          </a:r>
          <a:r>
            <a:rPr lang="en-US" sz="1100" b="1" kern="1200" baseline="0">
              <a:latin typeface="Arial" panose="020B0604020202020204" pitchFamily="34" charset="0"/>
              <a:cs typeface="Arial" panose="020B0604020202020204" pitchFamily="34" charset="0"/>
            </a:rPr>
            <a:t> generation by technology </a:t>
          </a:r>
        </a:p>
        <a:p xmlns:a="http://schemas.openxmlformats.org/drawingml/2006/main">
          <a:r>
            <a:rPr lang="en-US" sz="1000" kern="1200">
              <a:latin typeface="Arial" panose="020B0604020202020204" pitchFamily="34" charset="0"/>
              <a:cs typeface="Arial" panose="020B0604020202020204" pitchFamily="34" charset="0"/>
            </a:rPr>
            <a:t>billion</a:t>
          </a:r>
          <a:r>
            <a:rPr lang="en-US" sz="1000" kern="1200" baseline="0">
              <a:latin typeface="Arial" panose="020B0604020202020204" pitchFamily="34" charset="0"/>
              <a:cs typeface="Arial" panose="020B0604020202020204" pitchFamily="34" charset="0"/>
            </a:rPr>
            <a:t> kilowatthours</a:t>
          </a:r>
          <a:endParaRPr lang="en-US" sz="10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cdr:x>
      <cdr:y>0.26267</cdr:y>
    </cdr:from>
    <cdr:to>
      <cdr:x>0.76823</cdr:x>
      <cdr:y>0.38706</cdr:y>
    </cdr:to>
    <cdr:sp macro="" textlink="">
      <cdr:nvSpPr>
        <cdr:cNvPr id="3" name="TextBox 1">
          <a:extLst xmlns:a="http://schemas.openxmlformats.org/drawingml/2006/main">
            <a:ext uri="{FF2B5EF4-FFF2-40B4-BE49-F238E27FC236}">
              <a16:creationId xmlns:a16="http://schemas.microsoft.com/office/drawing/2014/main" id="{D29055E9-856F-2AFF-BCF9-5E67B14C328A}"/>
            </a:ext>
          </a:extLst>
        </cdr:cNvPr>
        <cdr:cNvSpPr txBox="1"/>
      </cdr:nvSpPr>
      <cdr:spPr>
        <a:xfrm xmlns:a="http://schemas.openxmlformats.org/drawingml/2006/main">
          <a:off x="1765300" y="755250"/>
          <a:ext cx="947013" cy="357662"/>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kumimoji="0" lang="en-US" sz="900" b="1" i="0" u="none" strike="noStrike" kern="1200" cap="none" spc="0" normalizeH="0" baseline="0" noProof="0">
              <a:ln>
                <a:noFill/>
              </a:ln>
              <a:solidFill>
                <a:schemeClr val="bg2">
                  <a:lumMod val="60000"/>
                  <a:lumOff val="40000"/>
                </a:schemeClr>
              </a:solidFill>
              <a:effectLst/>
              <a:uLnTx/>
              <a:uFillTx/>
              <a:latin typeface="Arial" panose="020B0604020202020204" pitchFamily="34" charset="0"/>
              <a:ea typeface="+mn-ea"/>
              <a:cs typeface="Arial" panose="020B0604020202020204" pitchFamily="34" charset="0"/>
            </a:rPr>
            <a:t>other renewables</a:t>
          </a:r>
        </a:p>
      </cdr:txBody>
    </cdr:sp>
  </cdr:relSizeAnchor>
  <cdr:relSizeAnchor xmlns:cdr="http://schemas.openxmlformats.org/drawingml/2006/chartDrawing">
    <cdr:from>
      <cdr:x>0.59304</cdr:x>
      <cdr:y>0.5309</cdr:y>
    </cdr:from>
    <cdr:to>
      <cdr:x>0.76341</cdr:x>
      <cdr:y>0.60915</cdr:y>
    </cdr:to>
    <cdr:sp macro="" textlink="">
      <cdr:nvSpPr>
        <cdr:cNvPr id="4" name="TextBox 1">
          <a:extLst xmlns:a="http://schemas.openxmlformats.org/drawingml/2006/main">
            <a:ext uri="{FF2B5EF4-FFF2-40B4-BE49-F238E27FC236}">
              <a16:creationId xmlns:a16="http://schemas.microsoft.com/office/drawing/2014/main" id="{64A99732-3B96-B4B6-CFD2-E1BF7D06E621}"/>
            </a:ext>
          </a:extLst>
        </cdr:cNvPr>
        <cdr:cNvSpPr txBox="1"/>
      </cdr:nvSpPr>
      <cdr:spPr>
        <a:xfrm xmlns:a="http://schemas.openxmlformats.org/drawingml/2006/main">
          <a:off x="2093787" y="1526486"/>
          <a:ext cx="601511" cy="224998"/>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a:solidFill>
                <a:sysClr val="windowText" lastClr="000000">
                  <a:alpha val="50000"/>
                </a:sysClr>
              </a:solidFill>
              <a:effectLst/>
              <a:latin typeface="Arial" panose="020B0604020202020204" pitchFamily="34" charset="0"/>
              <a:ea typeface="+mn-ea"/>
              <a:cs typeface="Arial" panose="020B0604020202020204" pitchFamily="34" charset="0"/>
            </a:rPr>
            <a:t>thermal</a:t>
          </a:r>
          <a:endParaRPr lang="en-US" sz="800">
            <a:solidFill>
              <a:sysClr val="windowText" lastClr="000000">
                <a:alpha val="50000"/>
              </a:sysClr>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0.45532</cdr:x>
      <cdr:y>0.65278</cdr:y>
    </cdr:from>
    <cdr:to>
      <cdr:x>0.74024</cdr:x>
      <cdr:y>0.73534</cdr:y>
    </cdr:to>
    <cdr:sp macro="" textlink="">
      <cdr:nvSpPr>
        <cdr:cNvPr id="5" name="TextBox 1">
          <a:extLst xmlns:a="http://schemas.openxmlformats.org/drawingml/2006/main">
            <a:ext uri="{FF2B5EF4-FFF2-40B4-BE49-F238E27FC236}">
              <a16:creationId xmlns:a16="http://schemas.microsoft.com/office/drawing/2014/main" id="{381FED24-2633-92CB-D6DA-2BE71E3B6AA7}"/>
            </a:ext>
          </a:extLst>
        </cdr:cNvPr>
        <cdr:cNvSpPr txBox="1"/>
      </cdr:nvSpPr>
      <cdr:spPr>
        <a:xfrm xmlns:a="http://schemas.openxmlformats.org/drawingml/2006/main">
          <a:off x="1665372" y="1790700"/>
          <a:ext cx="1042124" cy="226482"/>
        </a:xfrm>
        <a:prstGeom xmlns:a="http://schemas.openxmlformats.org/drawingml/2006/main" prst="rect">
          <a:avLst/>
        </a:prstGeom>
        <a:noFill xmlns:a="http://schemas.openxmlformats.org/drawingml/2006/main"/>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kern="1200" baseline="0">
              <a:solidFill>
                <a:schemeClr val="accent5"/>
              </a:solidFill>
              <a:latin typeface="Arial" panose="020B0604020202020204" pitchFamily="34" charset="0"/>
              <a:cs typeface="Arial" panose="020B0604020202020204" pitchFamily="34" charset="0"/>
            </a:rPr>
            <a:t>geothermal</a:t>
          </a:r>
          <a:endParaRPr lang="en-US" sz="900" b="1" kern="1200">
            <a:solidFill>
              <a:schemeClr val="accent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0.87134</cdr:y>
    </cdr:from>
    <cdr:to>
      <cdr:x>0.98064</cdr:x>
      <cdr:y>1</cdr:y>
    </cdr:to>
    <cdr:sp macro="" textlink="">
      <cdr:nvSpPr>
        <cdr:cNvPr id="8" name="TextBox 7">
          <a:extLst xmlns:a="http://schemas.openxmlformats.org/drawingml/2006/main">
            <a:ext uri="{FF2B5EF4-FFF2-40B4-BE49-F238E27FC236}">
              <a16:creationId xmlns:a16="http://schemas.microsoft.com/office/drawing/2014/main" id="{3341BCBE-35A9-F177-0BDD-94E5A510FE9A}"/>
            </a:ext>
          </a:extLst>
        </cdr:cNvPr>
        <cdr:cNvSpPr txBox="1"/>
      </cdr:nvSpPr>
      <cdr:spPr>
        <a:xfrm xmlns:a="http://schemas.openxmlformats.org/drawingml/2006/main">
          <a:off x="0" y="2424829"/>
          <a:ext cx="3291840" cy="3580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800" kern="1200"/>
        </a:p>
      </cdr:txBody>
    </cdr:sp>
  </cdr:relSizeAnchor>
  <cdr:relSizeAnchor xmlns:cdr="http://schemas.openxmlformats.org/drawingml/2006/chartDrawing">
    <cdr:from>
      <cdr:x>0</cdr:x>
      <cdr:y>0.85612</cdr:y>
    </cdr:from>
    <cdr:to>
      <cdr:x>0.95</cdr:x>
      <cdr:y>1</cdr:y>
    </cdr:to>
    <cdr:sp macro="" textlink="">
      <cdr:nvSpPr>
        <cdr:cNvPr id="9" name="TextBox 8">
          <a:extLst xmlns:a="http://schemas.openxmlformats.org/drawingml/2006/main">
            <a:ext uri="{FF2B5EF4-FFF2-40B4-BE49-F238E27FC236}">
              <a16:creationId xmlns:a16="http://schemas.microsoft.com/office/drawing/2014/main" id="{AED164A4-90BD-906F-74B0-B61FB3DD649E}"/>
            </a:ext>
          </a:extLst>
        </cdr:cNvPr>
        <cdr:cNvSpPr txBox="1"/>
      </cdr:nvSpPr>
      <cdr:spPr bwMode="auto">
        <a:xfrm xmlns:a="http://schemas.openxmlformats.org/drawingml/2006/main">
          <a:off x="0" y="2505074"/>
          <a:ext cx="3474720" cy="4210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27432" rtlCol="0">
          <a:prstTxWarp prst="textNoShape">
            <a:avLst/>
          </a:prstTxWarp>
        </a:bodyPr>
        <a:lstStyle xmlns:a="http://schemas.openxmlformats.org/drawingml/2006/main"/>
        <a:p xmlns:a="http://schemas.openxmlformats.org/drawingml/2006/main">
          <a:pPr eaLnBrk="0" hangingPunct="0"/>
          <a:r>
            <a:rPr lang="en-US" sz="800" i="0" kern="1200" dirty="0">
              <a:solidFill>
                <a:schemeClr val="tx1">
                  <a:lumMod val="75000"/>
                  <a:lumOff val="25000"/>
                </a:schemeClr>
              </a:solidFill>
              <a:latin typeface="+mn-lt"/>
              <a:ea typeface="Times New Roman" charset="0"/>
              <a:cs typeface="Times New Roman" charset="0"/>
            </a:rPr>
            <a:t>Data source: U.S. Energy Information Administration, </a:t>
          </a:r>
          <a:r>
            <a:rPr lang="en-US" sz="800" i="1" kern="1200" dirty="0">
              <a:solidFill>
                <a:schemeClr val="tx1">
                  <a:lumMod val="75000"/>
                  <a:lumOff val="25000"/>
                </a:schemeClr>
              </a:solidFill>
              <a:latin typeface="+mn-lt"/>
              <a:ea typeface="Times New Roman" charset="0"/>
              <a:cs typeface="Times New Roman" charset="0"/>
            </a:rPr>
            <a:t>Annual Energy Outlook 2026,</a:t>
          </a:r>
          <a:r>
            <a:rPr lang="en-US" sz="800" i="1" kern="1200" baseline="0" dirty="0">
              <a:solidFill>
                <a:schemeClr val="tx1">
                  <a:lumMod val="75000"/>
                  <a:lumOff val="25000"/>
                </a:schemeClr>
              </a:solidFill>
              <a:latin typeface="+mn-lt"/>
              <a:ea typeface="Times New Roman" charset="0"/>
              <a:cs typeface="Times New Roman" charset="0"/>
            </a:rPr>
            <a:t> </a:t>
          </a:r>
          <a:r>
            <a:rPr lang="en-US" sz="800" i="0" kern="1200" baseline="0" dirty="0">
              <a:solidFill>
                <a:schemeClr val="tx1">
                  <a:lumMod val="75000"/>
                  <a:lumOff val="25000"/>
                </a:schemeClr>
              </a:solidFill>
              <a:latin typeface="+mn-lt"/>
              <a:ea typeface="Times New Roman" charset="0"/>
              <a:cs typeface="Times New Roman" charset="0"/>
            </a:rPr>
            <a:t>April 2026</a:t>
          </a:r>
        </a:p>
        <a:p xmlns:a="http://schemas.openxmlformats.org/drawingml/2006/main">
          <a:pPr eaLnBrk="0" hangingPunct="0"/>
          <a:r>
            <a:rPr lang="en-US" sz="800" i="0" kern="1200" dirty="0">
              <a:solidFill>
                <a:schemeClr val="tx1">
                  <a:lumMod val="75000"/>
                  <a:lumOff val="25000"/>
                </a:schemeClr>
              </a:solidFill>
              <a:latin typeface="+mn-lt"/>
              <a:ea typeface="Times New Roman" charset="0"/>
              <a:cs typeface="Times New Roman" charset="0"/>
            </a:rPr>
            <a:t>Note: Thermal includes natural gas, coal, oil, and nuclear generation.</a:t>
          </a:r>
          <a:endParaRPr lang="en-US" sz="800" i="1" kern="1200" dirty="0">
            <a:solidFill>
              <a:schemeClr val="tx1">
                <a:lumMod val="75000"/>
                <a:lumOff val="25000"/>
              </a:schemeClr>
            </a:solidFill>
            <a:latin typeface="+mn-lt"/>
            <a:ea typeface="Times New Roman" charset="0"/>
            <a:cs typeface="Times New Roman" charset="0"/>
          </a:endParaRPr>
        </a:p>
      </cdr:txBody>
    </cdr:sp>
  </cdr:relSizeAnchor>
  <cdr:relSizeAnchor xmlns:cdr="http://schemas.openxmlformats.org/drawingml/2006/chartDrawing">
    <cdr:from>
      <cdr:x>0.11805</cdr:x>
      <cdr:y>0.00656</cdr:y>
    </cdr:from>
    <cdr:to>
      <cdr:x>0.29253</cdr:x>
      <cdr:y>0.27392</cdr:y>
    </cdr:to>
    <cdr:sp macro="" textlink="">
      <cdr:nvSpPr>
        <cdr:cNvPr id="7" name="TextBox 1">
          <a:extLst xmlns:a="http://schemas.openxmlformats.org/drawingml/2006/main">
            <a:ext uri="{FF2B5EF4-FFF2-40B4-BE49-F238E27FC236}">
              <a16:creationId xmlns:a16="http://schemas.microsoft.com/office/drawing/2014/main" id="{D7D182A1-2368-7AE3-A1BF-8AD86C1B4507}"/>
            </a:ext>
          </a:extLst>
        </cdr:cNvPr>
        <cdr:cNvSpPr txBox="1"/>
      </cdr:nvSpPr>
      <cdr:spPr>
        <a:xfrm xmlns:a="http://schemas.openxmlformats.org/drawingml/2006/main">
          <a:off x="431789" y="19050"/>
          <a:ext cx="638178" cy="776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  </a:t>
          </a:r>
          <a:r>
            <a:rPr lang="en-US" sz="900" b="1" kern="1200">
              <a:solidFill>
                <a:schemeClr val="tx1">
                  <a:lumMod val="65000"/>
                  <a:lumOff val="35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endParaRPr lang="en-US" sz="12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0.18302</cdr:x>
      <cdr:y>0.21192</cdr:y>
    </cdr:from>
    <cdr:to>
      <cdr:x>0.42968</cdr:x>
      <cdr:y>0.31217</cdr:y>
    </cdr:to>
    <cdr:sp macro="" textlink="">
      <cdr:nvSpPr>
        <cdr:cNvPr id="10" name="TextBox 1">
          <a:extLst xmlns:a="http://schemas.openxmlformats.org/drawingml/2006/main">
            <a:ext uri="{FF2B5EF4-FFF2-40B4-BE49-F238E27FC236}">
              <a16:creationId xmlns:a16="http://schemas.microsoft.com/office/drawing/2014/main" id="{A28A8EDC-9552-5ACD-4222-22713657FF0D}"/>
            </a:ext>
          </a:extLst>
        </cdr:cNvPr>
        <cdr:cNvSpPr txBox="1"/>
      </cdr:nvSpPr>
      <cdr:spPr>
        <a:xfrm xmlns:a="http://schemas.openxmlformats.org/drawingml/2006/main">
          <a:off x="644496" y="613369"/>
          <a:ext cx="868619" cy="2901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3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0.76971</cdr:x>
      <cdr:y>0.24421</cdr:y>
    </cdr:from>
    <cdr:to>
      <cdr:x>1</cdr:x>
      <cdr:y>0.4456</cdr:y>
    </cdr:to>
    <cdr:sp macro="" textlink="">
      <cdr:nvSpPr>
        <cdr:cNvPr id="11" name="TextBox 1">
          <a:extLst xmlns:a="http://schemas.openxmlformats.org/drawingml/2006/main">
            <a:ext uri="{FF2B5EF4-FFF2-40B4-BE49-F238E27FC236}">
              <a16:creationId xmlns:a16="http://schemas.microsoft.com/office/drawing/2014/main" id="{7AE80399-37B7-59BF-700D-2EA9B08F3822}"/>
            </a:ext>
          </a:extLst>
        </cdr:cNvPr>
        <cdr:cNvSpPr txBox="1"/>
      </cdr:nvSpPr>
      <cdr:spPr>
        <a:xfrm xmlns:a="http://schemas.openxmlformats.org/drawingml/2006/main">
          <a:off x="2710543" y="706824"/>
          <a:ext cx="810986" cy="582889"/>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kern="1200">
              <a:solidFill>
                <a:schemeClr val="tx1">
                  <a:lumMod val="65000"/>
                  <a:lumOff val="35000"/>
                </a:schemeClr>
              </a:solidFill>
              <a:latin typeface="Arial" panose="020B0604020202020204" pitchFamily="34" charset="0"/>
              <a:cs typeface="Arial" panose="020B0604020202020204" pitchFamily="34" charset="0"/>
            </a:rPr>
            <a:t>Counterfactual Baseline</a:t>
          </a:r>
          <a:r>
            <a:rPr lang="en-US" sz="900" b="0" kern="1200" baseline="0">
              <a:solidFill>
                <a:schemeClr val="tx1">
                  <a:lumMod val="65000"/>
                  <a:lumOff val="35000"/>
                </a:schemeClr>
              </a:solidFill>
              <a:latin typeface="Arial" panose="020B0604020202020204" pitchFamily="34" charset="0"/>
              <a:cs typeface="Arial" panose="020B0604020202020204" pitchFamily="34" charset="0"/>
            </a:rPr>
            <a:t> (line) and range across other cases (area)</a:t>
          </a:r>
          <a:endParaRPr lang="en-US" sz="700" b="0" kern="1200">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0.89591</cdr:x>
      <cdr:y>0.89957</cdr:y>
    </cdr:from>
    <cdr:to>
      <cdr:x>1</cdr:x>
      <cdr:y>1</cdr:y>
    </cdr:to>
    <cdr:pic>
      <cdr:nvPicPr>
        <cdr:cNvPr id="6" name="Picture 5">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76881" y="2632214"/>
          <a:ext cx="380719" cy="293866"/>
        </a:xfrm>
        <a:prstGeom xmlns:a="http://schemas.openxmlformats.org/drawingml/2006/main" prst="rect">
          <a:avLst/>
        </a:prstGeom>
      </cdr:spPr>
    </cdr:pic>
  </cdr:relSizeAnchor>
</c:userShapes>
</file>

<file path=xl/drawings/drawing6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67945</xdr:colOff>
      <xdr:row>16</xdr:row>
      <xdr:rowOff>48895</xdr:rowOff>
    </xdr:to>
    <xdr:graphicFrame macro="">
      <xdr:nvGraphicFramePr>
        <xdr:cNvPr id="4" name="Chart 2">
          <a:extLst>
            <a:ext uri="{FF2B5EF4-FFF2-40B4-BE49-F238E27FC236}">
              <a16:creationId xmlns:a16="http://schemas.microsoft.com/office/drawing/2014/main" id="{51B11E5C-D8AE-42DC-BCC1-AD6A2A051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2.04853E-7</cdr:x>
      <cdr:y>0</cdr:y>
    </cdr:from>
    <cdr:to>
      <cdr:x>1</cdr:x>
      <cdr:y>0.20401</cdr:y>
    </cdr:to>
    <cdr:sp macro="" textlink="">
      <cdr:nvSpPr>
        <cdr:cNvPr id="2" name="TextBox 1">
          <a:extLst xmlns:a="http://schemas.openxmlformats.org/drawingml/2006/main">
            <a:ext uri="{FF2B5EF4-FFF2-40B4-BE49-F238E27FC236}">
              <a16:creationId xmlns:a16="http://schemas.microsoft.com/office/drawing/2014/main" id="{4FDE64C3-BBDF-B77B-3A79-AB65B3C373F1}"/>
            </a:ext>
          </a:extLst>
        </cdr:cNvPr>
        <cdr:cNvSpPr txBox="1"/>
      </cdr:nvSpPr>
      <cdr:spPr>
        <a:xfrm xmlns:a="http://schemas.openxmlformats.org/drawingml/2006/main">
          <a:off x="1" y="0"/>
          <a:ext cx="4881554" cy="61284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effectLst/>
              <a:latin typeface="+mn-lt"/>
              <a:ea typeface="+mn-ea"/>
              <a:cs typeface="+mn-cs"/>
            </a:rPr>
            <a:t>U.S.</a:t>
          </a:r>
          <a:r>
            <a:rPr lang="en-US" sz="1100" b="1" baseline="0">
              <a:effectLst/>
              <a:latin typeface="+mn-lt"/>
              <a:ea typeface="+mn-ea"/>
              <a:cs typeface="+mn-cs"/>
            </a:rPr>
            <a:t> h</a:t>
          </a:r>
          <a:r>
            <a:rPr lang="en-US" sz="1100" b="1">
              <a:effectLst/>
              <a:latin typeface="+mn-lt"/>
              <a:ea typeface="+mn-ea"/>
              <a:cs typeface="+mn-cs"/>
            </a:rPr>
            <a:t>ydrogen</a:t>
          </a:r>
          <a:r>
            <a:rPr lang="en-US" sz="1100" b="1" baseline="0">
              <a:effectLst/>
              <a:latin typeface="+mn-lt"/>
              <a:ea typeface="+mn-ea"/>
              <a:cs typeface="+mn-cs"/>
            </a:rPr>
            <a:t> consumption in the industrial and transportation sectors</a:t>
          </a:r>
          <a:endParaRPr lang="en-US" sz="1100">
            <a:effectLst/>
          </a:endParaRPr>
        </a:p>
        <a:p xmlns:a="http://schemas.openxmlformats.org/drawingml/2006/main">
          <a:r>
            <a:rPr lang="en-US" sz="1000" b="0" kern="1200">
              <a:latin typeface="Arial" panose="020B0604020202020204" pitchFamily="34" charset="0"/>
              <a:cs typeface="Arial" panose="020B0604020202020204" pitchFamily="34" charset="0"/>
            </a:rPr>
            <a:t>million metric tons</a:t>
          </a:r>
        </a:p>
        <a:p xmlns:a="http://schemas.openxmlformats.org/drawingml/2006/main">
          <a:endParaRPr lang="en-US" sz="1050" b="0" kern="1200">
            <a:latin typeface="Arial" panose="020B0604020202020204" pitchFamily="34" charset="0"/>
            <a:cs typeface="Arial" panose="020B0604020202020204" pitchFamily="34" charset="0"/>
          </a:endParaRPr>
        </a:p>
        <a:p xmlns:a="http://schemas.openxmlformats.org/drawingml/2006/main">
          <a:endParaRPr lang="en-US" sz="1050" b="1"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0.45103</cdr:x>
      <cdr:y>0.74828</cdr:y>
    </cdr:from>
    <cdr:to>
      <cdr:x>0.98158</cdr:x>
      <cdr:y>0.84582</cdr:y>
    </cdr:to>
    <cdr:sp macro="" textlink="">
      <cdr:nvSpPr>
        <cdr:cNvPr id="4" name="TextBox 3">
          <a:extLst xmlns:a="http://schemas.openxmlformats.org/drawingml/2006/main">
            <a:ext uri="{FF2B5EF4-FFF2-40B4-BE49-F238E27FC236}">
              <a16:creationId xmlns:a16="http://schemas.microsoft.com/office/drawing/2014/main" id="{D0BD8F8E-4D28-9E69-AE66-4BE275241F4C}"/>
            </a:ext>
          </a:extLst>
        </cdr:cNvPr>
        <cdr:cNvSpPr txBox="1"/>
      </cdr:nvSpPr>
      <cdr:spPr bwMode="auto">
        <a:xfrm xmlns:a="http://schemas.openxmlformats.org/drawingml/2006/main">
          <a:off x="2112596" y="2193072"/>
          <a:ext cx="2485048" cy="2858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overflow" horzOverflow="overflow" wrap="square" lIns="18288" tIns="18288" rIns="18288" bIns="18288" rtlCol="0">
          <a:prstTxWarp prst="textNoShape">
            <a:avLst/>
          </a:prstTxWarp>
          <a:noAutofit/>
        </a:bodyPr>
        <a:lstStyle xmlns:a="http://schemas.openxmlformats.org/drawingml/2006/main"/>
        <a:p xmlns:a="http://schemas.openxmlformats.org/drawingml/2006/main">
          <a:pPr eaLnBrk="0" hangingPunct="0"/>
          <a:r>
            <a:rPr lang="en-US" sz="900" b="1" i="0" kern="1200" dirty="0">
              <a:solidFill>
                <a:schemeClr val="accent3"/>
              </a:solidFill>
              <a:latin typeface="Arial" panose="020B0604020202020204" pitchFamily="34" charset="0"/>
              <a:ea typeface="Times New Roman" charset="0"/>
              <a:cs typeface="Arial" panose="020B0604020202020204" pitchFamily="34" charset="0"/>
            </a:rPr>
            <a:t>Alternative</a:t>
          </a:r>
          <a:r>
            <a:rPr lang="en-US" sz="900" b="1" i="0" kern="1200" baseline="0" dirty="0">
              <a:solidFill>
                <a:schemeClr val="accent3"/>
              </a:solidFill>
              <a:latin typeface="Arial" panose="020B0604020202020204" pitchFamily="34" charset="0"/>
              <a:ea typeface="Times New Roman" charset="0"/>
              <a:cs typeface="Arial" panose="020B0604020202020204" pitchFamily="34" charset="0"/>
            </a:rPr>
            <a:t> Transportation/</a:t>
          </a:r>
          <a:r>
            <a:rPr lang="en-US" sz="900" b="1" i="0" kern="1200" dirty="0">
              <a:solidFill>
                <a:schemeClr val="accent3"/>
              </a:solidFill>
              <a:latin typeface="Arial" panose="020B0604020202020204" pitchFamily="34" charset="0"/>
              <a:ea typeface="Times New Roman" charset="0"/>
              <a:cs typeface="Arial" panose="020B0604020202020204" pitchFamily="34" charset="0"/>
            </a:rPr>
            <a:t>Combination</a:t>
          </a:r>
        </a:p>
      </cdr:txBody>
    </cdr:sp>
  </cdr:relSizeAnchor>
  <cdr:relSizeAnchor xmlns:cdr="http://schemas.openxmlformats.org/drawingml/2006/chartDrawing">
    <cdr:from>
      <cdr:x>0</cdr:x>
      <cdr:y>0.93294</cdr:y>
    </cdr:from>
    <cdr:to>
      <cdr:x>0.91946</cdr:x>
      <cdr:y>1</cdr:y>
    </cdr:to>
    <cdr:sp macro="" textlink="">
      <cdr:nvSpPr>
        <cdr:cNvPr id="8" name="TextBox 4">
          <a:extLst xmlns:a="http://schemas.openxmlformats.org/drawingml/2006/main">
            <a:ext uri="{FF2B5EF4-FFF2-40B4-BE49-F238E27FC236}">
              <a16:creationId xmlns:a16="http://schemas.microsoft.com/office/drawing/2014/main" id="{07AFB486-76E3-CDBB-E448-78861AC9E242}"/>
            </a:ext>
          </a:extLst>
        </cdr:cNvPr>
        <cdr:cNvSpPr txBox="1"/>
      </cdr:nvSpPr>
      <cdr:spPr>
        <a:xfrm xmlns:a="http://schemas.openxmlformats.org/drawingml/2006/main">
          <a:off x="0" y="2800349"/>
          <a:ext cx="4476422" cy="2012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endParaRPr lang="en-US" sz="80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0.41404</cdr:x>
      <cdr:y>0.78663</cdr:y>
    </cdr:from>
    <cdr:to>
      <cdr:x>0.44549</cdr:x>
      <cdr:y>0.84452</cdr:y>
    </cdr:to>
    <cdr:cxnSp macro="">
      <cdr:nvCxnSpPr>
        <cdr:cNvPr id="10" name="Connector: Curved 9">
          <a:extLst xmlns:a="http://schemas.openxmlformats.org/drawingml/2006/main">
            <a:ext uri="{FF2B5EF4-FFF2-40B4-BE49-F238E27FC236}">
              <a16:creationId xmlns:a16="http://schemas.microsoft.com/office/drawing/2014/main" id="{EB321881-B218-3744-10A2-F6BE7BE6162A}"/>
            </a:ext>
          </a:extLst>
        </cdr:cNvPr>
        <cdr:cNvCxnSpPr/>
      </cdr:nvCxnSpPr>
      <cdr:spPr bwMode="auto">
        <a:xfrm xmlns:a="http://schemas.openxmlformats.org/drawingml/2006/main" rot="5400000">
          <a:off x="2010976" y="2373194"/>
          <a:ext cx="173892" cy="153525"/>
        </a:xfrm>
        <a:prstGeom xmlns:a="http://schemas.openxmlformats.org/drawingml/2006/main" prst="curvedConnector3">
          <a:avLst>
            <a:gd name="adj1" fmla="val 1905"/>
          </a:avLst>
        </a:prstGeom>
        <a:solidFill xmlns:a="http://schemas.openxmlformats.org/drawingml/2006/main">
          <a:schemeClr val="accent1"/>
        </a:solidFill>
        <a:ln xmlns:a="http://schemas.openxmlformats.org/drawingml/2006/main" w="9525" cap="flat" cmpd="sng" algn="ctr">
          <a:solidFill>
            <a:schemeClr val="bg1">
              <a:lumMod val="6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0.21036</cdr:x>
      <cdr:y>0.4785</cdr:y>
    </cdr:from>
    <cdr:to>
      <cdr:x>0.42636</cdr:x>
      <cdr:y>0.63473</cdr:y>
    </cdr:to>
    <cdr:sp macro="" textlink="">
      <cdr:nvSpPr>
        <cdr:cNvPr id="7" name="TextBox 3">
          <a:extLst xmlns:a="http://schemas.openxmlformats.org/drawingml/2006/main">
            <a:ext uri="{FF2B5EF4-FFF2-40B4-BE49-F238E27FC236}">
              <a16:creationId xmlns:a16="http://schemas.microsoft.com/office/drawing/2014/main" id="{0D094262-B134-0417-A5C7-90994EC414CF}"/>
            </a:ext>
          </a:extLst>
        </cdr:cNvPr>
        <cdr:cNvSpPr txBox="1"/>
      </cdr:nvSpPr>
      <cdr:spPr bwMode="auto">
        <a:xfrm xmlns:a="http://schemas.openxmlformats.org/drawingml/2006/main">
          <a:off x="1025769" y="1452075"/>
          <a:ext cx="1053245" cy="474090"/>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vertOverflow="overflow" horzOverflow="overflow" wrap="none" lIns="18288" tIns="18288" rIns="18288" bIns="18288"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eaLnBrk="0" hangingPunct="0"/>
          <a:r>
            <a:rPr lang="en-US" sz="900" b="1" i="0" dirty="0">
              <a:solidFill>
                <a:schemeClr val="tx1">
                  <a:lumMod val="65000"/>
                  <a:lumOff val="35000"/>
                </a:schemeClr>
              </a:solidFill>
              <a:latin typeface="+mn-lt"/>
              <a:ea typeface="Times New Roman" charset="0"/>
              <a:cs typeface="Times New Roman" charset="0"/>
            </a:rPr>
            <a:t>transportation</a:t>
          </a:r>
          <a:r>
            <a:rPr lang="en-US" sz="900" b="1" i="0" baseline="0" dirty="0">
              <a:solidFill>
                <a:schemeClr val="tx1">
                  <a:lumMod val="65000"/>
                  <a:lumOff val="35000"/>
                </a:schemeClr>
              </a:solidFill>
              <a:latin typeface="+mn-lt"/>
              <a:ea typeface="Times New Roman" charset="0"/>
              <a:cs typeface="Times New Roman" charset="0"/>
            </a:rPr>
            <a:t> </a:t>
          </a:r>
          <a:r>
            <a:rPr lang="en-US" sz="900" b="0" i="0" baseline="0" dirty="0">
              <a:solidFill>
                <a:schemeClr val="tx1">
                  <a:lumMod val="65000"/>
                  <a:lumOff val="35000"/>
                </a:schemeClr>
              </a:solidFill>
              <a:latin typeface="+mn-lt"/>
              <a:ea typeface="Times New Roman" charset="0"/>
              <a:cs typeface="Times New Roman" charset="0"/>
            </a:rPr>
            <a:t>consumption</a:t>
          </a:r>
          <a:r>
            <a:rPr lang="en-US" sz="900" b="1" i="0" baseline="0" dirty="0">
              <a:solidFill>
                <a:schemeClr val="tx1">
                  <a:lumMod val="65000"/>
                  <a:lumOff val="35000"/>
                </a:schemeClr>
              </a:solidFill>
              <a:latin typeface="+mn-lt"/>
              <a:ea typeface="Times New Roman" charset="0"/>
              <a:cs typeface="Times New Roman" charset="0"/>
            </a:rPr>
            <a:t> </a:t>
          </a:r>
          <a:r>
            <a:rPr lang="en-US" sz="900" b="0" i="0" baseline="0" dirty="0">
              <a:solidFill>
                <a:schemeClr val="tx1">
                  <a:lumMod val="65000"/>
                  <a:lumOff val="35000"/>
                </a:schemeClr>
              </a:solidFill>
              <a:latin typeface="+mn-lt"/>
              <a:ea typeface="Times New Roman" charset="0"/>
              <a:cs typeface="Times New Roman" charset="0"/>
            </a:rPr>
            <a:t>in the </a:t>
          </a:r>
        </a:p>
        <a:p xmlns:a="http://schemas.openxmlformats.org/drawingml/2006/main">
          <a:pPr algn="r" eaLnBrk="0" hangingPunct="0"/>
          <a:r>
            <a:rPr lang="en-US" sz="900" b="1" i="0" baseline="0" dirty="0">
              <a:solidFill>
                <a:schemeClr val="accent3">
                  <a:lumMod val="75000"/>
                </a:schemeClr>
              </a:solidFill>
              <a:latin typeface="+mn-lt"/>
              <a:ea typeface="Times New Roman" charset="0"/>
              <a:cs typeface="Times New Roman" charset="0"/>
            </a:rPr>
            <a:t>Counterfactual Baseline</a:t>
          </a:r>
        </a:p>
        <a:p xmlns:a="http://schemas.openxmlformats.org/drawingml/2006/main">
          <a:pPr algn="r" eaLnBrk="0" hangingPunct="0"/>
          <a:r>
            <a:rPr lang="en-US" sz="900" b="0" i="0" baseline="0" dirty="0">
              <a:solidFill>
                <a:schemeClr val="tx1">
                  <a:lumMod val="65000"/>
                  <a:lumOff val="35000"/>
                </a:schemeClr>
              </a:solidFill>
              <a:latin typeface="+mn-lt"/>
              <a:ea typeface="Times New Roman" charset="0"/>
              <a:cs typeface="Times New Roman" charset="0"/>
            </a:rPr>
            <a:t>and</a:t>
          </a:r>
          <a:r>
            <a:rPr lang="en-US" sz="900" b="1" i="0" baseline="0" dirty="0">
              <a:solidFill>
                <a:schemeClr val="tx2"/>
              </a:solidFill>
              <a:latin typeface="+mn-lt"/>
              <a:ea typeface="Times New Roman" charset="0"/>
              <a:cs typeface="Times New Roman" charset="0"/>
            </a:rPr>
            <a:t> </a:t>
          </a:r>
          <a:r>
            <a:rPr lang="en-US" sz="900" b="1" i="0" baseline="0" dirty="0">
              <a:solidFill>
                <a:schemeClr val="accent3"/>
              </a:solidFill>
              <a:latin typeface="+mn-lt"/>
              <a:ea typeface="Times New Roman" charset="0"/>
              <a:cs typeface="Times New Roman" charset="0"/>
            </a:rPr>
            <a:t>all other cases</a:t>
          </a:r>
          <a:endParaRPr lang="en-US" sz="900" b="1" i="0" dirty="0">
            <a:solidFill>
              <a:schemeClr val="accent3"/>
            </a:solidFill>
            <a:latin typeface="+mn-lt"/>
            <a:ea typeface="Times New Roman" charset="0"/>
            <a:cs typeface="Times New Roman" charset="0"/>
          </a:endParaRPr>
        </a:p>
      </cdr:txBody>
    </cdr:sp>
  </cdr:relSizeAnchor>
  <cdr:relSizeAnchor xmlns:cdr="http://schemas.openxmlformats.org/drawingml/2006/chartDrawing">
    <cdr:from>
      <cdr:x>0.44307</cdr:x>
      <cdr:y>0.10264</cdr:y>
    </cdr:from>
    <cdr:to>
      <cdr:x>0.71456</cdr:x>
      <cdr:y>0.25887</cdr:y>
    </cdr:to>
    <cdr:sp macro="" textlink="">
      <cdr:nvSpPr>
        <cdr:cNvPr id="9" name="TextBox 3">
          <a:extLst xmlns:a="http://schemas.openxmlformats.org/drawingml/2006/main">
            <a:ext uri="{FF2B5EF4-FFF2-40B4-BE49-F238E27FC236}">
              <a16:creationId xmlns:a16="http://schemas.microsoft.com/office/drawing/2014/main" id="{82AD7497-10E1-9F57-42AD-42EAA588684B}"/>
            </a:ext>
          </a:extLst>
        </cdr:cNvPr>
        <cdr:cNvSpPr txBox="1"/>
      </cdr:nvSpPr>
      <cdr:spPr bwMode="auto">
        <a:xfrm xmlns:a="http://schemas.openxmlformats.org/drawingml/2006/main">
          <a:off x="2162856" y="308327"/>
          <a:ext cx="1325294" cy="469310"/>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none" lIns="18288" tIns="18288" rIns="18288" bIns="18288" rtlCol="0" anchor="t">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eaLnBrk="0" hangingPunct="0"/>
          <a:r>
            <a:rPr lang="en-US" sz="900" b="1" i="0" dirty="0">
              <a:solidFill>
                <a:schemeClr val="tx1">
                  <a:lumMod val="65000"/>
                  <a:lumOff val="35000"/>
                </a:schemeClr>
              </a:solidFill>
              <a:latin typeface="+mn-lt"/>
              <a:ea typeface="Times New Roman" charset="0"/>
              <a:cs typeface="Times New Roman" charset="0"/>
            </a:rPr>
            <a:t>industrial</a:t>
          </a:r>
          <a:r>
            <a:rPr lang="en-US" sz="900" b="1" i="0" baseline="0" dirty="0">
              <a:solidFill>
                <a:schemeClr val="tx1">
                  <a:lumMod val="65000"/>
                  <a:lumOff val="35000"/>
                </a:schemeClr>
              </a:solidFill>
              <a:latin typeface="+mn-lt"/>
              <a:ea typeface="Times New Roman" charset="0"/>
              <a:cs typeface="Times New Roman" charset="0"/>
            </a:rPr>
            <a:t> </a:t>
          </a:r>
          <a:r>
            <a:rPr lang="en-US" sz="900" b="0" i="0" baseline="0" dirty="0">
              <a:solidFill>
                <a:schemeClr val="tx1">
                  <a:lumMod val="65000"/>
                  <a:lumOff val="35000"/>
                </a:schemeClr>
              </a:solidFill>
              <a:latin typeface="+mn-lt"/>
              <a:ea typeface="Times New Roman" charset="0"/>
              <a:cs typeface="Times New Roman" charset="0"/>
            </a:rPr>
            <a:t>consumption</a:t>
          </a:r>
          <a:r>
            <a:rPr lang="en-US" sz="900" b="1" i="0" baseline="0" dirty="0">
              <a:solidFill>
                <a:schemeClr val="tx1">
                  <a:lumMod val="65000"/>
                  <a:lumOff val="35000"/>
                </a:schemeClr>
              </a:solidFill>
              <a:latin typeface="+mn-lt"/>
              <a:ea typeface="Times New Roman" charset="0"/>
              <a:cs typeface="Times New Roman" charset="0"/>
            </a:rPr>
            <a:t> </a:t>
          </a:r>
          <a:r>
            <a:rPr lang="en-US" sz="900" b="0" i="0" baseline="0" dirty="0">
              <a:solidFill>
                <a:schemeClr val="tx1">
                  <a:lumMod val="65000"/>
                  <a:lumOff val="35000"/>
                </a:schemeClr>
              </a:solidFill>
              <a:latin typeface="+mn-lt"/>
              <a:ea typeface="Times New Roman" charset="0"/>
              <a:cs typeface="Times New Roman" charset="0"/>
            </a:rPr>
            <a:t>in the </a:t>
          </a:r>
        </a:p>
        <a:p xmlns:a="http://schemas.openxmlformats.org/drawingml/2006/main">
          <a:pPr algn="r" eaLnBrk="0" hangingPunct="0"/>
          <a:r>
            <a:rPr lang="en-US" sz="900" b="1" i="0" baseline="0" dirty="0">
              <a:solidFill>
                <a:schemeClr val="tx2"/>
              </a:solidFill>
              <a:latin typeface="+mn-lt"/>
              <a:ea typeface="Times New Roman" charset="0"/>
              <a:cs typeface="Times New Roman" charset="0"/>
            </a:rPr>
            <a:t>Counterfactual Baseline</a:t>
          </a:r>
        </a:p>
        <a:p xmlns:a="http://schemas.openxmlformats.org/drawingml/2006/main">
          <a:pPr algn="r" eaLnBrk="0" hangingPunct="0"/>
          <a:r>
            <a:rPr lang="en-US" sz="900" b="0" i="0" baseline="0" dirty="0">
              <a:solidFill>
                <a:schemeClr val="tx1">
                  <a:lumMod val="65000"/>
                  <a:lumOff val="35000"/>
                </a:schemeClr>
              </a:solidFill>
              <a:latin typeface="+mn-lt"/>
              <a:ea typeface="Times New Roman" charset="0"/>
              <a:cs typeface="Times New Roman" charset="0"/>
            </a:rPr>
            <a:t>and</a:t>
          </a:r>
          <a:r>
            <a:rPr lang="en-US" sz="900" b="1" i="0" baseline="0" dirty="0">
              <a:solidFill>
                <a:schemeClr val="tx2"/>
              </a:solidFill>
              <a:latin typeface="+mn-lt"/>
              <a:ea typeface="Times New Roman" charset="0"/>
              <a:cs typeface="Times New Roman" charset="0"/>
            </a:rPr>
            <a:t> </a:t>
          </a:r>
          <a:r>
            <a:rPr lang="en-US" sz="900" b="1" i="0" baseline="0" dirty="0">
              <a:solidFill>
                <a:schemeClr val="accent1">
                  <a:lumMod val="75000"/>
                </a:schemeClr>
              </a:solidFill>
              <a:latin typeface="+mn-lt"/>
              <a:ea typeface="Times New Roman" charset="0"/>
              <a:cs typeface="Times New Roman" charset="0"/>
            </a:rPr>
            <a:t>all other cases</a:t>
          </a:r>
          <a:endParaRPr lang="en-US" sz="900" b="1" i="0" dirty="0">
            <a:solidFill>
              <a:schemeClr val="accent1">
                <a:lumMod val="75000"/>
              </a:schemeClr>
            </a:solidFill>
            <a:latin typeface="+mn-lt"/>
            <a:ea typeface="Times New Roman" charset="0"/>
            <a:cs typeface="Times New Roman" charset="0"/>
          </a:endParaRPr>
        </a:p>
      </cdr:txBody>
    </cdr:sp>
  </cdr:relSizeAnchor>
  <cdr:relSizeAnchor xmlns:cdr="http://schemas.openxmlformats.org/drawingml/2006/chartDrawing">
    <cdr:from>
      <cdr:x>0.9218</cdr:x>
      <cdr:y>0.89274</cdr:y>
    </cdr:from>
    <cdr:to>
      <cdr:x>1</cdr:x>
      <cdr:y>0.99065</cdr:y>
    </cdr:to>
    <cdr:pic>
      <cdr:nvPicPr>
        <cdr:cNvPr id="5" name="Picture 4">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87826" y="2679700"/>
          <a:ext cx="380719" cy="293866"/>
        </a:xfrm>
        <a:prstGeom xmlns:a="http://schemas.openxmlformats.org/drawingml/2006/main" prst="rect">
          <a:avLst/>
        </a:prstGeom>
      </cdr:spPr>
    </cdr:pic>
  </cdr:relSizeAnchor>
</c:userShapes>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228600</xdr:colOff>
      <xdr:row>16</xdr:row>
      <xdr:rowOff>11430</xdr:rowOff>
    </xdr:to>
    <xdr:graphicFrame macro="">
      <xdr:nvGraphicFramePr>
        <xdr:cNvPr id="4" name="Chart 1">
          <a:extLst>
            <a:ext uri="{FF2B5EF4-FFF2-40B4-BE49-F238E27FC236}">
              <a16:creationId xmlns:a16="http://schemas.microsoft.com/office/drawing/2014/main" id="{ED36AC04-CE5E-43DF-99B8-4FC6E4A9D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cdr:x>
      <cdr:y>0</cdr:y>
    </cdr:from>
    <cdr:to>
      <cdr:x>0.9873</cdr:x>
      <cdr:y>0.20245</cdr:y>
    </cdr:to>
    <cdr:sp macro="" textlink="">
      <cdr:nvSpPr>
        <cdr:cNvPr id="2" name="TextBox 1">
          <a:extLst xmlns:a="http://schemas.openxmlformats.org/drawingml/2006/main">
            <a:ext uri="{FF2B5EF4-FFF2-40B4-BE49-F238E27FC236}">
              <a16:creationId xmlns:a16="http://schemas.microsoft.com/office/drawing/2014/main" id="{C23F73E7-AA95-8D6F-6232-A59DB7F40DEF}"/>
            </a:ext>
          </a:extLst>
        </cdr:cNvPr>
        <cdr:cNvSpPr txBox="1"/>
      </cdr:nvSpPr>
      <cdr:spPr>
        <a:xfrm xmlns:a="http://schemas.openxmlformats.org/drawingml/2006/main">
          <a:off x="0" y="0"/>
          <a:ext cx="3611148" cy="59238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effectLst/>
              <a:latin typeface="+mn-lt"/>
              <a:ea typeface="+mn-ea"/>
              <a:cs typeface="+mn-cs"/>
            </a:rPr>
            <a:t>U.S. energy-related</a:t>
          </a:r>
          <a:r>
            <a:rPr lang="en-US" sz="1100" b="1" baseline="0">
              <a:effectLst/>
              <a:latin typeface="+mn-lt"/>
              <a:ea typeface="+mn-ea"/>
              <a:cs typeface="+mn-cs"/>
            </a:rPr>
            <a:t> carbon dioxide capture</a:t>
          </a:r>
        </a:p>
        <a:p xmlns:a="http://schemas.openxmlformats.org/drawingml/2006/main">
          <a:r>
            <a:rPr lang="en-US" sz="1000" kern="1200" baseline="0"/>
            <a:t>million metric tons</a:t>
          </a:r>
          <a:endParaRPr lang="en-US" sz="1000" kern="1200"/>
        </a:p>
      </cdr:txBody>
    </cdr:sp>
  </cdr:relSizeAnchor>
  <cdr:relSizeAnchor xmlns:cdr="http://schemas.openxmlformats.org/drawingml/2006/chartDrawing">
    <cdr:from>
      <cdr:x>0.17002</cdr:x>
      <cdr:y>0.17756</cdr:y>
    </cdr:from>
    <cdr:to>
      <cdr:x>0.42968</cdr:x>
      <cdr:y>0.42795</cdr:y>
    </cdr:to>
    <cdr:sp macro="" textlink="">
      <cdr:nvSpPr>
        <cdr:cNvPr id="4" name="TextBox 3">
          <a:extLst xmlns:a="http://schemas.openxmlformats.org/drawingml/2006/main">
            <a:ext uri="{FF2B5EF4-FFF2-40B4-BE49-F238E27FC236}">
              <a16:creationId xmlns:a16="http://schemas.microsoft.com/office/drawing/2014/main" id="{978D9242-D15E-238F-E117-E4AE8AE41040}"/>
            </a:ext>
          </a:extLst>
        </cdr:cNvPr>
        <cdr:cNvSpPr txBox="1"/>
      </cdr:nvSpPr>
      <cdr:spPr>
        <a:xfrm xmlns:a="http://schemas.openxmlformats.org/drawingml/2006/main">
          <a:off x="598714" y="514883"/>
          <a:ext cx="914400" cy="72608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18288" tIns="18288" rIns="18288" bIns="18288" rtlCol="0"/>
        <a:lstStyle xmlns:a="http://schemas.openxmlformats.org/drawingml/2006/main"/>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en-US" sz="900" b="1" baseline="0">
              <a:solidFill>
                <a:schemeClr val="accent1">
                  <a:lumMod val="50000"/>
                </a:schemeClr>
              </a:solidFill>
              <a:effectLst/>
              <a:latin typeface="+mn-lt"/>
              <a:ea typeface="+mn-ea"/>
              <a:cs typeface="+mn-cs"/>
            </a:rPr>
            <a:t>High Oil and Gas Supply</a:t>
          </a:r>
          <a:endParaRPr lang="en-US" sz="900">
            <a:solidFill>
              <a:schemeClr val="accent1">
                <a:lumMod val="50000"/>
              </a:schemeClr>
            </a:solidFill>
            <a:effectLst/>
            <a:latin typeface="+mn-lt"/>
          </a:endParaRPr>
        </a:p>
        <a:p xmlns:a="http://schemas.openxmlformats.org/drawingml/2006/main">
          <a:pPr algn="r"/>
          <a:r>
            <a:rPr lang="en-US" sz="900" b="1">
              <a:solidFill>
                <a:schemeClr val="tx1">
                  <a:lumMod val="95000"/>
                  <a:lumOff val="5000"/>
                </a:schemeClr>
              </a:solidFill>
              <a:effectLst/>
              <a:latin typeface="+mn-lt"/>
              <a:ea typeface="+mn-ea"/>
              <a:cs typeface="Arial" panose="020B0604020202020204" pitchFamily="34" charset="0"/>
            </a:rPr>
            <a:t>Counterfactual Baseline</a:t>
          </a:r>
        </a:p>
        <a:p xmlns:a="http://schemas.openxmlformats.org/drawingml/2006/main">
          <a:pPr algn="r"/>
          <a:r>
            <a:rPr lang="en-US" sz="900" b="1">
              <a:solidFill>
                <a:schemeClr val="bg1">
                  <a:lumMod val="50000"/>
                </a:schemeClr>
              </a:solidFill>
              <a:effectLst/>
              <a:latin typeface="+mn-lt"/>
              <a:ea typeface="+mn-ea"/>
              <a:cs typeface="Arial" panose="020B0604020202020204" pitchFamily="34" charset="0"/>
            </a:rPr>
            <a:t>other cases</a:t>
          </a:r>
          <a:endParaRPr lang="en-US" sz="900">
            <a:solidFill>
              <a:schemeClr val="bg1">
                <a:lumMod val="50000"/>
              </a:schemeClr>
            </a:solidFill>
            <a:effectLst/>
            <a:latin typeface="+mn-lt"/>
            <a:cs typeface="Arial" panose="020B0604020202020204" pitchFamily="34" charset="0"/>
          </a:endParaRPr>
        </a:p>
        <a:p xmlns:a="http://schemas.openxmlformats.org/drawingml/2006/main">
          <a:pPr algn="r"/>
          <a:endParaRPr lang="en-US" sz="1100" kern="1200"/>
        </a:p>
      </cdr:txBody>
    </cdr:sp>
  </cdr:relSizeAnchor>
  <cdr:relSizeAnchor xmlns:cdr="http://schemas.openxmlformats.org/drawingml/2006/chartDrawing">
    <cdr:from>
      <cdr:x>0.28205</cdr:x>
      <cdr:y>0.16077</cdr:y>
    </cdr:from>
    <cdr:to>
      <cdr:x>0.48718</cdr:x>
      <cdr:y>0.29573</cdr:y>
    </cdr:to>
    <cdr:sp macro="" textlink="">
      <cdr:nvSpPr>
        <cdr:cNvPr id="5" name="TextBox 4">
          <a:extLst xmlns:a="http://schemas.openxmlformats.org/drawingml/2006/main">
            <a:ext uri="{FF2B5EF4-FFF2-40B4-BE49-F238E27FC236}">
              <a16:creationId xmlns:a16="http://schemas.microsoft.com/office/drawing/2014/main" id="{69580BF3-32A1-A0F3-D52B-8DA8F80E380E}"/>
            </a:ext>
          </a:extLst>
        </cdr:cNvPr>
        <cdr:cNvSpPr txBox="1"/>
      </cdr:nvSpPr>
      <cdr:spPr>
        <a:xfrm xmlns:a="http://schemas.openxmlformats.org/drawingml/2006/main">
          <a:off x="1676400" y="440872"/>
          <a:ext cx="1219200" cy="370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cdr:x>
      <cdr:y>0.9082</cdr:y>
    </cdr:from>
    <cdr:to>
      <cdr:x>1</cdr:x>
      <cdr:y>1</cdr:y>
    </cdr:to>
    <cdr:sp macro="" textlink="">
      <cdr:nvSpPr>
        <cdr:cNvPr id="9" name="TextBox 4">
          <a:extLst xmlns:a="http://schemas.openxmlformats.org/drawingml/2006/main">
            <a:ext uri="{FF2B5EF4-FFF2-40B4-BE49-F238E27FC236}">
              <a16:creationId xmlns:a16="http://schemas.microsoft.com/office/drawing/2014/main" id="{6F8DB3FC-5CBC-C0FC-6AE3-FEAAEDC5563C}"/>
            </a:ext>
          </a:extLst>
        </cdr:cNvPr>
        <cdr:cNvSpPr txBox="1"/>
      </cdr:nvSpPr>
      <cdr:spPr>
        <a:xfrm xmlns:a="http://schemas.openxmlformats.org/drawingml/2006/main">
          <a:off x="0" y="2657475"/>
          <a:ext cx="3657600" cy="2686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Arial" panose="020B0604020202020204" pitchFamily="34" charset="0"/>
              <a:ea typeface="+mn-ea"/>
              <a:cs typeface="Arial" panose="020B0604020202020204" pitchFamily="34" charset="0"/>
            </a:rPr>
            <a:t>Data source:</a:t>
          </a:r>
          <a:r>
            <a:rPr lang="en-US" sz="800" baseline="0">
              <a:solidFill>
                <a:schemeClr val="tx1">
                  <a:lumMod val="75000"/>
                  <a:lumOff val="25000"/>
                </a:schemeClr>
              </a:solidFill>
              <a:effectLst/>
              <a:latin typeface="Arial" panose="020B0604020202020204" pitchFamily="34" charset="0"/>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Arial" panose="020B0604020202020204" pitchFamily="34" charset="0"/>
              <a:ea typeface="+mn-ea"/>
              <a:cs typeface="Arial" panose="020B0604020202020204" pitchFamily="34" charset="0"/>
            </a:rPr>
            <a:t>Annual Energy Outlook 2026,</a:t>
          </a:r>
          <a:r>
            <a:rPr lang="en-US" sz="800" i="0" baseline="0">
              <a:solidFill>
                <a:schemeClr val="tx1">
                  <a:lumMod val="75000"/>
                  <a:lumOff val="25000"/>
                </a:schemeClr>
              </a:solidFill>
              <a:effectLst/>
              <a:latin typeface="Arial" panose="020B0604020202020204" pitchFamily="34" charset="0"/>
              <a:ea typeface="+mn-ea"/>
              <a:cs typeface="Arial" panose="020B0604020202020204" pitchFamily="34" charset="0"/>
            </a:rPr>
            <a:t> April 2026</a:t>
          </a:r>
          <a:endParaRPr lang="en-US" sz="800" i="0">
            <a:solidFill>
              <a:schemeClr val="tx1">
                <a:lumMod val="75000"/>
                <a:lumOff val="2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0.34462</cdr:x>
      <cdr:y>0.7628</cdr:y>
    </cdr:from>
    <cdr:to>
      <cdr:x>0.56858</cdr:x>
      <cdr:y>0.82791</cdr:y>
    </cdr:to>
    <cdr:sp macro="" textlink="">
      <cdr:nvSpPr>
        <cdr:cNvPr id="3" name="TextBox 2">
          <a:extLst xmlns:a="http://schemas.openxmlformats.org/drawingml/2006/main">
            <a:ext uri="{FF2B5EF4-FFF2-40B4-BE49-F238E27FC236}">
              <a16:creationId xmlns:a16="http://schemas.microsoft.com/office/drawing/2014/main" id="{81164E57-20F4-9876-C5FC-160C2CB46D70}"/>
            </a:ext>
          </a:extLst>
        </cdr:cNvPr>
        <cdr:cNvSpPr txBox="1"/>
      </cdr:nvSpPr>
      <cdr:spPr bwMode="auto">
        <a:xfrm xmlns:a="http://schemas.openxmlformats.org/drawingml/2006/main">
          <a:off x="1260464" y="2232016"/>
          <a:ext cx="819156" cy="1905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lang="en-US" sz="900" b="1" baseline="0">
              <a:solidFill>
                <a:schemeClr val="accent4">
                  <a:lumMod val="75000"/>
                </a:schemeClr>
              </a:solidFill>
              <a:effectLst/>
              <a:latin typeface="+mn-lt"/>
              <a:ea typeface="+mn-ea"/>
              <a:cs typeface="+mn-cs"/>
            </a:rPr>
            <a:t>Alternative Electricity</a:t>
          </a:r>
          <a:endParaRPr lang="en-US" sz="900">
            <a:solidFill>
              <a:schemeClr val="accent4">
                <a:lumMod val="75000"/>
              </a:schemeClr>
            </a:solidFill>
            <a:effectLst/>
          </a:endParaRPr>
        </a:p>
        <a:p xmlns:a="http://schemas.openxmlformats.org/drawingml/2006/main">
          <a:pPr eaLnBrk="0" hangingPunct="0"/>
          <a:endParaRPr lang="en-US" sz="1800" i="1" dirty="0">
            <a:solidFill>
              <a:srgbClr val="333333"/>
            </a:solidFill>
            <a:latin typeface="Times New Roman" charset="0"/>
            <a:ea typeface="Times New Roman" charset="0"/>
            <a:cs typeface="Times New Roman" charset="0"/>
          </a:endParaRPr>
        </a:p>
      </cdr:txBody>
    </cdr:sp>
  </cdr:relSizeAnchor>
  <cdr:relSizeAnchor xmlns:cdr="http://schemas.openxmlformats.org/drawingml/2006/chartDrawing">
    <cdr:from>
      <cdr:x>0.87587</cdr:x>
      <cdr:y>0</cdr:y>
    </cdr:from>
    <cdr:to>
      <cdr:x>0.97996</cdr:x>
      <cdr:y>0.10043</cdr:y>
    </cdr:to>
    <cdr:pic>
      <cdr:nvPicPr>
        <cdr:cNvPr id="7" name="Picture 6">
          <a:extLst xmlns:a="http://schemas.openxmlformats.org/drawingml/2006/main">
            <a:ext uri="{FF2B5EF4-FFF2-40B4-BE49-F238E27FC236}">
              <a16:creationId xmlns:a16="http://schemas.microsoft.com/office/drawing/2014/main" id="{1A06E535-9C4F-56B0-B256-52D9675DD2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03575" y="0"/>
          <a:ext cx="380719" cy="293866"/>
        </a:xfrm>
        <a:prstGeom xmlns:a="http://schemas.openxmlformats.org/drawingml/2006/main" prst="rect">
          <a:avLst/>
        </a:prstGeom>
      </cdr:spPr>
    </cdr:pic>
  </cdr:relSizeAnchor>
</c:userShapes>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228600</xdr:colOff>
      <xdr:row>16</xdr:row>
      <xdr:rowOff>11430</xdr:rowOff>
    </xdr:to>
    <xdr:graphicFrame macro="">
      <xdr:nvGraphicFramePr>
        <xdr:cNvPr id="6" name="Chart 1">
          <a:extLst>
            <a:ext uri="{FF2B5EF4-FFF2-40B4-BE49-F238E27FC236}">
              <a16:creationId xmlns:a16="http://schemas.microsoft.com/office/drawing/2014/main" id="{280A8947-BAAF-43FC-94E2-0EB5387C8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cdr:x>
      <cdr:y>0</cdr:y>
    </cdr:from>
    <cdr:to>
      <cdr:x>0.92677</cdr:x>
      <cdr:y>0.20245</cdr:y>
    </cdr:to>
    <cdr:sp macro="" textlink="">
      <cdr:nvSpPr>
        <cdr:cNvPr id="2" name="TextBox 1">
          <a:extLst xmlns:a="http://schemas.openxmlformats.org/drawingml/2006/main">
            <a:ext uri="{FF2B5EF4-FFF2-40B4-BE49-F238E27FC236}">
              <a16:creationId xmlns:a16="http://schemas.microsoft.com/office/drawing/2014/main" id="{C23F73E7-AA95-8D6F-6232-A59DB7F40DEF}"/>
            </a:ext>
          </a:extLst>
        </cdr:cNvPr>
        <cdr:cNvSpPr txBox="1"/>
      </cdr:nvSpPr>
      <cdr:spPr>
        <a:xfrm xmlns:a="http://schemas.openxmlformats.org/drawingml/2006/main">
          <a:off x="0" y="0"/>
          <a:ext cx="5508350" cy="55536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a:effectLst/>
              <a:latin typeface="+mn-lt"/>
              <a:ea typeface="+mn-ea"/>
              <a:cs typeface="+mn-cs"/>
            </a:rPr>
            <a:t>U.S. energy-related</a:t>
          </a:r>
          <a:r>
            <a:rPr lang="en-US" sz="1100" b="1" baseline="0">
              <a:effectLst/>
              <a:latin typeface="+mn-lt"/>
              <a:ea typeface="+mn-ea"/>
              <a:cs typeface="+mn-cs"/>
            </a:rPr>
            <a:t> carbon dioxide emissions</a:t>
          </a:r>
        </a:p>
        <a:p xmlns:a="http://schemas.openxmlformats.org/drawingml/2006/main">
          <a:r>
            <a:rPr lang="en-US" sz="1000" kern="1200" baseline="0"/>
            <a:t>million metric tons</a:t>
          </a:r>
          <a:endParaRPr lang="en-US" sz="1000" kern="1200"/>
        </a:p>
      </cdr:txBody>
    </cdr:sp>
  </cdr:relSizeAnchor>
  <cdr:relSizeAnchor xmlns:cdr="http://schemas.openxmlformats.org/drawingml/2006/chartDrawing">
    <cdr:from>
      <cdr:x>0.60742</cdr:x>
      <cdr:y>0.49659</cdr:y>
    </cdr:from>
    <cdr:to>
      <cdr:x>0.99227</cdr:x>
      <cdr:y>0.69612</cdr:y>
    </cdr:to>
    <cdr:sp macro="" textlink="">
      <cdr:nvSpPr>
        <cdr:cNvPr id="4" name="TextBox 3">
          <a:extLst xmlns:a="http://schemas.openxmlformats.org/drawingml/2006/main">
            <a:ext uri="{FF2B5EF4-FFF2-40B4-BE49-F238E27FC236}">
              <a16:creationId xmlns:a16="http://schemas.microsoft.com/office/drawing/2014/main" id="{978D9242-D15E-238F-E117-E4AE8AE41040}"/>
            </a:ext>
          </a:extLst>
        </cdr:cNvPr>
        <cdr:cNvSpPr txBox="1"/>
      </cdr:nvSpPr>
      <cdr:spPr>
        <a:xfrm xmlns:a="http://schemas.openxmlformats.org/drawingml/2006/main">
          <a:off x="2139042" y="1439987"/>
          <a:ext cx="1355272" cy="57859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18288" tIns="18288" rIns="18288" bIns="18288"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5">
                  <a:lumMod val="75000"/>
                </a:schemeClr>
              </a:solidFill>
              <a:effectLst/>
              <a:latin typeface="+mn-lt"/>
              <a:ea typeface="+mn-ea"/>
              <a:cs typeface="+mn-cs"/>
            </a:rPr>
            <a:t>Combination</a:t>
          </a:r>
          <a:endParaRPr lang="en-US" sz="900">
            <a:solidFill>
              <a:schemeClr val="accent5">
                <a:lumMod val="75000"/>
              </a:schemeClr>
            </a:solidFill>
            <a:effectLst/>
          </a:endParaRPr>
        </a:p>
        <a:p xmlns:a="http://schemas.openxmlformats.org/drawingml/2006/main">
          <a:r>
            <a:rPr lang="en-US" sz="900" b="1">
              <a:solidFill>
                <a:schemeClr val="tx1">
                  <a:lumMod val="95000"/>
                  <a:lumOff val="5000"/>
                </a:schemeClr>
              </a:solidFill>
              <a:effectLst/>
              <a:latin typeface="Arial" panose="020B0604020202020204" pitchFamily="34" charset="0"/>
              <a:ea typeface="+mn-ea"/>
              <a:cs typeface="Arial" panose="020B0604020202020204" pitchFamily="34" charset="0"/>
            </a:rPr>
            <a:t>Counterfactual Baseline</a:t>
          </a:r>
        </a:p>
        <a:p xmlns:a="http://schemas.openxmlformats.org/drawingml/2006/main">
          <a:r>
            <a:rPr lang="en-US" sz="900" b="1">
              <a:solidFill>
                <a:schemeClr val="bg1">
                  <a:lumMod val="50000"/>
                </a:schemeClr>
              </a:solidFill>
              <a:effectLst/>
              <a:latin typeface="Arial" panose="020B0604020202020204" pitchFamily="34" charset="0"/>
              <a:ea typeface="+mn-ea"/>
              <a:cs typeface="Arial" panose="020B0604020202020204" pitchFamily="34" charset="0"/>
            </a:rPr>
            <a:t>other</a:t>
          </a:r>
          <a:r>
            <a:rPr lang="en-US" sz="900" b="1" baseline="0">
              <a:solidFill>
                <a:schemeClr val="bg1">
                  <a:lumMod val="50000"/>
                </a:schemeClr>
              </a:solidFill>
              <a:effectLst/>
              <a:latin typeface="Arial" panose="020B0604020202020204" pitchFamily="34" charset="0"/>
              <a:ea typeface="+mn-ea"/>
              <a:cs typeface="Arial" panose="020B0604020202020204" pitchFamily="34" charset="0"/>
            </a:rPr>
            <a:t> cases</a:t>
          </a:r>
          <a:endParaRPr lang="en-US" sz="900">
            <a:solidFill>
              <a:schemeClr val="bg1">
                <a:lumMod val="50000"/>
              </a:schemeClr>
            </a:solidFill>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accent4">
                  <a:lumMod val="75000"/>
                </a:schemeClr>
              </a:solidFill>
              <a:effectLst/>
              <a:latin typeface="Arial" panose="020B0604020202020204" pitchFamily="34" charset="0"/>
              <a:ea typeface="+mn-ea"/>
              <a:cs typeface="Arial" panose="020B0604020202020204" pitchFamily="34" charset="0"/>
            </a:rPr>
            <a:t>Low Oil and Gas Supply</a:t>
          </a:r>
          <a:endParaRPr lang="en-US" sz="900">
            <a:solidFill>
              <a:schemeClr val="accent4">
                <a:lumMod val="75000"/>
              </a:schemeClr>
            </a:solidFill>
            <a:effectLst/>
            <a:latin typeface="Arial" panose="020B0604020202020204" pitchFamily="34" charset="0"/>
            <a:cs typeface="Arial" panose="020B0604020202020204" pitchFamily="34" charset="0"/>
          </a:endParaRPr>
        </a:p>
        <a:p xmlns:a="http://schemas.openxmlformats.org/drawingml/2006/main">
          <a:endParaRPr lang="en-US" sz="1100" kern="1200"/>
        </a:p>
      </cdr:txBody>
    </cdr:sp>
  </cdr:relSizeAnchor>
  <cdr:relSizeAnchor xmlns:cdr="http://schemas.openxmlformats.org/drawingml/2006/chartDrawing">
    <cdr:from>
      <cdr:x>0.28205</cdr:x>
      <cdr:y>0.16077</cdr:y>
    </cdr:from>
    <cdr:to>
      <cdr:x>0.48718</cdr:x>
      <cdr:y>0.29573</cdr:y>
    </cdr:to>
    <cdr:sp macro="" textlink="">
      <cdr:nvSpPr>
        <cdr:cNvPr id="5" name="TextBox 4">
          <a:extLst xmlns:a="http://schemas.openxmlformats.org/drawingml/2006/main">
            <a:ext uri="{FF2B5EF4-FFF2-40B4-BE49-F238E27FC236}">
              <a16:creationId xmlns:a16="http://schemas.microsoft.com/office/drawing/2014/main" id="{69580BF3-32A1-A0F3-D52B-8DA8F80E380E}"/>
            </a:ext>
          </a:extLst>
        </cdr:cNvPr>
        <cdr:cNvSpPr txBox="1"/>
      </cdr:nvSpPr>
      <cdr:spPr>
        <a:xfrm xmlns:a="http://schemas.openxmlformats.org/drawingml/2006/main">
          <a:off x="1676400" y="440872"/>
          <a:ext cx="1219200" cy="370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0.33786</cdr:x>
      <cdr:y>0</cdr:y>
    </cdr:from>
    <cdr:to>
      <cdr:x>0.51302</cdr:x>
      <cdr:y>0.20833</cdr:y>
    </cdr:to>
    <cdr:sp macro="" textlink="">
      <cdr:nvSpPr>
        <cdr:cNvPr id="8" name="TextBox 7">
          <a:extLst xmlns:a="http://schemas.openxmlformats.org/drawingml/2006/main">
            <a:ext uri="{FF2B5EF4-FFF2-40B4-BE49-F238E27FC236}">
              <a16:creationId xmlns:a16="http://schemas.microsoft.com/office/drawing/2014/main" id="{E4D4E498-9AFA-B894-54BE-20CE81DFDE34}"/>
            </a:ext>
          </a:extLst>
        </cdr:cNvPr>
        <cdr:cNvSpPr txBox="1"/>
      </cdr:nvSpPr>
      <cdr:spPr>
        <a:xfrm xmlns:a="http://schemas.openxmlformats.org/drawingml/2006/main">
          <a:off x="1235761" y="0"/>
          <a:ext cx="640664" cy="609600"/>
        </a:xfrm>
        <a:prstGeom xmlns:a="http://schemas.openxmlformats.org/drawingml/2006/main" prst="rect">
          <a:avLst/>
        </a:prstGeom>
      </cdr:spPr>
      <cdr:txBody>
        <a:bodyPr xmlns:a="http://schemas.openxmlformats.org/drawingml/2006/main" vertOverflow="overflow" horzOverflow="overflow" wrap="square" rtlCol="0"/>
        <a:lstStyle xmlns:a="http://schemas.openxmlformats.org/drawingml/2006/main"/>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      </a:t>
          </a:r>
        </a:p>
        <a:p xmlns:a="http://schemas.openxmlformats.org/drawingml/2006/main">
          <a:pPr algn="ctr"/>
          <a:endParaRPr lang="en-US" sz="8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cdr:x>
      <cdr:y>0.83339</cdr:y>
    </cdr:from>
    <cdr:to>
      <cdr:x>0.99536</cdr:x>
      <cdr:y>1</cdr:y>
    </cdr:to>
    <cdr:sp macro="" textlink="">
      <cdr:nvSpPr>
        <cdr:cNvPr id="9" name="TextBox 4">
          <a:extLst xmlns:a="http://schemas.openxmlformats.org/drawingml/2006/main">
            <a:ext uri="{FF2B5EF4-FFF2-40B4-BE49-F238E27FC236}">
              <a16:creationId xmlns:a16="http://schemas.microsoft.com/office/drawing/2014/main" id="{6F8DB3FC-5CBC-C0FC-6AE3-FEAAEDC5563C}"/>
            </a:ext>
          </a:extLst>
        </cdr:cNvPr>
        <cdr:cNvSpPr txBox="1"/>
      </cdr:nvSpPr>
      <cdr:spPr>
        <a:xfrm xmlns:a="http://schemas.openxmlformats.org/drawingml/2006/main">
          <a:off x="0" y="2416630"/>
          <a:ext cx="3505200" cy="4831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chemeClr val="tx1">
                  <a:lumMod val="75000"/>
                  <a:lumOff val="25000"/>
                </a:schemeClr>
              </a:solidFill>
              <a:effectLst/>
              <a:latin typeface="+mn-lt"/>
              <a:ea typeface="+mn-ea"/>
              <a:cs typeface="Arial" panose="020B0604020202020204" pitchFamily="34" charset="0"/>
            </a:rPr>
            <a:t>Data source:</a:t>
          </a:r>
          <a:r>
            <a:rPr lang="en-US" sz="800" baseline="0">
              <a:solidFill>
                <a:schemeClr val="tx1">
                  <a:lumMod val="75000"/>
                  <a:lumOff val="25000"/>
                </a:schemeClr>
              </a:solidFill>
              <a:effectLst/>
              <a:latin typeface="+mn-lt"/>
              <a:ea typeface="+mn-ea"/>
              <a:cs typeface="Arial" panose="020B0604020202020204" pitchFamily="34" charset="0"/>
            </a:rPr>
            <a:t> U.S. Energy Information Administration, </a:t>
          </a:r>
          <a:r>
            <a:rPr lang="en-US" sz="800" i="1" baseline="0">
              <a:solidFill>
                <a:schemeClr val="tx1">
                  <a:lumMod val="75000"/>
                  <a:lumOff val="25000"/>
                </a:schemeClr>
              </a:solidFill>
              <a:effectLst/>
              <a:latin typeface="+mn-lt"/>
              <a:ea typeface="+mn-ea"/>
              <a:cs typeface="Arial" panose="020B0604020202020204" pitchFamily="34" charset="0"/>
            </a:rPr>
            <a:t>Annual Energy Outlook 2026, </a:t>
          </a:r>
          <a:r>
            <a:rPr lang="en-US" sz="800" i="0" baseline="0">
              <a:solidFill>
                <a:schemeClr val="tx1">
                  <a:lumMod val="75000"/>
                  <a:lumOff val="25000"/>
                </a:schemeClr>
              </a:solidFill>
              <a:effectLst/>
              <a:latin typeface="+mn-lt"/>
              <a:ea typeface="+mn-ea"/>
              <a:cs typeface="Arial" panose="020B0604020202020204" pitchFamily="34" charset="0"/>
            </a:rPr>
            <a:t>April 2026</a:t>
          </a:r>
          <a:endParaRPr lang="en-US" sz="800" baseline="0">
            <a:solidFill>
              <a:schemeClr val="tx1">
                <a:lumMod val="75000"/>
                <a:lumOff val="25000"/>
              </a:schemeClr>
            </a:solidFill>
            <a:effectLst/>
            <a:latin typeface="+mn-lt"/>
            <a:ea typeface="+mn-ea"/>
            <a:cs typeface="Arial" panose="020B0604020202020204" pitchFamily="34" charset="0"/>
          </a:endParaRPr>
        </a:p>
        <a:p xmlns:a="http://schemas.openxmlformats.org/drawingml/2006/main">
          <a:r>
            <a:rPr lang="en-US" sz="800" baseline="0">
              <a:solidFill>
                <a:schemeClr val="tx1">
                  <a:lumMod val="75000"/>
                  <a:lumOff val="25000"/>
                </a:schemeClr>
              </a:solidFill>
              <a:effectLst/>
              <a:latin typeface="+mn-lt"/>
              <a:ea typeface="+mn-ea"/>
              <a:cs typeface="Arial" panose="020B0604020202020204" pitchFamily="34" charset="0"/>
            </a:rPr>
            <a:t>Note:</a:t>
          </a:r>
          <a:r>
            <a:rPr lang="en-US" sz="800" baseline="0">
              <a:solidFill>
                <a:schemeClr val="tx1">
                  <a:lumMod val="75000"/>
                  <a:lumOff val="25000"/>
                </a:schemeClr>
              </a:solidFill>
              <a:effectLst/>
              <a:latin typeface="+mn-lt"/>
              <a:ea typeface="+mn-ea"/>
              <a:cs typeface="+mn-cs"/>
            </a:rPr>
            <a:t> Combination=Alternative Transportation-Alternative Electricity</a:t>
          </a:r>
          <a:endParaRPr lang="en-US" sz="8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0.42982</cdr:x>
      <cdr:y>0</cdr:y>
    </cdr:from>
    <cdr:to>
      <cdr:x>0.66406</cdr:x>
      <cdr:y>0.24653</cdr:y>
    </cdr:to>
    <cdr:sp macro="" textlink="">
      <cdr:nvSpPr>
        <cdr:cNvPr id="3" name="TextBox 1">
          <a:extLst xmlns:a="http://schemas.openxmlformats.org/drawingml/2006/main">
            <a:ext uri="{FF2B5EF4-FFF2-40B4-BE49-F238E27FC236}">
              <a16:creationId xmlns:a16="http://schemas.microsoft.com/office/drawing/2014/main" id="{487EC02D-3819-7F00-8EAC-E2CE58F56C7B}"/>
            </a:ext>
          </a:extLst>
        </cdr:cNvPr>
        <cdr:cNvSpPr txBox="1"/>
      </cdr:nvSpPr>
      <cdr:spPr>
        <a:xfrm xmlns:a="http://schemas.openxmlformats.org/drawingml/2006/main">
          <a:off x="1572112" y="0"/>
          <a:ext cx="856763" cy="721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kern="1200">
              <a:solidFill>
                <a:schemeClr val="tx1">
                  <a:lumMod val="65000"/>
                  <a:lumOff val="35000"/>
                </a:schemeClr>
              </a:solidFill>
              <a:latin typeface="Arial" panose="020B0604020202020204" pitchFamily="34" charset="0"/>
              <a:cs typeface="Arial" panose="020B0604020202020204" pitchFamily="34" charset="0"/>
            </a:rPr>
            <a:t>      </a:t>
          </a:r>
        </a:p>
        <a:p xmlns:a="http://schemas.openxmlformats.org/drawingml/2006/main">
          <a:pPr algn="ctr"/>
          <a:endParaRPr lang="en-US" sz="10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endParaRPr lang="en-US" sz="1000" b="1" kern="1200">
            <a:solidFill>
              <a:schemeClr val="tx1">
                <a:lumMod val="65000"/>
                <a:lumOff val="35000"/>
              </a:schemeClr>
            </a:solidFill>
            <a:latin typeface="Arial" panose="020B0604020202020204" pitchFamily="34" charset="0"/>
            <a:cs typeface="Arial" panose="020B0604020202020204" pitchFamily="34" charset="0"/>
          </a:endParaRPr>
        </a:p>
        <a:p xmlns:a="http://schemas.openxmlformats.org/drawingml/2006/main">
          <a:pPr algn="ctr"/>
          <a:r>
            <a:rPr lang="en-US" sz="10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dr:relSizeAnchor xmlns:cdr="http://schemas.openxmlformats.org/drawingml/2006/chartDrawing">
    <cdr:from>
      <cdr:x>0.89034</cdr:x>
      <cdr:y>0</cdr:y>
    </cdr:from>
    <cdr:to>
      <cdr:x>0.99443</cdr:x>
      <cdr:y>0.10043</cdr:y>
    </cdr:to>
    <cdr:pic>
      <cdr:nvPicPr>
        <cdr:cNvPr id="6" name="Picture 5">
          <a:extLst xmlns:a="http://schemas.openxmlformats.org/drawingml/2006/main">
            <a:ext uri="{FF2B5EF4-FFF2-40B4-BE49-F238E27FC236}">
              <a16:creationId xmlns:a16="http://schemas.microsoft.com/office/drawing/2014/main" id="{874ADDE1-C1A5-E0BC-28C1-9FF32D25BBD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135371" y="0"/>
          <a:ext cx="366556" cy="291225"/>
        </a:xfrm>
        <a:prstGeom xmlns:a="http://schemas.openxmlformats.org/drawingml/2006/main" prst="rect">
          <a:avLst/>
        </a:prstGeom>
      </cdr:spPr>
    </cdr:pic>
  </cdr:relSizeAnchor>
</c:userShapes>
</file>

<file path=xl/drawings/drawing68.xml><?xml version="1.0" encoding="utf-8"?>
<xdr:wsDr xmlns:xdr="http://schemas.openxmlformats.org/drawingml/2006/spreadsheetDrawing" xmlns:a="http://schemas.openxmlformats.org/drawingml/2006/main">
  <xdr:twoCellAnchor>
    <xdr:from>
      <xdr:col>0</xdr:col>
      <xdr:colOff>117125</xdr:colOff>
      <xdr:row>0</xdr:row>
      <xdr:rowOff>40546</xdr:rowOff>
    </xdr:from>
    <xdr:to>
      <xdr:col>9</xdr:col>
      <xdr:colOff>170038</xdr:colOff>
      <xdr:row>15</xdr:row>
      <xdr:rowOff>46609</xdr:rowOff>
    </xdr:to>
    <xdr:graphicFrame macro="">
      <xdr:nvGraphicFramePr>
        <xdr:cNvPr id="46" name="Chart 2">
          <a:extLst>
            <a:ext uri="{FF2B5EF4-FFF2-40B4-BE49-F238E27FC236}">
              <a16:creationId xmlns:a16="http://schemas.microsoft.com/office/drawing/2014/main" id="{F3723DFA-9E63-44C7-8320-2B031E9B7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cdr:x>
      <cdr:y>0.01776</cdr:y>
    </cdr:from>
    <cdr:to>
      <cdr:x>0.7716</cdr:x>
      <cdr:y>0.19604</cdr:y>
    </cdr:to>
    <cdr:sp macro="" textlink="">
      <cdr:nvSpPr>
        <cdr:cNvPr id="3" name="TextBox 2">
          <a:extLst xmlns:a="http://schemas.openxmlformats.org/drawingml/2006/main">
            <a:ext uri="{FF2B5EF4-FFF2-40B4-BE49-F238E27FC236}">
              <a16:creationId xmlns:a16="http://schemas.microsoft.com/office/drawing/2014/main" id="{010C5FCB-C483-A8FC-9E66-F69D534AB541}"/>
            </a:ext>
          </a:extLst>
        </cdr:cNvPr>
        <cdr:cNvSpPr txBox="1"/>
      </cdr:nvSpPr>
      <cdr:spPr>
        <a:xfrm xmlns:a="http://schemas.openxmlformats.org/drawingml/2006/main">
          <a:off x="0" y="48719"/>
          <a:ext cx="4586060" cy="489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i="0">
              <a:effectLst/>
              <a:latin typeface="+mn-lt"/>
              <a:ea typeface="+mn-ea"/>
              <a:cs typeface="+mn-cs"/>
            </a:rPr>
            <a:t>U.S. consumption by fuel</a:t>
          </a:r>
          <a:r>
            <a:rPr lang="en-US" sz="1200" b="1" kern="1200" baseline="0">
              <a:latin typeface="Arial" panose="020B0604020202020204" pitchFamily="34" charset="0"/>
              <a:cs typeface="Arial" panose="020B0604020202020204" pitchFamily="34" charset="0"/>
            </a:rPr>
            <a:t>, 2025 and 2050</a:t>
          </a:r>
        </a:p>
        <a:p xmlns:a="http://schemas.openxmlformats.org/drawingml/2006/main">
          <a:r>
            <a:rPr lang="en-US" sz="1000" b="0" baseline="0">
              <a:effectLst/>
              <a:latin typeface="+mn-lt"/>
              <a:ea typeface="+mn-ea"/>
              <a:cs typeface="+mn-cs"/>
            </a:rPr>
            <a:t>quadrillion British thermal units</a:t>
          </a:r>
          <a:endParaRPr lang="en-US" sz="1000">
            <a:effectLst/>
          </a:endParaRPr>
        </a:p>
      </cdr:txBody>
    </cdr:sp>
  </cdr:relSizeAnchor>
  <cdr:relSizeAnchor xmlns:cdr="http://schemas.openxmlformats.org/drawingml/2006/chartDrawing">
    <cdr:from>
      <cdr:x>0.00139</cdr:x>
      <cdr:y>0.86458</cdr:y>
    </cdr:from>
    <cdr:to>
      <cdr:x>1</cdr:x>
      <cdr:y>0.99112</cdr:y>
    </cdr:to>
    <cdr:sp macro="" textlink="">
      <cdr:nvSpPr>
        <cdr:cNvPr id="5" name="TextBox 4">
          <a:extLst xmlns:a="http://schemas.openxmlformats.org/drawingml/2006/main">
            <a:ext uri="{FF2B5EF4-FFF2-40B4-BE49-F238E27FC236}">
              <a16:creationId xmlns:a16="http://schemas.microsoft.com/office/drawing/2014/main" id="{2C3883D2-69DD-ABD2-EFF8-7B70DE610315}"/>
            </a:ext>
          </a:extLst>
        </cdr:cNvPr>
        <cdr:cNvSpPr txBox="1"/>
      </cdr:nvSpPr>
      <cdr:spPr>
        <a:xfrm xmlns:a="http://schemas.openxmlformats.org/drawingml/2006/main">
          <a:off x="8222" y="2330540"/>
          <a:ext cx="5906803" cy="3410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kern="1200">
              <a:latin typeface="Arial" panose="020B0604020202020204" pitchFamily="34" charset="0"/>
              <a:cs typeface="Arial" panose="020B0604020202020204" pitchFamily="34" charset="0"/>
            </a:rPr>
            <a:t>Data source:</a:t>
          </a:r>
          <a:r>
            <a:rPr lang="en-US" sz="800" kern="1200" baseline="0">
              <a:latin typeface="Arial" panose="020B0604020202020204" pitchFamily="34" charset="0"/>
              <a:cs typeface="Arial" panose="020B0604020202020204" pitchFamily="34" charset="0"/>
            </a:rPr>
            <a:t> U.S. Energy Information Administration, </a:t>
          </a:r>
          <a:r>
            <a:rPr lang="en-US" sz="800" i="1" kern="1200" baseline="0">
              <a:latin typeface="Arial" panose="020B0604020202020204" pitchFamily="34" charset="0"/>
              <a:cs typeface="Arial" panose="020B0604020202020204" pitchFamily="34" charset="0"/>
            </a:rPr>
            <a:t>Annual Energy Outlook 2026, </a:t>
          </a:r>
          <a:r>
            <a:rPr lang="en-US" sz="800" i="0" kern="1200" baseline="0">
              <a:latin typeface="Arial" panose="020B0604020202020204" pitchFamily="34" charset="0"/>
              <a:cs typeface="Arial" panose="020B0604020202020204" pitchFamily="34" charset="0"/>
            </a:rPr>
            <a:t>April 2026</a:t>
          </a:r>
        </a:p>
        <a:p xmlns:a="http://schemas.openxmlformats.org/drawingml/2006/main">
          <a:r>
            <a:rPr lang="en-US" sz="800" kern="1200" baseline="0">
              <a:latin typeface="Arial" panose="020B0604020202020204" pitchFamily="34" charset="0"/>
              <a:cs typeface="Arial" panose="020B0604020202020204" pitchFamily="34" charset="0"/>
            </a:rPr>
            <a:t>Note: Alt=</a:t>
          </a:r>
          <a:r>
            <a:rPr lang="en-US" sz="800" kern="1200" baseline="0">
              <a:latin typeface="+mn-lt"/>
              <a:cs typeface="Arial" panose="020B0604020202020204" pitchFamily="34" charset="0"/>
            </a:rPr>
            <a:t>Alternative; </a:t>
          </a:r>
          <a:r>
            <a:rPr lang="en-US" sz="800" baseline="0">
              <a:effectLst/>
              <a:latin typeface="+mn-lt"/>
              <a:ea typeface="+mn-ea"/>
              <a:cs typeface="+mn-cs"/>
            </a:rPr>
            <a:t>Combination=Alternative Transportation-Alternative Electricity; ZTC=Zero-carbon Technology Cost</a:t>
          </a:r>
          <a:endParaRPr lang="en-US" sz="800" kern="1200">
            <a:latin typeface="+mn-lt"/>
            <a:cs typeface="Arial" panose="020B0604020202020204" pitchFamily="34" charset="0"/>
          </a:endParaRPr>
        </a:p>
      </cdr:txBody>
    </cdr:sp>
  </cdr:relSizeAnchor>
  <cdr:relSizeAnchor xmlns:cdr="http://schemas.openxmlformats.org/drawingml/2006/chartDrawing">
    <cdr:from>
      <cdr:x>0.24999</cdr:x>
      <cdr:y>0.14707</cdr:y>
    </cdr:from>
    <cdr:to>
      <cdr:x>0.98263</cdr:x>
      <cdr:y>0.22967</cdr:y>
    </cdr:to>
    <cdr:sp macro="" textlink="">
      <cdr:nvSpPr>
        <cdr:cNvPr id="4" name="TextBox 3">
          <a:extLst xmlns:a="http://schemas.openxmlformats.org/drawingml/2006/main">
            <a:ext uri="{FF2B5EF4-FFF2-40B4-BE49-F238E27FC236}">
              <a16:creationId xmlns:a16="http://schemas.microsoft.com/office/drawing/2014/main" id="{94403149-0329-4B10-6937-CA0319FACDA8}"/>
            </a:ext>
          </a:extLst>
        </cdr:cNvPr>
        <cdr:cNvSpPr txBox="1"/>
      </cdr:nvSpPr>
      <cdr:spPr bwMode="auto">
        <a:xfrm xmlns:a="http://schemas.openxmlformats.org/drawingml/2006/main">
          <a:off x="1487779" y="406630"/>
          <a:ext cx="4360227" cy="2283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900" b="1" i="0" kern="1200" dirty="0">
              <a:solidFill>
                <a:schemeClr val="tx2"/>
              </a:solidFill>
              <a:latin typeface="+mn-lt"/>
              <a:ea typeface="Times New Roman" charset="0"/>
              <a:cs typeface="Times New Roman" charset="0"/>
            </a:rPr>
            <a:t>natural gas  </a:t>
          </a:r>
          <a:r>
            <a:rPr lang="en-US" sz="900" b="1" i="0" kern="1200" dirty="0">
              <a:solidFill>
                <a:schemeClr val="accent1"/>
              </a:solidFill>
              <a:latin typeface="+mn-lt"/>
              <a:ea typeface="Times New Roman" charset="0"/>
              <a:cs typeface="Times New Roman" charset="0"/>
            </a:rPr>
            <a:t>petroleum</a:t>
          </a:r>
          <a:r>
            <a:rPr lang="en-US" sz="900" b="1" i="0" kern="1200" baseline="0" dirty="0">
              <a:solidFill>
                <a:schemeClr val="accent1"/>
              </a:solidFill>
              <a:latin typeface="+mn-lt"/>
              <a:ea typeface="Times New Roman" charset="0"/>
              <a:cs typeface="Times New Roman" charset="0"/>
            </a:rPr>
            <a:t> and other liquids  </a:t>
          </a:r>
          <a:r>
            <a:rPr lang="en-US" sz="900" b="1" i="0" kern="1200" baseline="0" dirty="0">
              <a:solidFill>
                <a:schemeClr val="accent5"/>
              </a:solidFill>
              <a:latin typeface="+mn-lt"/>
              <a:ea typeface="Times New Roman" charset="0"/>
              <a:cs typeface="Times New Roman" charset="0"/>
            </a:rPr>
            <a:t>nuclear</a:t>
          </a:r>
          <a:r>
            <a:rPr lang="en-US" sz="900" b="1" i="0" kern="1200" baseline="0" dirty="0">
              <a:solidFill>
                <a:schemeClr val="accent6"/>
              </a:solidFill>
              <a:latin typeface="+mn-lt"/>
              <a:ea typeface="Times New Roman" charset="0"/>
              <a:cs typeface="Times New Roman" charset="0"/>
            </a:rPr>
            <a:t>  </a:t>
          </a:r>
          <a:r>
            <a:rPr lang="en-US" sz="900" b="1" i="0" kern="1200" baseline="0" dirty="0">
              <a:solidFill>
                <a:schemeClr val="accent5">
                  <a:lumMod val="60000"/>
                  <a:lumOff val="40000"/>
                </a:schemeClr>
              </a:solidFill>
              <a:latin typeface="+mn-lt"/>
              <a:ea typeface="Times New Roman" charset="0"/>
              <a:cs typeface="Times New Roman" charset="0"/>
            </a:rPr>
            <a:t>coal</a:t>
          </a:r>
          <a:r>
            <a:rPr lang="en-US" sz="900" b="1" i="0" kern="1200" baseline="0" dirty="0">
              <a:solidFill>
                <a:schemeClr val="accent6"/>
              </a:solidFill>
              <a:latin typeface="+mn-lt"/>
              <a:ea typeface="Times New Roman" charset="0"/>
              <a:cs typeface="Times New Roman" charset="0"/>
            </a:rPr>
            <a:t>  </a:t>
          </a:r>
          <a:r>
            <a:rPr lang="en-US" sz="900" b="1" i="0" kern="1200" baseline="0" dirty="0">
              <a:solidFill>
                <a:schemeClr val="accent3">
                  <a:lumMod val="50000"/>
                </a:schemeClr>
              </a:solidFill>
              <a:latin typeface="+mn-lt"/>
              <a:ea typeface="Times New Roman" charset="0"/>
              <a:cs typeface="Times New Roman" charset="0"/>
            </a:rPr>
            <a:t>wind</a:t>
          </a:r>
          <a:r>
            <a:rPr lang="en-US" sz="900" b="1" i="0" kern="1200" baseline="0" dirty="0">
              <a:solidFill>
                <a:schemeClr val="accent6"/>
              </a:solidFill>
              <a:latin typeface="+mn-lt"/>
              <a:ea typeface="Times New Roman" charset="0"/>
              <a:cs typeface="Times New Roman" charset="0"/>
            </a:rPr>
            <a:t>  </a:t>
          </a:r>
          <a:r>
            <a:rPr lang="en-US" sz="900" b="1" i="0" kern="1200" baseline="0" dirty="0">
              <a:solidFill>
                <a:schemeClr val="accent3">
                  <a:lumMod val="75000"/>
                </a:schemeClr>
              </a:solidFill>
              <a:latin typeface="+mn-lt"/>
              <a:ea typeface="Times New Roman" charset="0"/>
              <a:cs typeface="Times New Roman" charset="0"/>
            </a:rPr>
            <a:t>solar</a:t>
          </a:r>
          <a:r>
            <a:rPr lang="en-US" sz="900" b="1" i="0" kern="1200" baseline="0" dirty="0">
              <a:solidFill>
                <a:schemeClr val="accent6"/>
              </a:solidFill>
              <a:latin typeface="+mn-lt"/>
              <a:ea typeface="Times New Roman" charset="0"/>
              <a:cs typeface="Times New Roman" charset="0"/>
            </a:rPr>
            <a:t>  </a:t>
          </a:r>
          <a:r>
            <a:rPr lang="en-US" sz="900" b="1" i="0" kern="1200" baseline="0" dirty="0">
              <a:solidFill>
                <a:schemeClr val="accent3"/>
              </a:solidFill>
              <a:latin typeface="+mn-lt"/>
              <a:ea typeface="Times New Roman" charset="0"/>
              <a:cs typeface="Times New Roman" charset="0"/>
            </a:rPr>
            <a:t>hydro</a:t>
          </a:r>
          <a:r>
            <a:rPr lang="en-US" sz="900" b="1" i="0" kern="1200" baseline="0" dirty="0">
              <a:solidFill>
                <a:schemeClr val="accent6"/>
              </a:solidFill>
              <a:latin typeface="+mn-lt"/>
              <a:ea typeface="Times New Roman" charset="0"/>
              <a:cs typeface="Times New Roman" charset="0"/>
            </a:rPr>
            <a:t>  </a:t>
          </a:r>
          <a:r>
            <a:rPr lang="en-US" sz="900" b="1" i="0" kern="1200" baseline="0" dirty="0">
              <a:solidFill>
                <a:schemeClr val="bg1">
                  <a:lumMod val="50000"/>
                </a:schemeClr>
              </a:solidFill>
              <a:latin typeface="+mn-lt"/>
              <a:ea typeface="Times New Roman" charset="0"/>
              <a:cs typeface="Times New Roman" charset="0"/>
            </a:rPr>
            <a:t>other</a:t>
          </a:r>
          <a:endParaRPr lang="en-US" sz="900" b="1" i="0" kern="1200" dirty="0">
            <a:solidFill>
              <a:schemeClr val="bg1">
                <a:lumMod val="50000"/>
              </a:schemeClr>
            </a:solidFill>
            <a:latin typeface="+mn-lt"/>
            <a:ea typeface="Times New Roman" charset="0"/>
            <a:cs typeface="Times New Roman" charset="0"/>
          </a:endParaRPr>
        </a:p>
      </cdr:txBody>
    </cdr:sp>
  </cdr:relSizeAnchor>
  <cdr:relSizeAnchor xmlns:cdr="http://schemas.openxmlformats.org/drawingml/2006/chartDrawing">
    <cdr:from>
      <cdr:x>0.89996</cdr:x>
      <cdr:y>0.00852</cdr:y>
    </cdr:from>
    <cdr:to>
      <cdr:x>0.96486</cdr:x>
      <cdr:y>0.11632</cdr:y>
    </cdr:to>
    <cdr:pic>
      <cdr:nvPicPr>
        <cdr:cNvPr id="2" name="Picture 1">
          <a:extLst xmlns:a="http://schemas.openxmlformats.org/drawingml/2006/main">
            <a:ext uri="{FF2B5EF4-FFF2-40B4-BE49-F238E27FC236}">
              <a16:creationId xmlns:a16="http://schemas.microsoft.com/office/drawing/2014/main" id="{037A3BF9-FB7A-5CEE-8711-58DCA0AB102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48974" y="23242"/>
          <a:ext cx="385797" cy="294024"/>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0.7716</cdr:x>
      <cdr:y>0.15216</cdr:y>
    </cdr:to>
    <cdr:sp macro="" textlink="">
      <cdr:nvSpPr>
        <cdr:cNvPr id="3" name="TextBox 2">
          <a:extLst xmlns:a="http://schemas.openxmlformats.org/drawingml/2006/main">
            <a:ext uri="{FF2B5EF4-FFF2-40B4-BE49-F238E27FC236}">
              <a16:creationId xmlns:a16="http://schemas.microsoft.com/office/drawing/2014/main" id="{010C5FCB-C483-A8FC-9E66-F69D534AB541}"/>
            </a:ext>
          </a:extLst>
        </cdr:cNvPr>
        <cdr:cNvSpPr txBox="1"/>
      </cdr:nvSpPr>
      <cdr:spPr>
        <a:xfrm xmlns:a="http://schemas.openxmlformats.org/drawingml/2006/main">
          <a:off x="0" y="0"/>
          <a:ext cx="4561872" cy="419100"/>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1100" b="1" i="0">
              <a:effectLst/>
              <a:latin typeface="+mn-lt"/>
              <a:ea typeface="+mn-ea"/>
              <a:cs typeface="+mn-cs"/>
            </a:rPr>
            <a:t>U.S. consumption by fuel</a:t>
          </a:r>
          <a:r>
            <a:rPr lang="en-US" sz="1100" b="1" kern="1200" baseline="0">
              <a:latin typeface="Arial" panose="020B0604020202020204" pitchFamily="34" charset="0"/>
              <a:cs typeface="Arial" panose="020B0604020202020204" pitchFamily="34" charset="0"/>
            </a:rPr>
            <a:t>, 2050 difference from 2025</a:t>
          </a:r>
        </a:p>
        <a:p xmlns:a="http://schemas.openxmlformats.org/drawingml/2006/main">
          <a:r>
            <a:rPr lang="en-US" sz="1000" b="0" baseline="0">
              <a:effectLst/>
              <a:latin typeface="+mn-lt"/>
              <a:ea typeface="+mn-ea"/>
              <a:cs typeface="+mn-cs"/>
            </a:rPr>
            <a:t>quadrillion British thermal units</a:t>
          </a:r>
          <a:endParaRPr lang="en-US" sz="1000">
            <a:effectLst/>
          </a:endParaRPr>
        </a:p>
      </cdr:txBody>
    </cdr:sp>
  </cdr:relSizeAnchor>
  <cdr:relSizeAnchor xmlns:cdr="http://schemas.openxmlformats.org/drawingml/2006/chartDrawing">
    <cdr:from>
      <cdr:x>1.68248E-7</cdr:x>
      <cdr:y>0.84375</cdr:y>
    </cdr:from>
    <cdr:to>
      <cdr:x>0.73626</cdr:x>
      <cdr:y>1</cdr:y>
    </cdr:to>
    <cdr:sp macro="" textlink="">
      <cdr:nvSpPr>
        <cdr:cNvPr id="5" name="TextBox 4">
          <a:extLst xmlns:a="http://schemas.openxmlformats.org/drawingml/2006/main">
            <a:ext uri="{FF2B5EF4-FFF2-40B4-BE49-F238E27FC236}">
              <a16:creationId xmlns:a16="http://schemas.microsoft.com/office/drawing/2014/main" id="{2C3883D2-69DD-ABD2-EFF8-7B70DE610315}"/>
            </a:ext>
          </a:extLst>
        </cdr:cNvPr>
        <cdr:cNvSpPr txBox="1"/>
      </cdr:nvSpPr>
      <cdr:spPr>
        <a:xfrm xmlns:a="http://schemas.openxmlformats.org/drawingml/2006/main">
          <a:off x="1" y="2314574"/>
          <a:ext cx="4376034" cy="428625"/>
        </a:xfrm>
        <a:prstGeom xmlns:a="http://schemas.openxmlformats.org/drawingml/2006/main" prst="rect">
          <a:avLst/>
        </a:prstGeom>
      </cdr:spPr>
      <cdr:txBody>
        <a:bodyPr xmlns:a="http://schemas.openxmlformats.org/drawingml/2006/main" vertOverflow="clip" wrap="square" lIns="27432" tIns="27432" rIns="27432" bIns="27432" rtlCol="0"/>
        <a:lstStyle xmlns:a="http://schemas.openxmlformats.org/drawingml/2006/main"/>
        <a:p xmlns:a="http://schemas.openxmlformats.org/drawingml/2006/main">
          <a:r>
            <a:rPr lang="en-US" sz="800" kern="1200">
              <a:solidFill>
                <a:schemeClr val="tx1">
                  <a:lumMod val="75000"/>
                  <a:lumOff val="25000"/>
                </a:schemeClr>
              </a:solidFill>
              <a:latin typeface="Arial" panose="020B0604020202020204" pitchFamily="34" charset="0"/>
              <a:cs typeface="Arial" panose="020B0604020202020204" pitchFamily="34" charset="0"/>
            </a:rPr>
            <a:t>Data source:</a:t>
          </a:r>
          <a:r>
            <a:rPr lang="en-US" sz="800" kern="1200" baseline="0">
              <a:solidFill>
                <a:schemeClr val="tx1">
                  <a:lumMod val="75000"/>
                  <a:lumOff val="25000"/>
                </a:schemeClr>
              </a:solidFill>
              <a:latin typeface="Arial" panose="020B0604020202020204" pitchFamily="34" charset="0"/>
              <a:cs typeface="Arial" panose="020B0604020202020204" pitchFamily="34" charset="0"/>
            </a:rPr>
            <a:t> U.S. Energy Information Administration, </a:t>
          </a:r>
          <a:r>
            <a:rPr lang="en-US" sz="800" i="1" kern="1200" baseline="0">
              <a:solidFill>
                <a:schemeClr val="tx1">
                  <a:lumMod val="75000"/>
                  <a:lumOff val="25000"/>
                </a:schemeClr>
              </a:solidFill>
              <a:latin typeface="Arial" panose="020B0604020202020204" pitchFamily="34" charset="0"/>
              <a:cs typeface="Arial" panose="020B0604020202020204" pitchFamily="34" charset="0"/>
            </a:rPr>
            <a:t>Annual Energy Outlook 2026, </a:t>
          </a:r>
          <a:r>
            <a:rPr lang="en-US" sz="800" i="0" kern="1200" baseline="0">
              <a:solidFill>
                <a:schemeClr val="tx1">
                  <a:lumMod val="75000"/>
                  <a:lumOff val="25000"/>
                </a:schemeClr>
              </a:solidFill>
              <a:latin typeface="Arial" panose="020B0604020202020204" pitchFamily="34" charset="0"/>
              <a:cs typeface="Arial" panose="020B0604020202020204" pitchFamily="34" charset="0"/>
            </a:rPr>
            <a:t>April 2026</a:t>
          </a:r>
        </a:p>
        <a:p xmlns:a="http://schemas.openxmlformats.org/drawingml/2006/main">
          <a:r>
            <a:rPr lang="en-US" sz="800" kern="1200" baseline="0">
              <a:solidFill>
                <a:schemeClr val="tx1">
                  <a:lumMod val="75000"/>
                  <a:lumOff val="25000"/>
                </a:schemeClr>
              </a:solidFill>
              <a:latin typeface="Arial" panose="020B0604020202020204" pitchFamily="34" charset="0"/>
              <a:cs typeface="Arial" panose="020B0604020202020204" pitchFamily="34" charset="0"/>
            </a:rPr>
            <a:t>Note: Alt=</a:t>
          </a:r>
          <a:r>
            <a:rPr lang="en-US" sz="800" kern="1200" baseline="0">
              <a:solidFill>
                <a:schemeClr val="tx1">
                  <a:lumMod val="75000"/>
                  <a:lumOff val="25000"/>
                </a:schemeClr>
              </a:solidFill>
              <a:latin typeface="+mn-lt"/>
              <a:cs typeface="Arial" panose="020B0604020202020204" pitchFamily="34" charset="0"/>
            </a:rPr>
            <a:t>Alternative; Combination</a:t>
          </a:r>
          <a:r>
            <a:rPr lang="en-US" sz="800" baseline="0">
              <a:solidFill>
                <a:schemeClr val="tx1">
                  <a:lumMod val="75000"/>
                  <a:lumOff val="25000"/>
                </a:schemeClr>
              </a:solidFill>
              <a:effectLst/>
              <a:latin typeface="+mn-lt"/>
              <a:ea typeface="+mn-ea"/>
              <a:cs typeface="+mn-cs"/>
            </a:rPr>
            <a:t>=Alternative Transportation-Alternative Electricity; ZTC=Zero-carbon Technology Cost</a:t>
          </a:r>
          <a:endParaRPr lang="en-US" sz="800" kern="12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0.21826</cdr:x>
      <cdr:y>0.11412</cdr:y>
    </cdr:from>
    <cdr:to>
      <cdr:x>0.92788</cdr:x>
      <cdr:y>0.18674</cdr:y>
    </cdr:to>
    <cdr:sp macro="" textlink="">
      <cdr:nvSpPr>
        <cdr:cNvPr id="2" name="TextBox 1">
          <a:extLst xmlns:a="http://schemas.openxmlformats.org/drawingml/2006/main">
            <a:ext uri="{FF2B5EF4-FFF2-40B4-BE49-F238E27FC236}">
              <a16:creationId xmlns:a16="http://schemas.microsoft.com/office/drawing/2014/main" id="{BD675709-5862-C4E4-E3DE-6FAA0AFD518E}"/>
            </a:ext>
          </a:extLst>
        </cdr:cNvPr>
        <cdr:cNvSpPr txBox="1"/>
      </cdr:nvSpPr>
      <cdr:spPr>
        <a:xfrm xmlns:a="http://schemas.openxmlformats.org/drawingml/2006/main">
          <a:off x="1297278" y="313054"/>
          <a:ext cx="4217697" cy="199211"/>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0">
              <a:solidFill>
                <a:schemeClr val="accent6"/>
              </a:solidFill>
              <a:effectLst/>
              <a:latin typeface="+mn-lt"/>
              <a:ea typeface="+mn-ea"/>
              <a:cs typeface="+mn-cs"/>
            </a:rPr>
            <a:t>petroleum and other liquids   </a:t>
          </a:r>
          <a:r>
            <a:rPr lang="en-US" sz="900" b="1" i="0">
              <a:solidFill>
                <a:schemeClr val="bg1">
                  <a:lumMod val="50000"/>
                </a:schemeClr>
              </a:solidFill>
              <a:effectLst/>
              <a:latin typeface="+mn-lt"/>
              <a:ea typeface="+mn-ea"/>
              <a:cs typeface="+mn-cs"/>
            </a:rPr>
            <a:t>coal</a:t>
          </a:r>
          <a:r>
            <a:rPr lang="en-US" sz="900" b="1" i="0">
              <a:effectLst/>
              <a:latin typeface="+mn-lt"/>
              <a:ea typeface="+mn-ea"/>
              <a:cs typeface="+mn-cs"/>
            </a:rPr>
            <a:t>   </a:t>
          </a:r>
          <a:r>
            <a:rPr lang="en-US" sz="900" b="1" i="0">
              <a:solidFill>
                <a:schemeClr val="accent1">
                  <a:lumMod val="50000"/>
                </a:schemeClr>
              </a:solidFill>
              <a:effectLst/>
              <a:latin typeface="+mn-lt"/>
              <a:ea typeface="+mn-ea"/>
              <a:cs typeface="+mn-cs"/>
            </a:rPr>
            <a:t>renewables</a:t>
          </a:r>
          <a:r>
            <a:rPr lang="en-US" sz="900" b="1" i="0">
              <a:effectLst/>
              <a:latin typeface="+mn-lt"/>
              <a:ea typeface="+mn-ea"/>
              <a:cs typeface="+mn-cs"/>
            </a:rPr>
            <a:t>   </a:t>
          </a:r>
          <a:r>
            <a:rPr lang="en-US" sz="900" b="1" i="0">
              <a:solidFill>
                <a:schemeClr val="accent1"/>
              </a:solidFill>
              <a:effectLst/>
              <a:latin typeface="+mn-lt"/>
              <a:ea typeface="+mn-ea"/>
              <a:cs typeface="+mn-cs"/>
            </a:rPr>
            <a:t>natural gas   </a:t>
          </a:r>
          <a:r>
            <a:rPr lang="en-US" sz="900" b="1" i="0">
              <a:solidFill>
                <a:schemeClr val="accent5"/>
              </a:solidFill>
              <a:effectLst/>
              <a:latin typeface="+mn-lt"/>
              <a:ea typeface="+mn-ea"/>
              <a:cs typeface="+mn-cs"/>
            </a:rPr>
            <a:t>nuclear</a:t>
          </a:r>
          <a:r>
            <a:rPr lang="en-US" sz="900" b="1" i="0">
              <a:effectLst/>
              <a:latin typeface="+mn-lt"/>
              <a:ea typeface="+mn-ea"/>
              <a:cs typeface="+mn-cs"/>
            </a:rPr>
            <a:t>   </a:t>
          </a:r>
          <a:r>
            <a:rPr lang="en-US" sz="900" b="1" i="0">
              <a:solidFill>
                <a:schemeClr val="tx1"/>
              </a:solidFill>
              <a:effectLst/>
              <a:latin typeface="+mn-lt"/>
              <a:ea typeface="+mn-ea"/>
              <a:cs typeface="+mn-cs"/>
            </a:rPr>
            <a:t>other</a:t>
          </a:r>
          <a:endParaRPr lang="en-US" sz="700">
            <a:solidFill>
              <a:schemeClr val="tx1"/>
            </a:solidFill>
            <a:effectLst/>
          </a:endParaRPr>
        </a:p>
      </cdr:txBody>
    </cdr:sp>
  </cdr:relSizeAnchor>
  <cdr:relSizeAnchor xmlns:cdr="http://schemas.openxmlformats.org/drawingml/2006/chartDrawing">
    <cdr:from>
      <cdr:x>0.72807</cdr:x>
      <cdr:y>0.8311</cdr:y>
    </cdr:from>
    <cdr:to>
      <cdr:x>0.94114</cdr:x>
      <cdr:y>0.99593</cdr:y>
    </cdr:to>
    <cdr:sp macro="" textlink="">
      <cdr:nvSpPr>
        <cdr:cNvPr id="12" name="TextBox 1">
          <a:extLst xmlns:a="http://schemas.openxmlformats.org/drawingml/2006/main">
            <a:ext uri="{FF2B5EF4-FFF2-40B4-BE49-F238E27FC236}">
              <a16:creationId xmlns:a16="http://schemas.microsoft.com/office/drawing/2014/main" id="{C5709908-DFE4-5A89-8A6F-376AF1170D2C}"/>
            </a:ext>
          </a:extLst>
        </cdr:cNvPr>
        <cdr:cNvSpPr txBox="1"/>
      </cdr:nvSpPr>
      <cdr:spPr>
        <a:xfrm xmlns:a="http://schemas.openxmlformats.org/drawingml/2006/main">
          <a:off x="4324045" y="2275708"/>
          <a:ext cx="1265451" cy="451334"/>
        </a:xfrm>
        <a:prstGeom xmlns:a="http://schemas.openxmlformats.org/drawingml/2006/main" prst="rect">
          <a:avLst/>
        </a:prstGeom>
      </cdr:spPr>
      <cdr:txBody>
        <a:bodyPr xmlns:a="http://schemas.openxmlformats.org/drawingml/2006/main" wrap="square" lIns="27432" tIns="27432" rIns="27432" bIns="27432"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900" b="1" i="0">
              <a:solidFill>
                <a:schemeClr val="tx1">
                  <a:lumMod val="65000"/>
                  <a:lumOff val="35000"/>
                </a:schemeClr>
              </a:solidFill>
              <a:effectLst/>
              <a:latin typeface="+mn-lt"/>
              <a:ea typeface="+mn-ea"/>
              <a:cs typeface="+mn-cs"/>
            </a:rPr>
            <a:t>compound annual growth rate</a:t>
          </a:r>
        </a:p>
        <a:p xmlns:a="http://schemas.openxmlformats.org/drawingml/2006/main">
          <a:pPr algn="r"/>
          <a:r>
            <a:rPr lang="en-US" sz="900" b="0" i="0">
              <a:solidFill>
                <a:schemeClr val="tx1">
                  <a:lumMod val="65000"/>
                  <a:lumOff val="35000"/>
                </a:schemeClr>
              </a:solidFill>
              <a:effectLst/>
              <a:latin typeface="+mn-lt"/>
              <a:ea typeface="+mn-ea"/>
              <a:cs typeface="+mn-cs"/>
            </a:rPr>
            <a:t>(2025–2050)</a:t>
          </a:r>
          <a:endParaRPr lang="en-US" sz="700" b="0">
            <a:solidFill>
              <a:schemeClr val="tx1">
                <a:lumMod val="65000"/>
                <a:lumOff val="35000"/>
              </a:schemeClr>
            </a:solidFill>
            <a:effectLst/>
          </a:endParaRPr>
        </a:p>
      </cdr:txBody>
    </cdr:sp>
  </cdr:relSizeAnchor>
  <cdr:relSizeAnchor xmlns:cdr="http://schemas.openxmlformats.org/drawingml/2006/chartDrawing">
    <cdr:from>
      <cdr:x>0.90912</cdr:x>
      <cdr:y>0</cdr:y>
    </cdr:from>
    <cdr:to>
      <cdr:x>0.97413</cdr:x>
      <cdr:y>0.11308</cdr:y>
    </cdr:to>
    <cdr:pic>
      <cdr:nvPicPr>
        <cdr:cNvPr id="4" name="Picture 3">
          <a:extLst xmlns:a="http://schemas.openxmlformats.org/drawingml/2006/main">
            <a:ext uri="{FF2B5EF4-FFF2-40B4-BE49-F238E27FC236}">
              <a16:creationId xmlns:a16="http://schemas.microsoft.com/office/drawing/2014/main" id="{652B0664-75CF-C510-0C15-F2170C6410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84800" y="0"/>
          <a:ext cx="385057" cy="291765"/>
        </a:xfrm>
        <a:prstGeom xmlns:a="http://schemas.openxmlformats.org/drawingml/2006/main" prst="rect">
          <a:avLst/>
        </a:prstGeom>
      </cdr:spPr>
    </cdr:pic>
  </cdr:relSizeAnchor>
  <cdr:relSizeAnchor xmlns:cdr="http://schemas.openxmlformats.org/drawingml/2006/chartDrawing">
    <cdr:from>
      <cdr:x>0.94114</cdr:x>
      <cdr:y>0.76529</cdr:y>
    </cdr:from>
    <cdr:to>
      <cdr:x>0.96733</cdr:x>
      <cdr:y>0.91352</cdr:y>
    </cdr:to>
    <cdr:cxnSp macro="">
      <cdr:nvCxnSpPr>
        <cdr:cNvPr id="7" name="Connector: Curved 6">
          <a:extLst xmlns:a="http://schemas.openxmlformats.org/drawingml/2006/main">
            <a:ext uri="{FF2B5EF4-FFF2-40B4-BE49-F238E27FC236}">
              <a16:creationId xmlns:a16="http://schemas.microsoft.com/office/drawing/2014/main" id="{7720DF64-28F3-A2C6-E9C3-488118EF8430}"/>
            </a:ext>
          </a:extLst>
        </cdr:cNvPr>
        <cdr:cNvCxnSpPr>
          <a:stCxn xmlns:a="http://schemas.openxmlformats.org/drawingml/2006/main" id="12" idx="3"/>
        </cdr:cNvCxnSpPr>
      </cdr:nvCxnSpPr>
      <cdr:spPr bwMode="auto">
        <a:xfrm xmlns:a="http://schemas.openxmlformats.org/drawingml/2006/main" flipV="1">
          <a:off x="5589496" y="2095500"/>
          <a:ext cx="155583" cy="405875"/>
        </a:xfrm>
        <a:prstGeom xmlns:a="http://schemas.openxmlformats.org/drawingml/2006/main" prst="curvedConnector2">
          <a:avLst/>
        </a:prstGeom>
        <a:solidFill xmlns:a="http://schemas.openxmlformats.org/drawingml/2006/main">
          <a:schemeClr val="accent1"/>
        </a:solidFill>
        <a:ln xmlns:a="http://schemas.openxmlformats.org/drawingml/2006/main" w="9525" cap="flat" cmpd="sng" algn="ctr">
          <a:solidFill>
            <a:schemeClr val="bg1">
              <a:lumMod val="65000"/>
            </a:schemeClr>
          </a:solidFill>
          <a:prstDash val="solid"/>
          <a:round/>
          <a:headEnd type="none" w="med" len="med"/>
          <a:tailEnd type="triangle"/>
        </a:ln>
        <a:effectLst xmlns:a="http://schemas.openxmlformats.org/drawingml/2006/main"/>
      </cdr:spPr>
    </cdr:cxnSp>
  </cdr:relSizeAnchor>
</c:userShapes>
</file>

<file path=xl/drawings/drawing8.xml><?xml version="1.0" encoding="utf-8"?>
<xdr:wsDr xmlns:xdr="http://schemas.openxmlformats.org/drawingml/2006/spreadsheetDrawing" xmlns:a="http://schemas.openxmlformats.org/drawingml/2006/main">
  <xdr:oneCellAnchor>
    <xdr:from>
      <xdr:col>58</xdr:col>
      <xdr:colOff>0</xdr:colOff>
      <xdr:row>66</xdr:row>
      <xdr:rowOff>0</xdr:rowOff>
    </xdr:from>
    <xdr:ext cx="590176" cy="424027"/>
    <xdr:pic>
      <xdr:nvPicPr>
        <xdr:cNvPr id="2" name="Picture 1">
          <a:extLst>
            <a:ext uri="{FF2B5EF4-FFF2-40B4-BE49-F238E27FC236}">
              <a16:creationId xmlns:a16="http://schemas.microsoft.com/office/drawing/2014/main" id="{4B6933B3-E99F-4E85-BB05-C66A0ABA0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56075" y="10077450"/>
          <a:ext cx="590176" cy="424027"/>
        </a:xfrm>
        <a:prstGeom prst="rect">
          <a:avLst/>
        </a:prstGeom>
      </xdr:spPr>
    </xdr:pic>
    <xdr:clientData/>
  </xdr:oneCellAnchor>
  <xdr:twoCellAnchor>
    <xdr:from>
      <xdr:col>0</xdr:col>
      <xdr:colOff>0</xdr:colOff>
      <xdr:row>0</xdr:row>
      <xdr:rowOff>0</xdr:rowOff>
    </xdr:from>
    <xdr:to>
      <xdr:col>3</xdr:col>
      <xdr:colOff>879894</xdr:colOff>
      <xdr:row>14</xdr:row>
      <xdr:rowOff>37956</xdr:rowOff>
    </xdr:to>
    <xdr:graphicFrame macro="">
      <xdr:nvGraphicFramePr>
        <xdr:cNvPr id="91" name="Chart 2">
          <a:extLst>
            <a:ext uri="{FF2B5EF4-FFF2-40B4-BE49-F238E27FC236}">
              <a16:creationId xmlns:a16="http://schemas.microsoft.com/office/drawing/2014/main" id="{EC8CA8B1-0AB4-4371-A99F-B7020E811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0.78659</cdr:y>
    </cdr:from>
    <cdr:to>
      <cdr:x>1</cdr:x>
      <cdr:y>1</cdr:y>
    </cdr:to>
    <cdr:sp macro="" textlink="">
      <cdr:nvSpPr>
        <cdr:cNvPr id="4" name="TextBox 4">
          <a:extLst xmlns:a="http://schemas.openxmlformats.org/drawingml/2006/main">
            <a:ext uri="{FF2B5EF4-FFF2-40B4-BE49-F238E27FC236}">
              <a16:creationId xmlns:a16="http://schemas.microsoft.com/office/drawing/2014/main" id="{B5D898A4-79ED-4037-9584-122B44164D5A}"/>
            </a:ext>
          </a:extLst>
        </cdr:cNvPr>
        <cdr:cNvSpPr txBox="1"/>
      </cdr:nvSpPr>
      <cdr:spPr>
        <a:xfrm xmlns:a="http://schemas.openxmlformats.org/drawingml/2006/main">
          <a:off x="0" y="1723117"/>
          <a:ext cx="4108869" cy="4674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chemeClr val="tx1">
                  <a:lumMod val="75000"/>
                  <a:lumOff val="25000"/>
                </a:schemeClr>
              </a:solidFill>
              <a:latin typeface="+mn-lt"/>
              <a:cs typeface="Arial" panose="020B0604020202020204" pitchFamily="34" charset="0"/>
            </a:rPr>
            <a:t>Data source: U.S. Energy Information Administration, </a:t>
          </a:r>
          <a:r>
            <a:rPr lang="en-US" sz="700" i="1">
              <a:solidFill>
                <a:schemeClr val="tx1">
                  <a:lumMod val="75000"/>
                  <a:lumOff val="25000"/>
                </a:schemeClr>
              </a:solidFill>
              <a:latin typeface="+mn-lt"/>
              <a:cs typeface="Arial" panose="020B0604020202020204" pitchFamily="34" charset="0"/>
            </a:rPr>
            <a:t>Annual Energy Outlook 2026,</a:t>
          </a:r>
          <a:r>
            <a:rPr lang="en-US" sz="700" i="0" baseline="0">
              <a:solidFill>
                <a:schemeClr val="tx1">
                  <a:lumMod val="75000"/>
                  <a:lumOff val="25000"/>
                </a:schemeClr>
              </a:solidFill>
              <a:latin typeface="+mn-lt"/>
              <a:cs typeface="Arial" panose="020B0604020202020204" pitchFamily="34" charset="0"/>
            </a:rPr>
            <a:t> April 2026</a:t>
          </a:r>
        </a:p>
        <a:p xmlns:a="http://schemas.openxmlformats.org/drawingml/2006/main">
          <a:r>
            <a:rPr lang="en-US" sz="700" i="0">
              <a:solidFill>
                <a:schemeClr val="tx1">
                  <a:lumMod val="75000"/>
                  <a:lumOff val="25000"/>
                </a:schemeClr>
              </a:solidFill>
              <a:latin typeface="+mn-lt"/>
              <a:cs typeface="Arial" panose="020B0604020202020204" pitchFamily="34" charset="0"/>
            </a:rPr>
            <a:t>Note: Total consumption in end-use sectors </a:t>
          </a:r>
          <a:r>
            <a:rPr lang="en-US" sz="700" i="0" baseline="0">
              <a:solidFill>
                <a:schemeClr val="tx1">
                  <a:lumMod val="75000"/>
                  <a:lumOff val="25000"/>
                </a:schemeClr>
              </a:solidFill>
              <a:latin typeface="+mn-lt"/>
              <a:cs typeface="Arial" panose="020B0604020202020204" pitchFamily="34" charset="0"/>
            </a:rPr>
            <a:t>includes purchased electricity, electricity-related losses, and hydrogen-related losses. </a:t>
          </a:r>
          <a:r>
            <a:rPr lang="en-US" sz="700">
              <a:solidFill>
                <a:schemeClr val="tx1">
                  <a:lumMod val="75000"/>
                  <a:lumOff val="25000"/>
                </a:schemeClr>
              </a:solidFill>
              <a:effectLst/>
              <a:latin typeface="+mn-lt"/>
              <a:ea typeface="+mn-ea"/>
              <a:cs typeface="+mn-cs"/>
            </a:rPr>
            <a:t>Transportation sector includes pipeline and liquefaction consumption. </a:t>
          </a:r>
          <a:r>
            <a:rPr lang="en-US" sz="700" i="0" baseline="0">
              <a:solidFill>
                <a:schemeClr val="tx1">
                  <a:lumMod val="75000"/>
                  <a:lumOff val="25000"/>
                </a:schemeClr>
              </a:solidFill>
              <a:latin typeface="+mn-lt"/>
              <a:cs typeface="Arial" panose="020B0604020202020204" pitchFamily="34" charset="0"/>
            </a:rPr>
            <a:t>Each line represents AEO Counterfactual Baseline case projections. </a:t>
          </a:r>
          <a:endParaRPr lang="en-US" sz="700">
            <a:solidFill>
              <a:schemeClr val="tx1">
                <a:lumMod val="75000"/>
                <a:lumOff val="25000"/>
              </a:schemeClr>
            </a:solidFill>
            <a:latin typeface="+mn-lt"/>
            <a:cs typeface="Arial" panose="020B0604020202020204" pitchFamily="34" charset="0"/>
          </a:endParaRPr>
        </a:p>
      </cdr:txBody>
    </cdr:sp>
  </cdr:relSizeAnchor>
  <cdr:relSizeAnchor xmlns:cdr="http://schemas.openxmlformats.org/drawingml/2006/chartDrawing">
    <cdr:from>
      <cdr:x>0.81121</cdr:x>
      <cdr:y>0.21486</cdr:y>
    </cdr:from>
    <cdr:to>
      <cdr:x>1</cdr:x>
      <cdr:y>0.70931</cdr:y>
    </cdr:to>
    <cdr:sp macro="" textlink="">
      <cdr:nvSpPr>
        <cdr:cNvPr id="5" name="TextBox 2">
          <a:extLst xmlns:a="http://schemas.openxmlformats.org/drawingml/2006/main">
            <a:ext uri="{FF2B5EF4-FFF2-40B4-BE49-F238E27FC236}">
              <a16:creationId xmlns:a16="http://schemas.microsoft.com/office/drawing/2014/main" id="{C18B90A7-2604-4518-923B-D35258540C72}"/>
            </a:ext>
          </a:extLst>
        </cdr:cNvPr>
        <cdr:cNvSpPr txBox="1"/>
      </cdr:nvSpPr>
      <cdr:spPr>
        <a:xfrm xmlns:a="http://schemas.openxmlformats.org/drawingml/2006/main">
          <a:off x="3336471" y="471269"/>
          <a:ext cx="776480" cy="10844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chemeClr val="accent3">
                  <a:lumMod val="75000"/>
                </a:schemeClr>
              </a:solidFill>
              <a:latin typeface="Arial" panose="020B0604020202020204" pitchFamily="34" charset="0"/>
              <a:cs typeface="Arial" panose="020B0604020202020204" pitchFamily="34" charset="0"/>
            </a:rPr>
            <a:t>industrial</a:t>
          </a:r>
        </a:p>
        <a:p xmlns:a="http://schemas.openxmlformats.org/drawingml/2006/main">
          <a:endParaRPr lang="en-US" sz="800" b="1">
            <a:solidFill>
              <a:schemeClr val="tx2"/>
            </a:solidFill>
            <a:latin typeface="Arial" panose="020B0604020202020204" pitchFamily="34" charset="0"/>
            <a:cs typeface="Arial" panose="020B0604020202020204" pitchFamily="34" charset="0"/>
          </a:endParaRPr>
        </a:p>
        <a:p xmlns:a="http://schemas.openxmlformats.org/drawingml/2006/main">
          <a:r>
            <a:rPr lang="en-US" sz="800" b="1">
              <a:solidFill>
                <a:schemeClr val="accent4">
                  <a:lumMod val="75000"/>
                </a:schemeClr>
              </a:solidFill>
              <a:latin typeface="Arial" panose="020B0604020202020204" pitchFamily="34" charset="0"/>
              <a:cs typeface="Arial" panose="020B0604020202020204" pitchFamily="34" charset="0"/>
            </a:rPr>
            <a:t>transportation</a:t>
          </a:r>
        </a:p>
        <a:p xmlns:a="http://schemas.openxmlformats.org/drawingml/2006/main">
          <a:endParaRPr lang="en-US" sz="800" b="1">
            <a:solidFill>
              <a:srgbClr val="FF99CC"/>
            </a:solidFill>
            <a:latin typeface="Arial" panose="020B0604020202020204" pitchFamily="34" charset="0"/>
            <a:cs typeface="Arial" panose="020B0604020202020204" pitchFamily="34" charset="0"/>
          </a:endParaRPr>
        </a:p>
        <a:p xmlns:a="http://schemas.openxmlformats.org/drawingml/2006/main">
          <a:r>
            <a:rPr lang="en-US" sz="800" b="1">
              <a:solidFill>
                <a:schemeClr val="accent2"/>
              </a:solidFill>
              <a:latin typeface="Arial" panose="020B0604020202020204" pitchFamily="34" charset="0"/>
              <a:cs typeface="Arial" panose="020B0604020202020204" pitchFamily="34" charset="0"/>
            </a:rPr>
            <a:t>commercial</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b="1">
              <a:solidFill>
                <a:schemeClr val="tx2"/>
              </a:solidFill>
              <a:effectLst/>
              <a:latin typeface="+mn-lt"/>
              <a:ea typeface="+mn-ea"/>
              <a:cs typeface="+mn-cs"/>
            </a:rPr>
            <a:t>residential</a:t>
          </a:r>
          <a:endParaRPr lang="en-US" sz="800">
            <a:solidFill>
              <a:schemeClr val="tx2"/>
            </a:solidFill>
            <a:effectLst/>
          </a:endParaRPr>
        </a:p>
      </cdr:txBody>
    </cdr:sp>
  </cdr:relSizeAnchor>
  <cdr:relSizeAnchor xmlns:cdr="http://schemas.openxmlformats.org/drawingml/2006/chartDrawing">
    <cdr:from>
      <cdr:x>0</cdr:x>
      <cdr:y>0</cdr:y>
    </cdr:from>
    <cdr:to>
      <cdr:x>0.77326</cdr:x>
      <cdr:y>0.17177</cdr:y>
    </cdr:to>
    <cdr:sp macro="" textlink="">
      <cdr:nvSpPr>
        <cdr:cNvPr id="7" name="TextBox 3">
          <a:extLst xmlns:a="http://schemas.openxmlformats.org/drawingml/2006/main">
            <a:ext uri="{FF2B5EF4-FFF2-40B4-BE49-F238E27FC236}">
              <a16:creationId xmlns:a16="http://schemas.microsoft.com/office/drawing/2014/main" id="{D3543E7E-FA94-43E6-A607-A05FC3A27A18}"/>
            </a:ext>
          </a:extLst>
        </cdr:cNvPr>
        <cdr:cNvSpPr txBox="1"/>
      </cdr:nvSpPr>
      <cdr:spPr>
        <a:xfrm xmlns:a="http://schemas.openxmlformats.org/drawingml/2006/main">
          <a:off x="0" y="0"/>
          <a:ext cx="3177224" cy="3762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27432" tIns="27432" rIns="27432" bIns="27432"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Total energy consumption by end-</a:t>
          </a:r>
          <a:r>
            <a:rPr lang="en-US" sz="1000" b="1" baseline="0">
              <a:latin typeface="Arial" panose="020B0604020202020204" pitchFamily="34" charset="0"/>
              <a:cs typeface="Arial" panose="020B0604020202020204" pitchFamily="34" charset="0"/>
            </a:rPr>
            <a:t>use</a:t>
          </a:r>
          <a:r>
            <a:rPr lang="en-US" sz="1000" b="1">
              <a:latin typeface="Arial" panose="020B0604020202020204" pitchFamily="34" charset="0"/>
              <a:cs typeface="Arial" panose="020B0604020202020204" pitchFamily="34" charset="0"/>
            </a:rPr>
            <a:t> sector</a:t>
          </a:r>
        </a:p>
        <a:p xmlns:a="http://schemas.openxmlformats.org/drawingml/2006/main">
          <a:r>
            <a:rPr lang="en-US" sz="900" b="0">
              <a:latin typeface="Arial" panose="020B0604020202020204" pitchFamily="34" charset="0"/>
              <a:cs typeface="Arial" panose="020B0604020202020204" pitchFamily="34" charset="0"/>
            </a:rPr>
            <a:t>quadrillion</a:t>
          </a:r>
          <a:r>
            <a:rPr lang="en-US" sz="900" b="0" baseline="0">
              <a:latin typeface="Arial" panose="020B0604020202020204" pitchFamily="34" charset="0"/>
              <a:cs typeface="Arial" panose="020B0604020202020204" pitchFamily="34" charset="0"/>
            </a:rPr>
            <a:t> British thermal units</a:t>
          </a:r>
          <a:endParaRPr lang="en-US" sz="10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0.8905</cdr:x>
      <cdr:y>0.01829</cdr:y>
    </cdr:from>
    <cdr:to>
      <cdr:x>0.98436</cdr:x>
      <cdr:y>0.16206</cdr:y>
    </cdr:to>
    <cdr:pic>
      <cdr:nvPicPr>
        <cdr:cNvPr id="6" name="Picture 5">
          <a:extLst xmlns:a="http://schemas.openxmlformats.org/drawingml/2006/main">
            <a:ext uri="{FF2B5EF4-FFF2-40B4-BE49-F238E27FC236}">
              <a16:creationId xmlns:a16="http://schemas.microsoft.com/office/drawing/2014/main" id="{6FA57195-9AC2-4DD0-C17B-A2FC886B766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658943" y="40066"/>
          <a:ext cx="385659" cy="314944"/>
        </a:xfrm>
        <a:prstGeom xmlns:a="http://schemas.openxmlformats.org/drawingml/2006/main" prst="rect">
          <a:avLst/>
        </a:prstGeom>
      </cdr:spPr>
    </cdr:pic>
  </cdr:relSizeAnchor>
  <cdr:relSizeAnchor xmlns:cdr="http://schemas.openxmlformats.org/drawingml/2006/chartDrawing">
    <cdr:from>
      <cdr:x>0.35047</cdr:x>
      <cdr:y>0</cdr:y>
    </cdr:from>
    <cdr:to>
      <cdr:x>0.51175</cdr:x>
      <cdr:y>0.22412</cdr:y>
    </cdr:to>
    <cdr:sp macro="" textlink="">
      <cdr:nvSpPr>
        <cdr:cNvPr id="8" name="TextBox 1">
          <a:extLst xmlns:a="http://schemas.openxmlformats.org/drawingml/2006/main">
            <a:ext uri="{FF2B5EF4-FFF2-40B4-BE49-F238E27FC236}">
              <a16:creationId xmlns:a16="http://schemas.microsoft.com/office/drawing/2014/main" id="{64489CB0-5CAC-0A5B-7862-AE0B6B860882}"/>
            </a:ext>
          </a:extLst>
        </cdr:cNvPr>
        <cdr:cNvSpPr txBox="1"/>
      </cdr:nvSpPr>
      <cdr:spPr>
        <a:xfrm xmlns:a="http://schemas.openxmlformats.org/drawingml/2006/main">
          <a:off x="1441455" y="0"/>
          <a:ext cx="663368" cy="4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7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900" b="1" kern="1200">
              <a:solidFill>
                <a:schemeClr val="tx1">
                  <a:lumMod val="50000"/>
                  <a:lumOff val="50000"/>
                </a:schemeClr>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0.39626</cdr:x>
      <cdr:y>0</cdr:y>
    </cdr:from>
    <cdr:to>
      <cdr:x>0.65624</cdr:x>
      <cdr:y>0.3423</cdr:y>
    </cdr:to>
    <cdr:sp macro="" textlink="">
      <cdr:nvSpPr>
        <cdr:cNvPr id="9" name="TextBox 1">
          <a:extLst xmlns:a="http://schemas.openxmlformats.org/drawingml/2006/main">
            <a:ext uri="{FF2B5EF4-FFF2-40B4-BE49-F238E27FC236}">
              <a16:creationId xmlns:a16="http://schemas.microsoft.com/office/drawing/2014/main" id="{8A6567F7-CB7A-D0D6-10E3-B369952C28D8}"/>
            </a:ext>
          </a:extLst>
        </cdr:cNvPr>
        <cdr:cNvSpPr txBox="1"/>
      </cdr:nvSpPr>
      <cdr:spPr>
        <a:xfrm xmlns:a="http://schemas.openxmlformats.org/drawingml/2006/main">
          <a:off x="1627066" y="0"/>
          <a:ext cx="1067504" cy="7555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kern="1200">
              <a:solidFill>
                <a:schemeClr val="tx1">
                  <a:lumMod val="50000"/>
                  <a:lumOff val="50000"/>
                </a:schemeClr>
              </a:solidFill>
              <a:latin typeface="Arial" panose="020B0604020202020204" pitchFamily="34" charset="0"/>
              <a:cs typeface="Arial" panose="020B0604020202020204" pitchFamily="34" charset="0"/>
            </a:rPr>
            <a:t>      </a:t>
          </a:r>
        </a:p>
        <a:p xmlns:a="http://schemas.openxmlformats.org/drawingml/2006/main">
          <a:pPr algn="ctr"/>
          <a:endParaRPr lang="en-US" sz="9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endParaRPr lang="en-US" sz="1100" b="1" kern="1200">
            <a:solidFill>
              <a:schemeClr val="tx1">
                <a:lumMod val="50000"/>
                <a:lumOff val="50000"/>
              </a:schemeClr>
            </a:solidFill>
            <a:latin typeface="Arial" panose="020B0604020202020204" pitchFamily="34" charset="0"/>
            <a:cs typeface="Arial" panose="020B0604020202020204" pitchFamily="34" charset="0"/>
          </a:endParaRPr>
        </a:p>
        <a:p xmlns:a="http://schemas.openxmlformats.org/drawingml/2006/main">
          <a:pPr algn="ctr"/>
          <a:r>
            <a:rPr lang="en-US" sz="800" b="0" kern="1200">
              <a:solidFill>
                <a:schemeClr val="tx1">
                  <a:lumMod val="50000"/>
                  <a:lumOff val="50000"/>
                </a:schemeClr>
              </a:solidFill>
              <a:latin typeface="Arial" panose="020B0604020202020204" pitchFamily="34" charset="0"/>
              <a:cs typeface="Arial" panose="020B0604020202020204" pitchFamily="34" charset="0"/>
            </a:rPr>
            <a:t>projections</a:t>
          </a:r>
        </a:p>
      </cdr:txBody>
    </cdr:sp>
  </cdr:relSizeAnchor>
</c:userShapes>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theme/themeOverride1.xml><?xml version="1.0" encoding="utf-8"?>
<a:themeOverride xmlns:a="http://schemas.openxmlformats.org/drawingml/2006/main">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2BFE-74DB-4600-9F20-40C52CB39480}">
  <sheetPr>
    <tabColor theme="3"/>
  </sheetPr>
  <dimension ref="J1:AA64"/>
  <sheetViews>
    <sheetView zoomScaleNormal="100" workbookViewId="0">
      <selection activeCell="I2" sqref="I2"/>
    </sheetView>
  </sheetViews>
  <sheetFormatPr defaultRowHeight="14.25" x14ac:dyDescent="0.2"/>
  <cols>
    <col min="10" max="11" width="9" customWidth="1"/>
  </cols>
  <sheetData>
    <row r="1" spans="10:27" ht="15.75" x14ac:dyDescent="0.25">
      <c r="J1" s="16" t="s">
        <v>236</v>
      </c>
    </row>
    <row r="2" spans="10:27" x14ac:dyDescent="0.2">
      <c r="J2" s="12" t="s">
        <v>237</v>
      </c>
    </row>
    <row r="3" spans="10:27" x14ac:dyDescent="0.2">
      <c r="J3" s="108"/>
      <c r="K3" s="108"/>
      <c r="L3" s="108">
        <v>1</v>
      </c>
      <c r="M3" s="108">
        <v>2</v>
      </c>
      <c r="N3" s="108">
        <v>3</v>
      </c>
      <c r="O3" s="108">
        <v>4</v>
      </c>
      <c r="P3" s="108">
        <v>5</v>
      </c>
      <c r="Q3" s="108">
        <v>6</v>
      </c>
      <c r="R3" s="108">
        <v>7</v>
      </c>
      <c r="S3" s="108">
        <v>8</v>
      </c>
      <c r="T3" s="108">
        <v>1</v>
      </c>
      <c r="U3" s="108">
        <v>2</v>
      </c>
      <c r="V3" s="108">
        <v>3</v>
      </c>
      <c r="W3" s="108">
        <v>4</v>
      </c>
      <c r="X3" s="108">
        <v>5</v>
      </c>
      <c r="Y3" s="108">
        <v>6</v>
      </c>
      <c r="Z3" s="108">
        <v>7</v>
      </c>
      <c r="AA3" s="108">
        <v>8</v>
      </c>
    </row>
    <row r="4" spans="10:27" ht="36.75" thickBot="1" x14ac:dyDescent="0.25">
      <c r="J4" s="2" t="s">
        <v>238</v>
      </c>
      <c r="K4" s="2"/>
      <c r="L4" s="2" t="s">
        <v>69</v>
      </c>
      <c r="M4" s="2" t="s">
        <v>115</v>
      </c>
      <c r="N4" s="2" t="s">
        <v>73</v>
      </c>
      <c r="O4" s="2" t="s">
        <v>72</v>
      </c>
      <c r="P4" s="2" t="s">
        <v>68</v>
      </c>
      <c r="Q4" s="2" t="s">
        <v>70</v>
      </c>
      <c r="R4" s="2" t="s">
        <v>207</v>
      </c>
      <c r="S4" s="2" t="s">
        <v>208</v>
      </c>
      <c r="T4" s="2" t="s">
        <v>228</v>
      </c>
      <c r="U4" s="2" t="s">
        <v>229</v>
      </c>
      <c r="V4" s="2" t="s">
        <v>230</v>
      </c>
      <c r="W4" s="2" t="s">
        <v>231</v>
      </c>
      <c r="X4" s="2" t="s">
        <v>232</v>
      </c>
      <c r="Y4" s="2" t="s">
        <v>233</v>
      </c>
      <c r="Z4" s="2" t="s">
        <v>234</v>
      </c>
      <c r="AA4" s="2" t="s">
        <v>235</v>
      </c>
    </row>
    <row r="5" spans="10:27" ht="15" thickTop="1" x14ac:dyDescent="0.2">
      <c r="J5" s="103">
        <v>2030</v>
      </c>
      <c r="K5" s="103" t="s">
        <v>209</v>
      </c>
      <c r="L5" s="109">
        <v>3.7100450779008899E-2</v>
      </c>
      <c r="M5" s="109">
        <v>1.0170361001595142E-2</v>
      </c>
      <c r="N5" s="109">
        <v>2.6710482012941694E-2</v>
      </c>
      <c r="O5" s="109">
        <v>2.3655460135440894E-2</v>
      </c>
      <c r="P5" s="109">
        <v>6.9700979694458043E-2</v>
      </c>
      <c r="Q5" s="109">
        <v>9.0502900699840738E-2</v>
      </c>
      <c r="R5" s="109">
        <v>0.39280879519639711</v>
      </c>
      <c r="S5" s="109">
        <v>0.34935057048031759</v>
      </c>
      <c r="T5" s="106">
        <v>9.4500000000000001E-2</v>
      </c>
      <c r="U5" s="106">
        <v>0.2195</v>
      </c>
      <c r="V5" s="106">
        <v>0.34450000000000003</v>
      </c>
      <c r="W5" s="106">
        <v>0.46950000000000003</v>
      </c>
      <c r="X5" s="106">
        <v>0.59450000000000003</v>
      </c>
      <c r="Y5" s="106">
        <v>0.71950000000000003</v>
      </c>
      <c r="Z5" s="106">
        <v>0.84450000000000003</v>
      </c>
      <c r="AA5" s="106">
        <v>0.96950000000000003</v>
      </c>
    </row>
    <row r="6" spans="10:27" x14ac:dyDescent="0.2">
      <c r="J6" s="103"/>
      <c r="K6" s="103" t="s">
        <v>210</v>
      </c>
      <c r="L6" s="109">
        <v>3.7135666178016218E-2</v>
      </c>
      <c r="M6" s="109">
        <v>1.0135468934898587E-2</v>
      </c>
      <c r="N6" s="109">
        <v>2.6766028955582718E-2</v>
      </c>
      <c r="O6" s="109">
        <v>2.3753368223075697E-2</v>
      </c>
      <c r="P6" s="109">
        <v>6.2352723576625212E-2</v>
      </c>
      <c r="Q6" s="109">
        <v>9.0226259814719906E-2</v>
      </c>
      <c r="R6" s="109">
        <v>0.39722082012408194</v>
      </c>
      <c r="S6" s="109">
        <v>0.35240966419299996</v>
      </c>
      <c r="T6" s="106">
        <v>9.4500000000000001E-2</v>
      </c>
      <c r="U6" s="106">
        <v>0.2195</v>
      </c>
      <c r="V6" s="106">
        <v>0.34450000000000003</v>
      </c>
      <c r="W6" s="106">
        <v>0.46950000000000003</v>
      </c>
      <c r="X6" s="106">
        <v>0.59450000000000003</v>
      </c>
      <c r="Y6" s="106">
        <v>0.71950000000000003</v>
      </c>
      <c r="Z6" s="106">
        <v>0.84450000000000003</v>
      </c>
      <c r="AA6" s="106">
        <v>0.96950000000000003</v>
      </c>
    </row>
    <row r="7" spans="10:27" x14ac:dyDescent="0.2">
      <c r="J7" s="103"/>
      <c r="K7" s="103" t="s">
        <v>211</v>
      </c>
      <c r="L7" s="109">
        <v>3.7165932358946066E-2</v>
      </c>
      <c r="M7" s="109">
        <v>1.0189673497996224E-2</v>
      </c>
      <c r="N7" s="109">
        <v>2.6844873835137444E-2</v>
      </c>
      <c r="O7" s="109">
        <v>2.447855980134022E-2</v>
      </c>
      <c r="P7" s="109">
        <v>6.1061350181055157E-2</v>
      </c>
      <c r="Q7" s="109">
        <v>9.0513895206827816E-2</v>
      </c>
      <c r="R7" s="109">
        <v>0.39247546769718361</v>
      </c>
      <c r="S7" s="109">
        <v>0.35727024742151348</v>
      </c>
      <c r="T7" s="106">
        <v>9.4500000000000001E-2</v>
      </c>
      <c r="U7" s="106">
        <v>0.2195</v>
      </c>
      <c r="V7" s="106">
        <v>0.34450000000000003</v>
      </c>
      <c r="W7" s="106">
        <v>0.46950000000000003</v>
      </c>
      <c r="X7" s="106">
        <v>0.59450000000000003</v>
      </c>
      <c r="Y7" s="106">
        <v>0.71950000000000003</v>
      </c>
      <c r="Z7" s="106">
        <v>0.84450000000000003</v>
      </c>
      <c r="AA7" s="106">
        <v>0.96950000000000003</v>
      </c>
    </row>
    <row r="8" spans="10:27" x14ac:dyDescent="0.2">
      <c r="J8" s="103"/>
      <c r="K8" s="103" t="s">
        <v>212</v>
      </c>
      <c r="L8" s="109">
        <v>3.7184160708233563E-2</v>
      </c>
      <c r="M8" s="109">
        <v>1.012317866873181E-2</v>
      </c>
      <c r="N8" s="109">
        <v>2.6152452293087398E-2</v>
      </c>
      <c r="O8" s="109">
        <v>2.3385128091277713E-2</v>
      </c>
      <c r="P8" s="109">
        <v>7.0183063978038987E-2</v>
      </c>
      <c r="Q8" s="109">
        <v>9.0187444695116289E-2</v>
      </c>
      <c r="R8" s="109">
        <v>0.39746507545632764</v>
      </c>
      <c r="S8" s="109">
        <v>0.34531949610918672</v>
      </c>
      <c r="T8" s="106">
        <v>9.4500000000000001E-2</v>
      </c>
      <c r="U8" s="106">
        <v>0.2195</v>
      </c>
      <c r="V8" s="106">
        <v>0.34450000000000003</v>
      </c>
      <c r="W8" s="106">
        <v>0.46950000000000003</v>
      </c>
      <c r="X8" s="106">
        <v>0.59450000000000003</v>
      </c>
      <c r="Y8" s="106">
        <v>0.71950000000000003</v>
      </c>
      <c r="Z8" s="106">
        <v>0.84450000000000003</v>
      </c>
      <c r="AA8" s="106">
        <v>0.96950000000000003</v>
      </c>
    </row>
    <row r="9" spans="10:27" x14ac:dyDescent="0.2">
      <c r="J9" s="103"/>
      <c r="K9" s="103" t="s">
        <v>213</v>
      </c>
      <c r="L9" s="109">
        <v>3.7136557880671099E-2</v>
      </c>
      <c r="M9" s="109">
        <v>1.0198685756514088E-2</v>
      </c>
      <c r="N9" s="109">
        <v>2.6813946394658793E-2</v>
      </c>
      <c r="O9" s="109">
        <v>2.4448178945210806E-2</v>
      </c>
      <c r="P9" s="109">
        <v>6.176009486528633E-2</v>
      </c>
      <c r="Q9" s="109">
        <v>9.0442215691814126E-2</v>
      </c>
      <c r="R9" s="109">
        <v>0.39219562111664191</v>
      </c>
      <c r="S9" s="109">
        <v>0.35700469934920304</v>
      </c>
      <c r="T9" s="106">
        <v>9.4500000000000001E-2</v>
      </c>
      <c r="U9" s="106">
        <v>0.2195</v>
      </c>
      <c r="V9" s="106">
        <v>0.34450000000000003</v>
      </c>
      <c r="W9" s="106">
        <v>0.46950000000000003</v>
      </c>
      <c r="X9" s="106">
        <v>0.59450000000000003</v>
      </c>
      <c r="Y9" s="106">
        <v>0.71950000000000003</v>
      </c>
      <c r="Z9" s="106">
        <v>0.84450000000000003</v>
      </c>
      <c r="AA9" s="106">
        <v>0.96950000000000003</v>
      </c>
    </row>
    <row r="10" spans="10:27" x14ac:dyDescent="0.2">
      <c r="J10" s="103"/>
      <c r="K10" s="103" t="s">
        <v>214</v>
      </c>
      <c r="L10" s="109">
        <v>3.5844837001574009E-2</v>
      </c>
      <c r="M10" s="109">
        <v>1.0030154666046795E-2</v>
      </c>
      <c r="N10" s="109">
        <v>2.4990161383226194E-2</v>
      </c>
      <c r="O10" s="109">
        <v>2.2592273619944384E-2</v>
      </c>
      <c r="P10" s="109">
        <v>4.9556557197722659E-2</v>
      </c>
      <c r="Q10" s="109">
        <v>8.9454081754739193E-2</v>
      </c>
      <c r="R10" s="109">
        <v>0.38983897357054836</v>
      </c>
      <c r="S10" s="109">
        <v>0.3776929608061983</v>
      </c>
      <c r="T10" s="106">
        <v>9.4500000000000001E-2</v>
      </c>
      <c r="U10" s="106">
        <v>0.2195</v>
      </c>
      <c r="V10" s="106">
        <v>0.34450000000000003</v>
      </c>
      <c r="W10" s="106">
        <v>0.46950000000000003</v>
      </c>
      <c r="X10" s="106">
        <v>0.59450000000000003</v>
      </c>
      <c r="Y10" s="106">
        <v>0.71950000000000003</v>
      </c>
      <c r="Z10" s="106">
        <v>0.84450000000000003</v>
      </c>
      <c r="AA10" s="106">
        <v>0.96950000000000003</v>
      </c>
    </row>
    <row r="11" spans="10:27" x14ac:dyDescent="0.2">
      <c r="J11" s="103"/>
      <c r="K11" s="103" t="s">
        <v>215</v>
      </c>
      <c r="L11" s="109">
        <v>3.5957483794053037E-2</v>
      </c>
      <c r="M11" s="109">
        <v>1.0172785598057925E-2</v>
      </c>
      <c r="N11" s="109">
        <v>2.5987696842094336E-2</v>
      </c>
      <c r="O11" s="109">
        <v>2.4508892028243818E-2</v>
      </c>
      <c r="P11" s="109">
        <v>6.339346754724276E-2</v>
      </c>
      <c r="Q11" s="109">
        <v>9.0524012822059546E-2</v>
      </c>
      <c r="R11" s="109">
        <v>0.39296700174740135</v>
      </c>
      <c r="S11" s="109">
        <v>0.35648865962084719</v>
      </c>
      <c r="T11" s="106">
        <v>9.4500000000000001E-2</v>
      </c>
      <c r="U11" s="106">
        <v>0.2195</v>
      </c>
      <c r="V11" s="106">
        <v>0.34450000000000003</v>
      </c>
      <c r="W11" s="106">
        <v>0.46950000000000003</v>
      </c>
      <c r="X11" s="106">
        <v>0.59450000000000003</v>
      </c>
      <c r="Y11" s="106">
        <v>0.71950000000000003</v>
      </c>
      <c r="Z11" s="106">
        <v>0.84450000000000003</v>
      </c>
      <c r="AA11" s="106">
        <v>0.96950000000000003</v>
      </c>
    </row>
    <row r="12" spans="10:27" x14ac:dyDescent="0.2">
      <c r="J12" s="103"/>
      <c r="K12" s="103" t="s">
        <v>216</v>
      </c>
      <c r="L12" s="109">
        <v>3.7107100860879913E-2</v>
      </c>
      <c r="M12" s="109">
        <v>1.0088328983747443E-2</v>
      </c>
      <c r="N12" s="109">
        <v>2.6606493899937314E-2</v>
      </c>
      <c r="O12" s="109">
        <v>2.4389184599678052E-2</v>
      </c>
      <c r="P12" s="109">
        <v>6.2739090410337553E-2</v>
      </c>
      <c r="Q12" s="109">
        <v>8.9446087548542816E-2</v>
      </c>
      <c r="R12" s="109">
        <v>0.39198767761295655</v>
      </c>
      <c r="S12" s="109">
        <v>0.35763603608392036</v>
      </c>
      <c r="T12" s="106">
        <v>9.4500000000000001E-2</v>
      </c>
      <c r="U12" s="106">
        <v>0.2195</v>
      </c>
      <c r="V12" s="106">
        <v>0.34450000000000003</v>
      </c>
      <c r="W12" s="106">
        <v>0.46950000000000003</v>
      </c>
      <c r="X12" s="106">
        <v>0.59450000000000003</v>
      </c>
      <c r="Y12" s="106">
        <v>0.71950000000000003</v>
      </c>
      <c r="Z12" s="106">
        <v>0.84450000000000003</v>
      </c>
      <c r="AA12" s="106">
        <v>0.96950000000000003</v>
      </c>
    </row>
    <row r="13" spans="10:27" x14ac:dyDescent="0.2">
      <c r="J13" s="103"/>
      <c r="K13" s="103" t="s">
        <v>217</v>
      </c>
      <c r="L13" s="109">
        <v>3.5277109035565232E-2</v>
      </c>
      <c r="M13" s="109">
        <v>1.04122098817803E-2</v>
      </c>
      <c r="N13" s="109">
        <v>2.7243715080287466E-2</v>
      </c>
      <c r="O13" s="109">
        <v>2.4745202448063417E-2</v>
      </c>
      <c r="P13" s="109">
        <v>5.9960070522810251E-2</v>
      </c>
      <c r="Q13" s="109">
        <v>9.2541124814179185E-2</v>
      </c>
      <c r="R13" s="109">
        <v>0.39525541974051859</v>
      </c>
      <c r="S13" s="109">
        <v>0.35456514847679554</v>
      </c>
      <c r="T13" s="106">
        <v>9.4500000000000001E-2</v>
      </c>
      <c r="U13" s="106">
        <v>0.2195</v>
      </c>
      <c r="V13" s="106">
        <v>0.34450000000000003</v>
      </c>
      <c r="W13" s="106">
        <v>0.46950000000000003</v>
      </c>
      <c r="X13" s="106">
        <v>0.59450000000000003</v>
      </c>
      <c r="Y13" s="106">
        <v>0.71950000000000003</v>
      </c>
      <c r="Z13" s="106">
        <v>0.84450000000000003</v>
      </c>
      <c r="AA13" s="106">
        <v>0.96950000000000003</v>
      </c>
    </row>
    <row r="14" spans="10:27" x14ac:dyDescent="0.2">
      <c r="J14" s="103"/>
      <c r="K14" s="103" t="s">
        <v>218</v>
      </c>
      <c r="L14" s="109">
        <v>3.653082871636603E-2</v>
      </c>
      <c r="M14" s="109">
        <v>1.0733995110922998E-2</v>
      </c>
      <c r="N14" s="109">
        <v>3.1433326382049744E-2</v>
      </c>
      <c r="O14" s="109">
        <v>2.5690617720576101E-2</v>
      </c>
      <c r="P14" s="109">
        <v>7.225423562578788E-2</v>
      </c>
      <c r="Q14" s="109">
        <v>9.4769117223879623E-2</v>
      </c>
      <c r="R14" s="109">
        <v>0.40132934753839794</v>
      </c>
      <c r="S14" s="109">
        <v>0.32725853168201985</v>
      </c>
      <c r="T14" s="106">
        <v>9.4500000000000001E-2</v>
      </c>
      <c r="U14" s="106">
        <v>0.2195</v>
      </c>
      <c r="V14" s="106">
        <v>0.34450000000000003</v>
      </c>
      <c r="W14" s="106">
        <v>0.46950000000000003</v>
      </c>
      <c r="X14" s="106">
        <v>0.59450000000000003</v>
      </c>
      <c r="Y14" s="106">
        <v>0.71950000000000003</v>
      </c>
      <c r="Z14" s="106">
        <v>0.84450000000000003</v>
      </c>
      <c r="AA14" s="106">
        <v>0.96950000000000003</v>
      </c>
    </row>
    <row r="15" spans="10:27" x14ac:dyDescent="0.2">
      <c r="J15" s="103"/>
      <c r="K15" s="103" t="s">
        <v>219</v>
      </c>
      <c r="L15" s="109">
        <v>3.610439010097645E-2</v>
      </c>
      <c r="M15" s="109">
        <v>1.0197911542059655E-2</v>
      </c>
      <c r="N15" s="109">
        <v>2.6891042129720297E-2</v>
      </c>
      <c r="O15" s="109">
        <v>2.487636011777028E-2</v>
      </c>
      <c r="P15" s="109">
        <v>6.119917748222975E-2</v>
      </c>
      <c r="Q15" s="109">
        <v>9.0696465082863401E-2</v>
      </c>
      <c r="R15" s="109">
        <v>0.39363927721425312</v>
      </c>
      <c r="S15" s="109">
        <v>0.35639537633012691</v>
      </c>
      <c r="T15" s="106">
        <v>9.4500000000000001E-2</v>
      </c>
      <c r="U15" s="106">
        <v>0.2195</v>
      </c>
      <c r="V15" s="106">
        <v>0.34450000000000003</v>
      </c>
      <c r="W15" s="106">
        <v>0.46950000000000003</v>
      </c>
      <c r="X15" s="106">
        <v>0.59450000000000003</v>
      </c>
      <c r="Y15" s="106">
        <v>0.71950000000000003</v>
      </c>
      <c r="Z15" s="106">
        <v>0.84450000000000003</v>
      </c>
      <c r="AA15" s="106">
        <v>0.96950000000000003</v>
      </c>
    </row>
    <row r="16" spans="10:27" x14ac:dyDescent="0.2">
      <c r="J16" s="103">
        <v>2040</v>
      </c>
      <c r="K16" s="103" t="s">
        <v>209</v>
      </c>
      <c r="L16" s="109">
        <v>3.6142013816373282E-2</v>
      </c>
      <c r="M16" s="109">
        <v>1.0370991361150208E-2</v>
      </c>
      <c r="N16" s="109">
        <v>3.1806452724246072E-2</v>
      </c>
      <c r="O16" s="109">
        <v>4.2507527040120341E-2</v>
      </c>
      <c r="P16" s="109">
        <v>4.9387066002431396E-2</v>
      </c>
      <c r="Q16" s="109">
        <v>9.169846187278502E-2</v>
      </c>
      <c r="R16" s="109">
        <v>0.34915983747460844</v>
      </c>
      <c r="S16" s="109">
        <v>0.38892764970828525</v>
      </c>
      <c r="T16" s="106">
        <v>6.25E-2</v>
      </c>
      <c r="U16" s="106">
        <v>0.1875</v>
      </c>
      <c r="V16" s="106">
        <v>0.3125</v>
      </c>
      <c r="W16" s="106">
        <v>0.4375</v>
      </c>
      <c r="X16" s="106">
        <v>0.5625</v>
      </c>
      <c r="Y16" s="106">
        <v>0.6875</v>
      </c>
      <c r="Z16" s="106">
        <v>0.8125</v>
      </c>
      <c r="AA16" s="106">
        <v>0.9375</v>
      </c>
    </row>
    <row r="17" spans="10:27" x14ac:dyDescent="0.2">
      <c r="J17" s="103"/>
      <c r="K17" s="103" t="s">
        <v>210</v>
      </c>
      <c r="L17" s="109">
        <v>3.7631261912197983E-2</v>
      </c>
      <c r="M17" s="109">
        <v>1.0345402321110328E-2</v>
      </c>
      <c r="N17" s="109">
        <v>3.3359283935994244E-2</v>
      </c>
      <c r="O17" s="109">
        <v>4.1699790514119664E-2</v>
      </c>
      <c r="P17" s="109">
        <v>1.6428113598412612E-2</v>
      </c>
      <c r="Q17" s="109">
        <v>9.1488062112751997E-2</v>
      </c>
      <c r="R17" s="109">
        <v>0.39291098950571179</v>
      </c>
      <c r="S17" s="109">
        <v>0.37613709609970147</v>
      </c>
      <c r="T17" s="106">
        <v>6.25E-2</v>
      </c>
      <c r="U17" s="106">
        <v>0.1875</v>
      </c>
      <c r="V17" s="106">
        <v>0.3125</v>
      </c>
      <c r="W17" s="106">
        <v>0.4375</v>
      </c>
      <c r="X17" s="106">
        <v>0.5625</v>
      </c>
      <c r="Y17" s="106">
        <v>0.6875</v>
      </c>
      <c r="Z17" s="106">
        <v>0.8125</v>
      </c>
      <c r="AA17" s="106">
        <v>0.9375</v>
      </c>
    </row>
    <row r="18" spans="10:27" x14ac:dyDescent="0.2">
      <c r="J18" s="103"/>
      <c r="K18" s="103" t="s">
        <v>211</v>
      </c>
      <c r="L18" s="109">
        <v>3.6749544510127408E-2</v>
      </c>
      <c r="M18" s="109">
        <v>1.0571286114476447E-2</v>
      </c>
      <c r="N18" s="109">
        <v>3.6444258243263895E-2</v>
      </c>
      <c r="O18" s="109">
        <v>5.0710270121423873E-2</v>
      </c>
      <c r="P18" s="109">
        <v>1.6869500202068632E-2</v>
      </c>
      <c r="Q18" s="109">
        <v>9.3276584055426062E-2</v>
      </c>
      <c r="R18" s="109">
        <v>0.35422816912453708</v>
      </c>
      <c r="S18" s="109">
        <v>0.40115038762867677</v>
      </c>
      <c r="T18" s="106">
        <v>6.25E-2</v>
      </c>
      <c r="U18" s="106">
        <v>0.1875</v>
      </c>
      <c r="V18" s="106">
        <v>0.3125</v>
      </c>
      <c r="W18" s="106">
        <v>0.4375</v>
      </c>
      <c r="X18" s="106">
        <v>0.5625</v>
      </c>
      <c r="Y18" s="106">
        <v>0.6875</v>
      </c>
      <c r="Z18" s="106">
        <v>0.8125</v>
      </c>
      <c r="AA18" s="106">
        <v>0.9375</v>
      </c>
    </row>
    <row r="19" spans="10:27" x14ac:dyDescent="0.2">
      <c r="J19" s="103"/>
      <c r="K19" s="103" t="s">
        <v>212</v>
      </c>
      <c r="L19" s="109">
        <v>3.6643222654811979E-2</v>
      </c>
      <c r="M19" s="109">
        <v>1.0163759804161024E-2</v>
      </c>
      <c r="N19" s="109">
        <v>3.0217004454934936E-2</v>
      </c>
      <c r="O19" s="109">
        <v>3.6080712862836289E-2</v>
      </c>
      <c r="P19" s="109">
        <v>4.6184389184563843E-2</v>
      </c>
      <c r="Q19" s="109">
        <v>9.0087092505027194E-2</v>
      </c>
      <c r="R19" s="109">
        <v>0.38774748284623572</v>
      </c>
      <c r="S19" s="109">
        <v>0.36287633568742889</v>
      </c>
      <c r="T19" s="106">
        <v>6.25E-2</v>
      </c>
      <c r="U19" s="106">
        <v>0.1875</v>
      </c>
      <c r="V19" s="106">
        <v>0.3125</v>
      </c>
      <c r="W19" s="106">
        <v>0.4375</v>
      </c>
      <c r="X19" s="106">
        <v>0.5625</v>
      </c>
      <c r="Y19" s="106">
        <v>0.6875</v>
      </c>
      <c r="Z19" s="106">
        <v>0.8125</v>
      </c>
      <c r="AA19" s="106">
        <v>0.9375</v>
      </c>
    </row>
    <row r="20" spans="10:27" x14ac:dyDescent="0.2">
      <c r="J20" s="103"/>
      <c r="K20" s="103" t="s">
        <v>213</v>
      </c>
      <c r="L20" s="109">
        <v>3.6694187568669177E-2</v>
      </c>
      <c r="M20" s="109">
        <v>1.0484832836742189E-2</v>
      </c>
      <c r="N20" s="109">
        <v>3.6358479374715966E-2</v>
      </c>
      <c r="O20" s="109">
        <v>5.5582292393721103E-2</v>
      </c>
      <c r="P20" s="109">
        <v>1.9150781607802085E-2</v>
      </c>
      <c r="Q20" s="109">
        <v>9.2460571236593056E-2</v>
      </c>
      <c r="R20" s="109">
        <v>0.35138410921515179</v>
      </c>
      <c r="S20" s="109">
        <v>0.3978847457666046</v>
      </c>
      <c r="T20" s="106">
        <v>6.25E-2</v>
      </c>
      <c r="U20" s="106">
        <v>0.1875</v>
      </c>
      <c r="V20" s="106">
        <v>0.3125</v>
      </c>
      <c r="W20" s="106">
        <v>0.4375</v>
      </c>
      <c r="X20" s="106">
        <v>0.5625</v>
      </c>
      <c r="Y20" s="106">
        <v>0.6875</v>
      </c>
      <c r="Z20" s="106">
        <v>0.8125</v>
      </c>
      <c r="AA20" s="106">
        <v>0.9375</v>
      </c>
    </row>
    <row r="21" spans="10:27" x14ac:dyDescent="0.2">
      <c r="J21" s="103"/>
      <c r="K21" s="103" t="s">
        <v>214</v>
      </c>
      <c r="L21" s="109">
        <v>3.5119670142097804E-2</v>
      </c>
      <c r="M21" s="109">
        <v>9.9575124395256728E-3</v>
      </c>
      <c r="N21" s="109">
        <v>2.7840211020689582E-2</v>
      </c>
      <c r="O21" s="109">
        <v>2.8633467439949649E-2</v>
      </c>
      <c r="P21" s="109">
        <v>1.3897823796438308E-2</v>
      </c>
      <c r="Q21" s="109">
        <v>8.825811120525151E-2</v>
      </c>
      <c r="R21" s="109">
        <v>0.3385811828818045</v>
      </c>
      <c r="S21" s="109">
        <v>0.45771202107424314</v>
      </c>
      <c r="T21" s="106">
        <v>6.25E-2</v>
      </c>
      <c r="U21" s="106">
        <v>0.1875</v>
      </c>
      <c r="V21" s="106">
        <v>0.3125</v>
      </c>
      <c r="W21" s="106">
        <v>0.4375</v>
      </c>
      <c r="X21" s="106">
        <v>0.5625</v>
      </c>
      <c r="Y21" s="106">
        <v>0.6875</v>
      </c>
      <c r="Z21" s="106">
        <v>0.8125</v>
      </c>
      <c r="AA21" s="106">
        <v>0.9375</v>
      </c>
    </row>
    <row r="22" spans="10:27" x14ac:dyDescent="0.2">
      <c r="J22" s="103"/>
      <c r="K22" s="103" t="s">
        <v>215</v>
      </c>
      <c r="L22" s="109">
        <v>3.6527093930037328E-2</v>
      </c>
      <c r="M22" s="109">
        <v>1.0528441894337116E-2</v>
      </c>
      <c r="N22" s="109">
        <v>3.0445759587093245E-2</v>
      </c>
      <c r="O22" s="109">
        <v>5.3946758869551595E-2</v>
      </c>
      <c r="P22" s="109">
        <v>1.675721782758037E-2</v>
      </c>
      <c r="Q22" s="109">
        <v>9.3143240800860005E-2</v>
      </c>
      <c r="R22" s="109">
        <v>0.35327293133581178</v>
      </c>
      <c r="S22" s="109">
        <v>0.40537855575472864</v>
      </c>
      <c r="T22" s="106">
        <v>6.25E-2</v>
      </c>
      <c r="U22" s="106">
        <v>0.1875</v>
      </c>
      <c r="V22" s="106">
        <v>0.3125</v>
      </c>
      <c r="W22" s="106">
        <v>0.4375</v>
      </c>
      <c r="X22" s="106">
        <v>0.5625</v>
      </c>
      <c r="Y22" s="106">
        <v>0.6875</v>
      </c>
      <c r="Z22" s="106">
        <v>0.8125</v>
      </c>
      <c r="AA22" s="106">
        <v>0.9375</v>
      </c>
    </row>
    <row r="23" spans="10:27" x14ac:dyDescent="0.2">
      <c r="J23" s="103"/>
      <c r="K23" s="103" t="s">
        <v>216</v>
      </c>
      <c r="L23" s="109">
        <v>3.9299821747064062E-2</v>
      </c>
      <c r="M23" s="109">
        <v>1.0177278245890596E-2</v>
      </c>
      <c r="N23" s="109">
        <v>3.57680495730896E-2</v>
      </c>
      <c r="O23" s="109">
        <v>5.5815308534867547E-2</v>
      </c>
      <c r="P23" s="109">
        <v>1.7857572435061003E-2</v>
      </c>
      <c r="Q23" s="109">
        <v>8.9767306355815563E-2</v>
      </c>
      <c r="R23" s="109">
        <v>0.35563133095625588</v>
      </c>
      <c r="S23" s="109">
        <v>0.39568333215195572</v>
      </c>
      <c r="T23" s="106">
        <v>6.25E-2</v>
      </c>
      <c r="U23" s="106">
        <v>0.1875</v>
      </c>
      <c r="V23" s="106">
        <v>0.3125</v>
      </c>
      <c r="W23" s="106">
        <v>0.4375</v>
      </c>
      <c r="X23" s="106">
        <v>0.5625</v>
      </c>
      <c r="Y23" s="106">
        <v>0.6875</v>
      </c>
      <c r="Z23" s="106">
        <v>0.8125</v>
      </c>
      <c r="AA23" s="106">
        <v>0.9375</v>
      </c>
    </row>
    <row r="24" spans="10:27" x14ac:dyDescent="0.2">
      <c r="J24" s="103"/>
      <c r="K24" s="103" t="s">
        <v>217</v>
      </c>
      <c r="L24" s="109">
        <v>3.5394651239668264E-2</v>
      </c>
      <c r="M24" s="109">
        <v>1.099694854756352E-2</v>
      </c>
      <c r="N24" s="109">
        <v>3.5924509345322223E-2</v>
      </c>
      <c r="O24" s="109">
        <v>5.2590369509689247E-2</v>
      </c>
      <c r="P24" s="109">
        <v>1.5618542767148325E-2</v>
      </c>
      <c r="Q24" s="109">
        <v>9.7030303257842856E-2</v>
      </c>
      <c r="R24" s="109">
        <v>0.356702907820866</v>
      </c>
      <c r="S24" s="109">
        <v>0.3957417675118996</v>
      </c>
      <c r="T24" s="106">
        <v>6.25E-2</v>
      </c>
      <c r="U24" s="106">
        <v>0.1875</v>
      </c>
      <c r="V24" s="106">
        <v>0.3125</v>
      </c>
      <c r="W24" s="106">
        <v>0.4375</v>
      </c>
      <c r="X24" s="106">
        <v>0.5625</v>
      </c>
      <c r="Y24" s="106">
        <v>0.6875</v>
      </c>
      <c r="Z24" s="106">
        <v>0.8125</v>
      </c>
      <c r="AA24" s="106">
        <v>0.9375</v>
      </c>
    </row>
    <row r="25" spans="10:27" x14ac:dyDescent="0.2">
      <c r="J25" s="103"/>
      <c r="K25" s="103" t="s">
        <v>218</v>
      </c>
      <c r="L25" s="109">
        <v>4.8561698336021329E-2</v>
      </c>
      <c r="M25" s="109">
        <v>1.2090425459476391E-2</v>
      </c>
      <c r="N25" s="109">
        <v>4.5685994797756459E-2</v>
      </c>
      <c r="O25" s="109">
        <v>7.7279945487335827E-2</v>
      </c>
      <c r="P25" s="109">
        <v>1.9209233204087867E-2</v>
      </c>
      <c r="Q25" s="109">
        <v>0.10620295559027178</v>
      </c>
      <c r="R25" s="109">
        <v>0.37585545681106752</v>
      </c>
      <c r="S25" s="109">
        <v>0.31511429031398286</v>
      </c>
      <c r="T25" s="106">
        <v>6.25E-2</v>
      </c>
      <c r="U25" s="106">
        <v>0.1875</v>
      </c>
      <c r="V25" s="106">
        <v>0.3125</v>
      </c>
      <c r="W25" s="106">
        <v>0.4375</v>
      </c>
      <c r="X25" s="106">
        <v>0.5625</v>
      </c>
      <c r="Y25" s="106">
        <v>0.6875</v>
      </c>
      <c r="Z25" s="106">
        <v>0.8125</v>
      </c>
      <c r="AA25" s="106">
        <v>0.9375</v>
      </c>
    </row>
    <row r="26" spans="10:27" x14ac:dyDescent="0.2">
      <c r="J26" s="103"/>
      <c r="K26" s="103" t="s">
        <v>219</v>
      </c>
      <c r="L26" s="109">
        <v>3.8826894015062494E-2</v>
      </c>
      <c r="M26" s="109">
        <v>1.0702371560683986E-2</v>
      </c>
      <c r="N26" s="109">
        <v>4.1310605265444826E-2</v>
      </c>
      <c r="O26" s="109">
        <v>6.1439448061658547E-2</v>
      </c>
      <c r="P26" s="109">
        <v>1.4915709318191821E-2</v>
      </c>
      <c r="Q26" s="109">
        <v>9.7135290579104139E-2</v>
      </c>
      <c r="R26" s="109">
        <v>0.35846950649010595</v>
      </c>
      <c r="S26" s="109">
        <v>0.37720017470974815</v>
      </c>
      <c r="T26" s="106">
        <v>6.25E-2</v>
      </c>
      <c r="U26" s="106">
        <v>0.1875</v>
      </c>
      <c r="V26" s="106">
        <v>0.3125</v>
      </c>
      <c r="W26" s="106">
        <v>0.4375</v>
      </c>
      <c r="X26" s="106">
        <v>0.5625</v>
      </c>
      <c r="Y26" s="106">
        <v>0.6875</v>
      </c>
      <c r="Z26" s="106">
        <v>0.8125</v>
      </c>
      <c r="AA26" s="106">
        <v>0.9375</v>
      </c>
    </row>
    <row r="27" spans="10:27" x14ac:dyDescent="0.2">
      <c r="J27" s="103">
        <v>2050</v>
      </c>
      <c r="K27" s="103" t="s">
        <v>209</v>
      </c>
      <c r="L27" s="109">
        <v>3.5328742254617337E-2</v>
      </c>
      <c r="M27" s="109">
        <v>1.0023459833421174E-2</v>
      </c>
      <c r="N27" s="109">
        <v>3.4382030097647572E-2</v>
      </c>
      <c r="O27" s="109">
        <v>4.3415841928302931E-2</v>
      </c>
      <c r="P27" s="109">
        <v>3.8290280252112015E-2</v>
      </c>
      <c r="Q27" s="109">
        <v>8.8463193172236998E-2</v>
      </c>
      <c r="R27" s="109">
        <v>0.32632317257528631</v>
      </c>
      <c r="S27" s="109">
        <v>0.42377327988637559</v>
      </c>
      <c r="T27" s="106">
        <v>3.0499999999999999E-2</v>
      </c>
      <c r="U27" s="106">
        <v>0.1555</v>
      </c>
      <c r="V27" s="106">
        <v>0.28049999999999997</v>
      </c>
      <c r="W27" s="106">
        <v>0.40549999999999997</v>
      </c>
      <c r="X27" s="106">
        <v>0.53049999999999997</v>
      </c>
      <c r="Y27" s="106">
        <v>0.65549999999999997</v>
      </c>
      <c r="Z27" s="106">
        <v>0.78049999999999997</v>
      </c>
      <c r="AA27" s="106">
        <v>0.90549999999999997</v>
      </c>
    </row>
    <row r="28" spans="10:27" x14ac:dyDescent="0.2">
      <c r="J28" s="103"/>
      <c r="K28" s="103" t="s">
        <v>210</v>
      </c>
      <c r="L28" s="109">
        <v>3.4889769264491791E-2</v>
      </c>
      <c r="M28" s="109">
        <v>9.994303979340969E-3</v>
      </c>
      <c r="N28" s="109">
        <v>3.6358668627814852E-2</v>
      </c>
      <c r="O28" s="109">
        <v>4.3596691361376352E-2</v>
      </c>
      <c r="P28" s="109">
        <v>5.9610087583502908E-3</v>
      </c>
      <c r="Q28" s="109">
        <v>8.8314878089284343E-2</v>
      </c>
      <c r="R28" s="109">
        <v>0.37980524682554034</v>
      </c>
      <c r="S28" s="109">
        <v>0.4010794330938009</v>
      </c>
      <c r="T28" s="106">
        <v>3.0499999999999999E-2</v>
      </c>
      <c r="U28" s="106">
        <v>0.1555</v>
      </c>
      <c r="V28" s="106">
        <v>0.28049999999999997</v>
      </c>
      <c r="W28" s="106">
        <v>0.40549999999999997</v>
      </c>
      <c r="X28" s="106">
        <v>0.53049999999999997</v>
      </c>
      <c r="Y28" s="106">
        <v>0.65549999999999997</v>
      </c>
      <c r="Z28" s="106">
        <v>0.78049999999999997</v>
      </c>
      <c r="AA28" s="106">
        <v>0.90549999999999997</v>
      </c>
    </row>
    <row r="29" spans="10:27" x14ac:dyDescent="0.2">
      <c r="J29" s="103"/>
      <c r="K29" s="103" t="s">
        <v>211</v>
      </c>
      <c r="L29" s="109">
        <v>3.3666752450375023E-2</v>
      </c>
      <c r="M29" s="109">
        <v>1.0194366354803456E-2</v>
      </c>
      <c r="N29" s="109">
        <v>3.8938078164891733E-2</v>
      </c>
      <c r="O29" s="109">
        <v>5.2790210335322024E-2</v>
      </c>
      <c r="P29" s="109">
        <v>6.0746882642039503E-3</v>
      </c>
      <c r="Q29" s="109">
        <v>8.9842677829385695E-2</v>
      </c>
      <c r="R29" s="109">
        <v>0.33040616144837232</v>
      </c>
      <c r="S29" s="109">
        <v>0.43808706515264589</v>
      </c>
      <c r="T29" s="106">
        <v>3.0499999999999999E-2</v>
      </c>
      <c r="U29" s="106">
        <v>0.1555</v>
      </c>
      <c r="V29" s="106">
        <v>0.28049999999999997</v>
      </c>
      <c r="W29" s="106">
        <v>0.40549999999999997</v>
      </c>
      <c r="X29" s="106">
        <v>0.53049999999999997</v>
      </c>
      <c r="Y29" s="106">
        <v>0.65549999999999997</v>
      </c>
      <c r="Z29" s="106">
        <v>0.78049999999999997</v>
      </c>
      <c r="AA29" s="106">
        <v>0.90549999999999997</v>
      </c>
    </row>
    <row r="30" spans="10:27" x14ac:dyDescent="0.2">
      <c r="J30" s="103"/>
      <c r="K30" s="103" t="s">
        <v>212</v>
      </c>
      <c r="L30" s="109">
        <v>3.6130756565197264E-2</v>
      </c>
      <c r="M30" s="109">
        <v>9.8381839829184258E-3</v>
      </c>
      <c r="N30" s="109">
        <v>3.2931216876537904E-2</v>
      </c>
      <c r="O30" s="109">
        <v>3.6971629840366907E-2</v>
      </c>
      <c r="P30" s="109">
        <v>3.6150227204863203E-2</v>
      </c>
      <c r="Q30" s="109">
        <v>8.7230278380246537E-2</v>
      </c>
      <c r="R30" s="109">
        <v>0.37622832624287084</v>
      </c>
      <c r="S30" s="109">
        <v>0.38451938090699905</v>
      </c>
      <c r="T30" s="106">
        <v>3.0499999999999999E-2</v>
      </c>
      <c r="U30" s="106">
        <v>0.1555</v>
      </c>
      <c r="V30" s="106">
        <v>0.28049999999999997</v>
      </c>
      <c r="W30" s="106">
        <v>0.40549999999999997</v>
      </c>
      <c r="X30" s="106">
        <v>0.53049999999999997</v>
      </c>
      <c r="Y30" s="106">
        <v>0.65549999999999997</v>
      </c>
      <c r="Z30" s="106">
        <v>0.78049999999999997</v>
      </c>
      <c r="AA30" s="106">
        <v>0.90549999999999997</v>
      </c>
    </row>
    <row r="31" spans="10:27" x14ac:dyDescent="0.2">
      <c r="J31" s="103"/>
      <c r="K31" s="103" t="s">
        <v>213</v>
      </c>
      <c r="L31" s="109">
        <v>3.2989955603246392E-2</v>
      </c>
      <c r="M31" s="109">
        <v>9.9195185913459501E-3</v>
      </c>
      <c r="N31" s="109">
        <v>3.8983971739721318E-2</v>
      </c>
      <c r="O31" s="109">
        <v>5.937397329370734E-2</v>
      </c>
      <c r="P31" s="109">
        <v>5.942407898677316E-3</v>
      </c>
      <c r="Q31" s="109">
        <v>8.7369783239036297E-2</v>
      </c>
      <c r="R31" s="109">
        <v>0.32202902847554954</v>
      </c>
      <c r="S31" s="109">
        <v>0.4433913611587158</v>
      </c>
      <c r="T31" s="106">
        <v>3.0499999999999999E-2</v>
      </c>
      <c r="U31" s="106">
        <v>0.1555</v>
      </c>
      <c r="V31" s="106">
        <v>0.28049999999999997</v>
      </c>
      <c r="W31" s="106">
        <v>0.40549999999999997</v>
      </c>
      <c r="X31" s="106">
        <v>0.53049999999999997</v>
      </c>
      <c r="Y31" s="106">
        <v>0.65549999999999997</v>
      </c>
      <c r="Z31" s="106">
        <v>0.78049999999999997</v>
      </c>
      <c r="AA31" s="106">
        <v>0.90549999999999997</v>
      </c>
    </row>
    <row r="32" spans="10:27" x14ac:dyDescent="0.2">
      <c r="J32" s="103"/>
      <c r="K32" s="103" t="s">
        <v>214</v>
      </c>
      <c r="L32" s="109">
        <v>3.2189527336348521E-2</v>
      </c>
      <c r="M32" s="109">
        <v>9.4123514043766843E-3</v>
      </c>
      <c r="N32" s="109">
        <v>2.933656659662771E-2</v>
      </c>
      <c r="O32" s="109">
        <v>2.7997130749819386E-2</v>
      </c>
      <c r="P32" s="109">
        <v>5.5872284733297179E-3</v>
      </c>
      <c r="Q32" s="109">
        <v>8.1438587096287055E-2</v>
      </c>
      <c r="R32" s="109">
        <v>0.31427112841982235</v>
      </c>
      <c r="S32" s="109">
        <v>0.49976747992338849</v>
      </c>
      <c r="T32" s="106">
        <v>3.0499999999999999E-2</v>
      </c>
      <c r="U32" s="106">
        <v>0.1555</v>
      </c>
      <c r="V32" s="106">
        <v>0.28049999999999997</v>
      </c>
      <c r="W32" s="106">
        <v>0.40549999999999997</v>
      </c>
      <c r="X32" s="106">
        <v>0.53049999999999997</v>
      </c>
      <c r="Y32" s="106">
        <v>0.65549999999999997</v>
      </c>
      <c r="Z32" s="106">
        <v>0.78049999999999997</v>
      </c>
      <c r="AA32" s="106">
        <v>0.90549999999999997</v>
      </c>
    </row>
    <row r="33" spans="10:27" x14ac:dyDescent="0.2">
      <c r="J33" s="103"/>
      <c r="K33" s="103" t="s">
        <v>215</v>
      </c>
      <c r="L33" s="109">
        <v>3.3721345642819353E-2</v>
      </c>
      <c r="M33" s="109">
        <v>1.0136999412866844E-2</v>
      </c>
      <c r="N33" s="109">
        <v>3.2527949381733069E-2</v>
      </c>
      <c r="O33" s="109">
        <v>5.4682096716195928E-2</v>
      </c>
      <c r="P33" s="109">
        <v>6.0565860613666219E-3</v>
      </c>
      <c r="Q33" s="109">
        <v>8.9586503313327098E-2</v>
      </c>
      <c r="R33" s="109">
        <v>0.32915596139478326</v>
      </c>
      <c r="S33" s="109">
        <v>0.44413255807690794</v>
      </c>
      <c r="T33" s="106">
        <v>3.0499999999999999E-2</v>
      </c>
      <c r="U33" s="106">
        <v>0.1555</v>
      </c>
      <c r="V33" s="106">
        <v>0.28049999999999997</v>
      </c>
      <c r="W33" s="106">
        <v>0.40549999999999997</v>
      </c>
      <c r="X33" s="106">
        <v>0.53049999999999997</v>
      </c>
      <c r="Y33" s="106">
        <v>0.65549999999999997</v>
      </c>
      <c r="Z33" s="106">
        <v>0.78049999999999997</v>
      </c>
      <c r="AA33" s="106">
        <v>0.90549999999999997</v>
      </c>
    </row>
    <row r="34" spans="10:27" x14ac:dyDescent="0.2">
      <c r="J34" s="103"/>
      <c r="K34" s="103" t="s">
        <v>216</v>
      </c>
      <c r="L34" s="109">
        <v>3.7895315562732512E-2</v>
      </c>
      <c r="M34" s="109">
        <v>9.5553635921655795E-3</v>
      </c>
      <c r="N34" s="109">
        <v>3.7864869107977962E-2</v>
      </c>
      <c r="O34" s="109">
        <v>5.8085887057358794E-2</v>
      </c>
      <c r="P34" s="109">
        <v>6.1121911061464305E-3</v>
      </c>
      <c r="Q34" s="109">
        <v>8.4137652300602453E-2</v>
      </c>
      <c r="R34" s="109">
        <v>0.3350203080867713</v>
      </c>
      <c r="S34" s="109">
        <v>0.43132841318624504</v>
      </c>
      <c r="T34" s="106">
        <v>3.0499999999999999E-2</v>
      </c>
      <c r="U34" s="106">
        <v>0.1555</v>
      </c>
      <c r="V34" s="106">
        <v>0.28049999999999997</v>
      </c>
      <c r="W34" s="106">
        <v>0.40549999999999997</v>
      </c>
      <c r="X34" s="106">
        <v>0.53049999999999997</v>
      </c>
      <c r="Y34" s="106">
        <v>0.65549999999999997</v>
      </c>
      <c r="Z34" s="106">
        <v>0.78049999999999997</v>
      </c>
      <c r="AA34" s="106">
        <v>0.90549999999999997</v>
      </c>
    </row>
    <row r="35" spans="10:27" x14ac:dyDescent="0.2">
      <c r="J35" s="103"/>
      <c r="K35" s="103" t="s">
        <v>217</v>
      </c>
      <c r="L35" s="109">
        <v>3.1854810524363779E-2</v>
      </c>
      <c r="M35" s="109">
        <v>1.0812486290166531E-2</v>
      </c>
      <c r="N35" s="109">
        <v>3.8451134699538828E-2</v>
      </c>
      <c r="O35" s="109">
        <v>5.3955708452038939E-2</v>
      </c>
      <c r="P35" s="109">
        <v>5.9999168767934695E-3</v>
      </c>
      <c r="Q35" s="109">
        <v>9.5370655865676543E-2</v>
      </c>
      <c r="R35" s="109">
        <v>0.32934690092072566</v>
      </c>
      <c r="S35" s="109">
        <v>0.43420838637069631</v>
      </c>
      <c r="T35" s="106">
        <v>3.0499999999999999E-2</v>
      </c>
      <c r="U35" s="106">
        <v>0.1555</v>
      </c>
      <c r="V35" s="106">
        <v>0.28049999999999997</v>
      </c>
      <c r="W35" s="106">
        <v>0.40549999999999997</v>
      </c>
      <c r="X35" s="106">
        <v>0.53049999999999997</v>
      </c>
      <c r="Y35" s="106">
        <v>0.65549999999999997</v>
      </c>
      <c r="Z35" s="106">
        <v>0.78049999999999997</v>
      </c>
      <c r="AA35" s="106">
        <v>0.90549999999999997</v>
      </c>
    </row>
    <row r="36" spans="10:27" x14ac:dyDescent="0.2">
      <c r="J36" s="103"/>
      <c r="K36" s="103" t="s">
        <v>218</v>
      </c>
      <c r="L36" s="109">
        <v>4.9312631068938122E-2</v>
      </c>
      <c r="M36" s="109">
        <v>1.2038775901753748E-2</v>
      </c>
      <c r="N36" s="109">
        <v>5.2393096612480636E-2</v>
      </c>
      <c r="O36" s="109">
        <v>9.1435543157494956E-2</v>
      </c>
      <c r="P36" s="109">
        <v>1.3588832832725975E-2</v>
      </c>
      <c r="Q36" s="109">
        <v>0.11612539675737697</v>
      </c>
      <c r="R36" s="109">
        <v>0.35644095724616937</v>
      </c>
      <c r="S36" s="109">
        <v>0.30866476642306029</v>
      </c>
      <c r="T36" s="106">
        <v>3.0499999999999999E-2</v>
      </c>
      <c r="U36" s="106">
        <v>0.1555</v>
      </c>
      <c r="V36" s="106">
        <v>0.28049999999999997</v>
      </c>
      <c r="W36" s="106">
        <v>0.40549999999999997</v>
      </c>
      <c r="X36" s="106">
        <v>0.53049999999999997</v>
      </c>
      <c r="Y36" s="106">
        <v>0.65549999999999997</v>
      </c>
      <c r="Z36" s="106">
        <v>0.78049999999999997</v>
      </c>
      <c r="AA36" s="106">
        <v>0.90549999999999997</v>
      </c>
    </row>
    <row r="37" spans="10:27" x14ac:dyDescent="0.2">
      <c r="J37" s="103"/>
      <c r="K37" s="103" t="s">
        <v>219</v>
      </c>
      <c r="L37" s="109">
        <v>3.2935303053290996E-2</v>
      </c>
      <c r="M37" s="109">
        <v>1.0531698398179126E-2</v>
      </c>
      <c r="N37" s="109">
        <v>5.5806393621002606E-2</v>
      </c>
      <c r="O37" s="109">
        <v>7.4026808629021279E-2</v>
      </c>
      <c r="P37" s="109">
        <v>6.2764808799596625E-3</v>
      </c>
      <c r="Q37" s="109">
        <v>8.9737906094945058E-2</v>
      </c>
      <c r="R37" s="109">
        <v>0.34126299197858689</v>
      </c>
      <c r="S37" s="109">
        <v>0.38942241734501443</v>
      </c>
      <c r="T37" s="106">
        <v>3.0499999999999999E-2</v>
      </c>
      <c r="U37" s="106">
        <v>0.1555</v>
      </c>
      <c r="V37" s="106">
        <v>0.28049999999999997</v>
      </c>
      <c r="W37" s="106">
        <v>0.40549999999999997</v>
      </c>
      <c r="X37" s="106">
        <v>0.53049999999999997</v>
      </c>
      <c r="Y37" s="106">
        <v>0.65549999999999997</v>
      </c>
      <c r="Z37" s="106">
        <v>0.78049999999999997</v>
      </c>
      <c r="AA37" s="106">
        <v>0.90549999999999997</v>
      </c>
    </row>
    <row r="39" spans="10:27" x14ac:dyDescent="0.2">
      <c r="M39" s="92" t="s">
        <v>220</v>
      </c>
      <c r="N39">
        <v>8</v>
      </c>
    </row>
    <row r="40" spans="10:27" x14ac:dyDescent="0.2">
      <c r="M40" s="92" t="s">
        <v>221</v>
      </c>
      <c r="N40">
        <v>3.2000000000000001E-2</v>
      </c>
    </row>
    <row r="42" spans="10:27" x14ac:dyDescent="0.2">
      <c r="N42" t="s">
        <v>223</v>
      </c>
    </row>
    <row r="43" spans="10:27" x14ac:dyDescent="0.2">
      <c r="L43" t="s">
        <v>69</v>
      </c>
      <c r="M43" s="93">
        <f>N63</f>
        <v>3.4839222626502922E-2</v>
      </c>
    </row>
    <row r="44" spans="10:27" x14ac:dyDescent="0.2">
      <c r="L44" t="s">
        <v>115</v>
      </c>
      <c r="M44" s="93">
        <f>N61</f>
        <v>8.7456454552810869E-3</v>
      </c>
    </row>
    <row r="45" spans="10:27" x14ac:dyDescent="0.2">
      <c r="L45" t="s">
        <v>73</v>
      </c>
      <c r="M45" s="93">
        <f>N60</f>
        <v>1.3895337335854328E-2</v>
      </c>
    </row>
    <row r="46" spans="10:27" x14ac:dyDescent="0.2">
      <c r="L46" t="s">
        <v>72</v>
      </c>
      <c r="M46" s="93">
        <f>N62</f>
        <v>1.6642385362674678E-2</v>
      </c>
    </row>
    <row r="47" spans="10:27" x14ac:dyDescent="0.2">
      <c r="L47" t="s">
        <v>68</v>
      </c>
      <c r="M47" s="93">
        <f>N56</f>
        <v>8.7230822019061419E-2</v>
      </c>
    </row>
    <row r="48" spans="10:27" x14ac:dyDescent="0.2">
      <c r="L48" t="s">
        <v>70</v>
      </c>
      <c r="M48" s="93">
        <f>N58</f>
        <v>8.5921595039941873E-2</v>
      </c>
    </row>
    <row r="49" spans="12:14" x14ac:dyDescent="0.2">
      <c r="L49" t="s">
        <v>207</v>
      </c>
      <c r="M49" s="93">
        <f>N59</f>
        <v>0.39263831383981646</v>
      </c>
    </row>
    <row r="50" spans="12:14" x14ac:dyDescent="0.2">
      <c r="L50" t="s">
        <v>208</v>
      </c>
      <c r="M50" s="93">
        <f>N57</f>
        <v>0.3600866783208671</v>
      </c>
    </row>
    <row r="55" spans="12:14" x14ac:dyDescent="0.2">
      <c r="L55" t="s">
        <v>14</v>
      </c>
      <c r="M55">
        <v>2025</v>
      </c>
    </row>
    <row r="56" spans="12:14" x14ac:dyDescent="0.2">
      <c r="L56" t="s">
        <v>68</v>
      </c>
      <c r="M56">
        <v>8.3124090000000006</v>
      </c>
      <c r="N56" s="91">
        <f t="shared" ref="N56:N63" si="0">M56/$M$64</f>
        <v>8.7230822019061419E-2</v>
      </c>
    </row>
    <row r="57" spans="12:14" x14ac:dyDescent="0.2">
      <c r="L57" t="s">
        <v>224</v>
      </c>
      <c r="M57">
        <v>34.313419000000003</v>
      </c>
      <c r="N57" s="91">
        <f t="shared" si="0"/>
        <v>0.3600866783208671</v>
      </c>
    </row>
    <row r="58" spans="12:14" x14ac:dyDescent="0.2">
      <c r="L58" t="s">
        <v>70</v>
      </c>
      <c r="M58">
        <v>8.1876499999999997</v>
      </c>
      <c r="N58" s="91">
        <f t="shared" si="0"/>
        <v>8.5921595039941873E-2</v>
      </c>
    </row>
    <row r="59" spans="12:14" x14ac:dyDescent="0.2">
      <c r="L59" t="s">
        <v>225</v>
      </c>
      <c r="M59">
        <v>37.415332999999997</v>
      </c>
      <c r="N59" s="91">
        <f t="shared" si="0"/>
        <v>0.39263831383981646</v>
      </c>
    </row>
    <row r="60" spans="12:14" x14ac:dyDescent="0.2">
      <c r="L60" t="s">
        <v>73</v>
      </c>
      <c r="M60">
        <v>1.3241160000000001</v>
      </c>
      <c r="N60" s="91">
        <f t="shared" si="0"/>
        <v>1.3895337335854328E-2</v>
      </c>
    </row>
    <row r="61" spans="12:14" x14ac:dyDescent="0.2">
      <c r="L61" t="s">
        <v>115</v>
      </c>
      <c r="M61">
        <v>0.83339099999999999</v>
      </c>
      <c r="N61" s="91">
        <f t="shared" si="0"/>
        <v>8.7456454552810869E-3</v>
      </c>
    </row>
    <row r="62" spans="12:14" x14ac:dyDescent="0.2">
      <c r="L62" t="s">
        <v>226</v>
      </c>
      <c r="M62">
        <v>1.585888</v>
      </c>
      <c r="N62" s="91">
        <f t="shared" si="0"/>
        <v>1.6642385362674678E-2</v>
      </c>
    </row>
    <row r="63" spans="12:14" x14ac:dyDescent="0.2">
      <c r="L63" t="s">
        <v>69</v>
      </c>
      <c r="M63">
        <v>3.3199029999999823</v>
      </c>
      <c r="N63" s="91">
        <f t="shared" si="0"/>
        <v>3.4839222626502922E-2</v>
      </c>
    </row>
    <row r="64" spans="12:14" x14ac:dyDescent="0.2">
      <c r="L64" t="s">
        <v>222</v>
      </c>
      <c r="M64">
        <v>95.292108999999996</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E980-82E6-4341-8F8D-367882F68550}">
  <sheetPr>
    <tabColor theme="3"/>
  </sheetPr>
  <dimension ref="K1:Q79"/>
  <sheetViews>
    <sheetView zoomScaleNormal="100" workbookViewId="0">
      <selection activeCell="U16" sqref="U16"/>
    </sheetView>
  </sheetViews>
  <sheetFormatPr defaultRowHeight="14.25" x14ac:dyDescent="0.2"/>
  <cols>
    <col min="11" max="11" width="15.125" bestFit="1" customWidth="1"/>
    <col min="13" max="13" width="15.125" bestFit="1" customWidth="1"/>
    <col min="14" max="14" width="10.125" bestFit="1" customWidth="1"/>
    <col min="15" max="15" width="9.375" bestFit="1" customWidth="1"/>
    <col min="16" max="17" width="7.125" bestFit="1" customWidth="1"/>
  </cols>
  <sheetData>
    <row r="1" spans="11:17" ht="15.75" x14ac:dyDescent="0.25">
      <c r="K1" s="16" t="s">
        <v>97</v>
      </c>
    </row>
    <row r="2" spans="11:17" x14ac:dyDescent="0.2">
      <c r="K2" s="12" t="s">
        <v>18</v>
      </c>
    </row>
    <row r="4" spans="11:17" ht="24.75" thickBot="1" x14ac:dyDescent="0.25">
      <c r="K4" s="2" t="s">
        <v>98</v>
      </c>
      <c r="L4" s="2" t="s">
        <v>99</v>
      </c>
      <c r="M4" s="2" t="s">
        <v>100</v>
      </c>
      <c r="N4" s="2" t="s">
        <v>101</v>
      </c>
      <c r="O4" s="2" t="s">
        <v>102</v>
      </c>
      <c r="P4" s="2" t="s">
        <v>103</v>
      </c>
      <c r="Q4" s="2" t="s">
        <v>104</v>
      </c>
    </row>
    <row r="5" spans="11:17" ht="24.75" thickTop="1" x14ac:dyDescent="0.2">
      <c r="K5" s="118" t="s">
        <v>25</v>
      </c>
      <c r="L5" s="44" t="s">
        <v>105</v>
      </c>
      <c r="M5" s="45">
        <v>12.43059234</v>
      </c>
      <c r="N5" s="45">
        <v>2.2197575930000002</v>
      </c>
      <c r="O5" s="45">
        <v>10.325396870000001</v>
      </c>
      <c r="P5" s="45">
        <v>19.907956039999998</v>
      </c>
      <c r="Q5" s="45">
        <v>149.53848669999999</v>
      </c>
    </row>
    <row r="6" spans="11:17" x14ac:dyDescent="0.2">
      <c r="K6" s="118"/>
      <c r="L6" s="44"/>
      <c r="M6" s="45">
        <v>12.34793063</v>
      </c>
      <c r="N6" s="45">
        <v>2.1583077340000001</v>
      </c>
      <c r="O6" s="45">
        <v>10.43578209</v>
      </c>
      <c r="P6" s="45">
        <v>19.502803610000001</v>
      </c>
      <c r="Q6" s="45">
        <v>144.53976019999999</v>
      </c>
    </row>
    <row r="7" spans="11:17" x14ac:dyDescent="0.2">
      <c r="K7" s="118"/>
      <c r="L7" s="44"/>
      <c r="M7" s="45">
        <v>12.260653319999999</v>
      </c>
      <c r="N7" s="45">
        <v>2.1307336729999999</v>
      </c>
      <c r="O7" s="45">
        <v>10.54315562</v>
      </c>
      <c r="P7" s="45">
        <v>18.702496010000001</v>
      </c>
      <c r="Q7" s="45">
        <v>141.25329619999999</v>
      </c>
    </row>
    <row r="8" spans="11:17" x14ac:dyDescent="0.2">
      <c r="K8" s="118"/>
      <c r="L8" s="44"/>
      <c r="M8" s="45">
        <v>12.1592611</v>
      </c>
      <c r="N8" s="45">
        <v>2.1032802450000001</v>
      </c>
      <c r="O8" s="45">
        <v>10.540155110000001</v>
      </c>
      <c r="P8" s="45">
        <v>18.12258499</v>
      </c>
      <c r="Q8" s="45">
        <v>140.49278129999999</v>
      </c>
    </row>
    <row r="9" spans="11:17" x14ac:dyDescent="0.2">
      <c r="K9" s="118"/>
      <c r="L9" s="44"/>
      <c r="M9" s="45">
        <v>12.065467630000001</v>
      </c>
      <c r="N9" s="45">
        <v>2.0633396510000002</v>
      </c>
      <c r="O9" s="45">
        <v>10.335655170000001</v>
      </c>
      <c r="P9" s="45">
        <v>17.488584469999999</v>
      </c>
      <c r="Q9" s="45">
        <v>142.3048575</v>
      </c>
    </row>
    <row r="10" spans="11:17" x14ac:dyDescent="0.2">
      <c r="K10" s="118"/>
      <c r="L10" s="44"/>
      <c r="M10" s="45">
        <v>12.093948320000001</v>
      </c>
      <c r="N10" s="45">
        <v>2.030910574</v>
      </c>
      <c r="O10" s="45">
        <v>9.7763672449999994</v>
      </c>
      <c r="P10" s="45">
        <v>16.864359329999999</v>
      </c>
      <c r="Q10" s="45">
        <v>148.5499672</v>
      </c>
    </row>
    <row r="11" spans="11:17" x14ac:dyDescent="0.2">
      <c r="K11" s="118"/>
      <c r="L11" s="73" t="s">
        <v>106</v>
      </c>
      <c r="M11" s="45">
        <v>14.49966787</v>
      </c>
      <c r="N11" s="45">
        <v>2.6556326430000001</v>
      </c>
      <c r="O11" s="45">
        <v>8.6069338179999999</v>
      </c>
      <c r="P11" s="45">
        <v>15.74623785</v>
      </c>
      <c r="Q11" s="45">
        <v>158.6646724</v>
      </c>
    </row>
    <row r="12" spans="11:17" x14ac:dyDescent="0.2">
      <c r="K12" s="118"/>
      <c r="L12" s="44"/>
      <c r="M12" s="45">
        <v>14.61285515</v>
      </c>
      <c r="N12" s="45">
        <v>3.4242161200000001</v>
      </c>
      <c r="O12" s="45">
        <v>6.5198951799999998</v>
      </c>
      <c r="P12" s="45">
        <v>16.78400744</v>
      </c>
      <c r="Q12" s="45">
        <v>168.1324061</v>
      </c>
    </row>
    <row r="13" spans="11:17" x14ac:dyDescent="0.2">
      <c r="K13" s="118"/>
      <c r="L13" s="44"/>
      <c r="M13" s="45">
        <v>14.80298876</v>
      </c>
      <c r="N13" s="45">
        <v>4.4083115050000004</v>
      </c>
      <c r="O13" s="45">
        <v>4.5668232560000002</v>
      </c>
      <c r="P13" s="45">
        <v>17.940635969999999</v>
      </c>
      <c r="Q13" s="45">
        <v>175.55360250000001</v>
      </c>
    </row>
    <row r="14" spans="11:17" x14ac:dyDescent="0.2">
      <c r="K14" s="118"/>
      <c r="L14" s="44"/>
      <c r="M14" s="45">
        <v>15.053668310000001</v>
      </c>
      <c r="N14" s="45">
        <v>4.8655613200000003</v>
      </c>
      <c r="O14" s="45">
        <v>3.3204373390000002</v>
      </c>
      <c r="P14" s="45">
        <v>19.27459211</v>
      </c>
      <c r="Q14" s="45">
        <v>181.4559333</v>
      </c>
    </row>
    <row r="15" spans="11:17" x14ac:dyDescent="0.2">
      <c r="K15" s="118"/>
      <c r="L15" s="44"/>
      <c r="M15" s="45">
        <v>15.318095039999999</v>
      </c>
      <c r="N15" s="45">
        <v>5.6738042249999996</v>
      </c>
      <c r="O15" s="45">
        <v>2.4981169859999999</v>
      </c>
      <c r="P15" s="45">
        <v>20.303683459999998</v>
      </c>
      <c r="Q15" s="45">
        <v>185.87912069999999</v>
      </c>
    </row>
    <row r="16" spans="11:17" x14ac:dyDescent="0.2">
      <c r="K16" s="118"/>
      <c r="L16" s="44"/>
      <c r="M16" s="45">
        <v>15.529103709999999</v>
      </c>
      <c r="N16" s="45">
        <v>7.1248404250000004</v>
      </c>
      <c r="O16" s="45">
        <v>2.0644773509999998</v>
      </c>
      <c r="P16" s="45">
        <v>21.81134874</v>
      </c>
      <c r="Q16" s="45">
        <v>189.1765236</v>
      </c>
    </row>
    <row r="17" spans="11:17" x14ac:dyDescent="0.2">
      <c r="K17" s="118"/>
      <c r="L17" s="44" t="s">
        <v>107</v>
      </c>
      <c r="M17" s="45">
        <v>15.68381087</v>
      </c>
      <c r="N17" s="45">
        <v>6.9130083029999998</v>
      </c>
      <c r="O17" s="45">
        <v>1.9872348129999999</v>
      </c>
      <c r="P17" s="45">
        <v>23.676425070000001</v>
      </c>
      <c r="Q17" s="45">
        <v>191.81949789999999</v>
      </c>
    </row>
    <row r="18" spans="11:17" x14ac:dyDescent="0.2">
      <c r="K18" s="118"/>
      <c r="L18" s="44"/>
      <c r="M18" s="45">
        <v>15.7839521</v>
      </c>
      <c r="N18" s="45">
        <v>6.3434331899999998</v>
      </c>
      <c r="O18" s="45">
        <v>2.032443486</v>
      </c>
      <c r="P18" s="45">
        <v>25.848721659999999</v>
      </c>
      <c r="Q18" s="45">
        <v>193.93119949999999</v>
      </c>
    </row>
    <row r="19" spans="11:17" x14ac:dyDescent="0.2">
      <c r="K19" s="118"/>
      <c r="L19" s="44"/>
      <c r="M19" s="45">
        <v>15.828056439999999</v>
      </c>
      <c r="N19" s="45">
        <v>6.0837467370000002</v>
      </c>
      <c r="O19" s="45">
        <v>2.2366702749999998</v>
      </c>
      <c r="P19" s="45">
        <v>27.55312142</v>
      </c>
      <c r="Q19" s="45">
        <v>194.5345848</v>
      </c>
    </row>
    <row r="20" spans="11:17" x14ac:dyDescent="0.2">
      <c r="K20" s="118"/>
      <c r="L20" s="44"/>
      <c r="M20" s="45">
        <v>15.83798189</v>
      </c>
      <c r="N20" s="45">
        <v>5.7235191939999996</v>
      </c>
      <c r="O20" s="45">
        <v>2.704634312</v>
      </c>
      <c r="P20" s="45">
        <v>28.253991800000001</v>
      </c>
      <c r="Q20" s="45">
        <v>193.7564557</v>
      </c>
    </row>
    <row r="21" spans="11:17" x14ac:dyDescent="0.2">
      <c r="K21" s="118"/>
      <c r="L21" s="44"/>
      <c r="M21" s="45">
        <v>15.808013069999999</v>
      </c>
      <c r="N21" s="45">
        <v>6.2672798529999998</v>
      </c>
      <c r="O21" s="45">
        <v>3.5104194120000001</v>
      </c>
      <c r="P21" s="45">
        <v>28.04719008</v>
      </c>
      <c r="Q21" s="45">
        <v>192.93313599999999</v>
      </c>
    </row>
    <row r="22" spans="11:17" x14ac:dyDescent="0.2">
      <c r="K22" s="118"/>
      <c r="L22" s="44"/>
      <c r="M22" s="45">
        <v>15.702874749999999</v>
      </c>
      <c r="N22" s="45">
        <v>5.2139762029999996</v>
      </c>
      <c r="O22" s="45">
        <v>4.5115064680000003</v>
      </c>
      <c r="P22" s="45">
        <v>27.02154131</v>
      </c>
      <c r="Q22" s="45">
        <v>192.80612310000001</v>
      </c>
    </row>
    <row r="23" spans="11:17" x14ac:dyDescent="0.2">
      <c r="K23" s="118"/>
      <c r="L23" s="73" t="s">
        <v>108</v>
      </c>
      <c r="M23" s="45">
        <v>15.52454996</v>
      </c>
      <c r="N23" s="45">
        <v>5.3944403269999999</v>
      </c>
      <c r="O23" s="45">
        <v>5.7181466529999998</v>
      </c>
      <c r="P23" s="45">
        <v>25.895408159999999</v>
      </c>
      <c r="Q23" s="45">
        <v>191.90014980000001</v>
      </c>
    </row>
    <row r="24" spans="11:17" x14ac:dyDescent="0.2">
      <c r="K24" s="118"/>
      <c r="L24" s="44"/>
      <c r="M24" s="45">
        <v>15.30723478</v>
      </c>
      <c r="N24" s="45">
        <v>4.8345884010000004</v>
      </c>
      <c r="O24" s="45">
        <v>6.7071898809999997</v>
      </c>
      <c r="P24" s="45">
        <v>24.508289189999999</v>
      </c>
      <c r="Q24" s="45">
        <v>189.10215059999999</v>
      </c>
    </row>
    <row r="25" spans="11:17" x14ac:dyDescent="0.2">
      <c r="K25" s="118"/>
      <c r="L25" s="44"/>
      <c r="M25" s="45">
        <v>15.07415159</v>
      </c>
      <c r="N25" s="45">
        <v>3.7103745039999998</v>
      </c>
      <c r="O25" s="45">
        <v>7.7089650320000001</v>
      </c>
      <c r="P25" s="45">
        <v>22.84521002</v>
      </c>
      <c r="Q25" s="45">
        <v>184.9935333</v>
      </c>
    </row>
    <row r="26" spans="11:17" x14ac:dyDescent="0.2">
      <c r="K26" s="118"/>
      <c r="L26" s="44"/>
      <c r="M26" s="45">
        <v>14.73910912</v>
      </c>
      <c r="N26" s="45">
        <v>2.5894654369999999</v>
      </c>
      <c r="O26" s="45">
        <v>8.7968023649999996</v>
      </c>
      <c r="P26" s="45">
        <v>21.44661863</v>
      </c>
      <c r="Q26" s="45">
        <v>177.90541669999999</v>
      </c>
    </row>
    <row r="27" spans="11:17" x14ac:dyDescent="0.2">
      <c r="K27" s="118"/>
      <c r="L27" s="44"/>
      <c r="M27" s="45">
        <v>12.693682150000001</v>
      </c>
      <c r="N27" s="45">
        <v>2.422435256</v>
      </c>
      <c r="O27" s="45">
        <v>9.6393384579999992</v>
      </c>
      <c r="P27" s="45">
        <v>20.71342211</v>
      </c>
      <c r="Q27" s="45">
        <v>167.7421884</v>
      </c>
    </row>
    <row r="28" spans="11:17" x14ac:dyDescent="0.2">
      <c r="K28" s="119"/>
      <c r="L28" s="74"/>
      <c r="M28" s="76">
        <v>12.521694800000001</v>
      </c>
      <c r="N28" s="76">
        <v>2.384932558</v>
      </c>
      <c r="O28" s="76">
        <v>10.13814854</v>
      </c>
      <c r="P28" s="76">
        <v>20.25190169</v>
      </c>
      <c r="Q28" s="76">
        <v>157.61528749999999</v>
      </c>
    </row>
    <row r="29" spans="11:17" ht="24" x14ac:dyDescent="0.2">
      <c r="K29" s="120" t="s">
        <v>11</v>
      </c>
      <c r="L29" s="44" t="s">
        <v>105</v>
      </c>
      <c r="M29" s="45">
        <v>12.479770159999999</v>
      </c>
      <c r="N29" s="45">
        <v>9.5341296450000002</v>
      </c>
      <c r="O29" s="45">
        <v>26.704479989999999</v>
      </c>
      <c r="P29" s="45">
        <v>21.367433120000001</v>
      </c>
      <c r="Q29" s="45">
        <v>149.54236159999999</v>
      </c>
    </row>
    <row r="30" spans="11:17" x14ac:dyDescent="0.2">
      <c r="K30" s="118"/>
      <c r="L30" s="44"/>
      <c r="M30" s="45">
        <v>12.396781430000001</v>
      </c>
      <c r="N30" s="45">
        <v>9.3100198859999992</v>
      </c>
      <c r="O30" s="45">
        <v>26.98996829</v>
      </c>
      <c r="P30" s="45">
        <v>20.849886569999999</v>
      </c>
      <c r="Q30" s="45">
        <v>144.5435027</v>
      </c>
    </row>
    <row r="31" spans="11:17" x14ac:dyDescent="0.2">
      <c r="K31" s="118"/>
      <c r="L31" s="44"/>
      <c r="M31" s="45">
        <v>12.309158829999999</v>
      </c>
      <c r="N31" s="45">
        <v>9.2155440070000001</v>
      </c>
      <c r="O31" s="45">
        <v>27.267667459999998</v>
      </c>
      <c r="P31" s="45">
        <v>19.797850610000001</v>
      </c>
      <c r="Q31" s="45">
        <v>141.2569503</v>
      </c>
    </row>
    <row r="32" spans="11:17" x14ac:dyDescent="0.2">
      <c r="K32" s="118"/>
      <c r="L32" s="44"/>
      <c r="M32" s="45">
        <v>12.20736548</v>
      </c>
      <c r="N32" s="45">
        <v>9.1099090510000007</v>
      </c>
      <c r="O32" s="45">
        <v>27.259907269999999</v>
      </c>
      <c r="P32" s="45">
        <v>19.108454170000002</v>
      </c>
      <c r="Q32" s="45">
        <v>140.49641489999999</v>
      </c>
    </row>
    <row r="33" spans="11:17" x14ac:dyDescent="0.2">
      <c r="K33" s="118"/>
      <c r="L33" s="44"/>
      <c r="M33" s="45">
        <v>12.11320094</v>
      </c>
      <c r="N33" s="45">
        <v>8.9351575630000006</v>
      </c>
      <c r="O33" s="45">
        <v>26.731010950000002</v>
      </c>
      <c r="P33" s="45">
        <v>18.346303120000002</v>
      </c>
      <c r="Q33" s="45">
        <v>142.30854070000001</v>
      </c>
    </row>
    <row r="34" spans="11:17" x14ac:dyDescent="0.2">
      <c r="K34" s="118"/>
      <c r="L34" s="44"/>
      <c r="M34" s="45">
        <v>12.14179431</v>
      </c>
      <c r="N34" s="45">
        <v>8.7518916979999997</v>
      </c>
      <c r="O34" s="45">
        <v>25.284529670000001</v>
      </c>
      <c r="P34" s="45">
        <v>17.562021479999999</v>
      </c>
      <c r="Q34" s="45">
        <v>148.55382130000001</v>
      </c>
    </row>
    <row r="35" spans="11:17" x14ac:dyDescent="0.2">
      <c r="K35" s="118"/>
      <c r="L35" s="73" t="s">
        <v>106</v>
      </c>
      <c r="M35" s="45">
        <v>14.557031350000001</v>
      </c>
      <c r="N35" s="45">
        <v>11.016157789999999</v>
      </c>
      <c r="O35" s="45">
        <v>22.260034640000001</v>
      </c>
      <c r="P35" s="45">
        <v>15.771842510000001</v>
      </c>
      <c r="Q35" s="45">
        <v>158.66882630000001</v>
      </c>
    </row>
    <row r="36" spans="11:17" x14ac:dyDescent="0.2">
      <c r="K36" s="118"/>
      <c r="L36" s="44"/>
      <c r="M36" s="45">
        <v>14.67066642</v>
      </c>
      <c r="N36" s="45">
        <v>13.71545536</v>
      </c>
      <c r="O36" s="45">
        <v>16.86234559</v>
      </c>
      <c r="P36" s="45">
        <v>16.707866540000001</v>
      </c>
      <c r="Q36" s="45">
        <v>168.13689099999999</v>
      </c>
    </row>
    <row r="37" spans="11:17" x14ac:dyDescent="0.2">
      <c r="K37" s="118"/>
      <c r="L37" s="44"/>
      <c r="M37" s="45">
        <v>14.861552229999999</v>
      </c>
      <c r="N37" s="45">
        <v>17.271713439999999</v>
      </c>
      <c r="O37" s="45">
        <v>11.811133440000001</v>
      </c>
      <c r="P37" s="45">
        <v>17.611543300000001</v>
      </c>
      <c r="Q37" s="45">
        <v>175.55835070000001</v>
      </c>
    </row>
    <row r="38" spans="11:17" x14ac:dyDescent="0.2">
      <c r="K38" s="118"/>
      <c r="L38" s="44"/>
      <c r="M38" s="45">
        <v>15.113223530000001</v>
      </c>
      <c r="N38" s="45">
        <v>18.88657903</v>
      </c>
      <c r="O38" s="45">
        <v>8.5876168839999991</v>
      </c>
      <c r="P38" s="45">
        <v>18.67885128</v>
      </c>
      <c r="Q38" s="45">
        <v>181.4608681</v>
      </c>
    </row>
    <row r="39" spans="11:17" x14ac:dyDescent="0.2">
      <c r="K39" s="118"/>
      <c r="L39" s="44"/>
      <c r="M39" s="45">
        <v>15.37869637</v>
      </c>
      <c r="N39" s="45">
        <v>21.982302409999999</v>
      </c>
      <c r="O39" s="45">
        <v>6.4608572359999998</v>
      </c>
      <c r="P39" s="45">
        <v>19.51339565</v>
      </c>
      <c r="Q39" s="45">
        <v>185.8841529</v>
      </c>
    </row>
    <row r="40" spans="11:17" x14ac:dyDescent="0.2">
      <c r="K40" s="118"/>
      <c r="L40" s="44"/>
      <c r="M40" s="45">
        <v>15.59053984</v>
      </c>
      <c r="N40" s="45">
        <v>27.478366749999999</v>
      </c>
      <c r="O40" s="45">
        <v>5.3393389930000001</v>
      </c>
      <c r="P40" s="45">
        <v>21.061231530000001</v>
      </c>
      <c r="Q40" s="45">
        <v>189.18161140000001</v>
      </c>
    </row>
    <row r="41" spans="11:17" x14ac:dyDescent="0.2">
      <c r="K41" s="118"/>
      <c r="L41" s="44" t="s">
        <v>107</v>
      </c>
      <c r="M41" s="45">
        <v>15.74585905</v>
      </c>
      <c r="N41" s="45">
        <v>26.6595762</v>
      </c>
      <c r="O41" s="45">
        <v>5.1395673190000002</v>
      </c>
      <c r="P41" s="45">
        <v>23.022313820000001</v>
      </c>
      <c r="Q41" s="45">
        <v>191.82462659999999</v>
      </c>
    </row>
    <row r="42" spans="11:17" x14ac:dyDescent="0.2">
      <c r="K42" s="118"/>
      <c r="L42" s="44"/>
      <c r="M42" s="45">
        <v>15.84639645</v>
      </c>
      <c r="N42" s="45">
        <v>24.488117549999998</v>
      </c>
      <c r="O42" s="45">
        <v>5.2564900980000004</v>
      </c>
      <c r="P42" s="45">
        <v>25.725548109999998</v>
      </c>
      <c r="Q42" s="45">
        <v>193.93635860000001</v>
      </c>
    </row>
    <row r="43" spans="11:17" x14ac:dyDescent="0.2">
      <c r="K43" s="118"/>
      <c r="L43" s="44"/>
      <c r="M43" s="45">
        <v>15.89067528</v>
      </c>
      <c r="N43" s="45">
        <v>23.420104070000001</v>
      </c>
      <c r="O43" s="45">
        <v>5.7846799860000004</v>
      </c>
      <c r="P43" s="45">
        <v>27.949048139999999</v>
      </c>
      <c r="Q43" s="45">
        <v>194.53972999999999</v>
      </c>
    </row>
    <row r="44" spans="11:17" x14ac:dyDescent="0.2">
      <c r="K44" s="118"/>
      <c r="L44" s="44"/>
      <c r="M44" s="45">
        <v>15.900639999999999</v>
      </c>
      <c r="N44" s="45">
        <v>22.093096630000002</v>
      </c>
      <c r="O44" s="45">
        <v>6.9949711179999996</v>
      </c>
      <c r="P44" s="45">
        <v>28.75413966</v>
      </c>
      <c r="Q44" s="45">
        <v>193.76153479999999</v>
      </c>
    </row>
    <row r="45" spans="11:17" x14ac:dyDescent="0.2">
      <c r="K45" s="118"/>
      <c r="L45" s="44"/>
      <c r="M45" s="45">
        <v>15.87055262</v>
      </c>
      <c r="N45" s="45">
        <v>24.25662316</v>
      </c>
      <c r="O45" s="45">
        <v>9.0789657909999999</v>
      </c>
      <c r="P45" s="45">
        <v>28.431334150000001</v>
      </c>
      <c r="Q45" s="45">
        <v>192.93814990000001</v>
      </c>
    </row>
    <row r="46" spans="11:17" x14ac:dyDescent="0.2">
      <c r="K46" s="118"/>
      <c r="L46" s="44"/>
      <c r="M46" s="45">
        <v>15.764998350000001</v>
      </c>
      <c r="N46" s="45">
        <v>20.357419480000001</v>
      </c>
      <c r="O46" s="45">
        <v>11.668068140000001</v>
      </c>
      <c r="P46" s="45">
        <v>27.117457900000002</v>
      </c>
      <c r="Q46" s="45">
        <v>192.81112060000001</v>
      </c>
    </row>
    <row r="47" spans="11:17" x14ac:dyDescent="0.2">
      <c r="K47" s="118"/>
      <c r="L47" s="73" t="s">
        <v>108</v>
      </c>
      <c r="M47" s="45">
        <v>15.585968080000001</v>
      </c>
      <c r="N47" s="45">
        <v>21.178701889999999</v>
      </c>
      <c r="O47" s="45">
        <v>14.788790669999999</v>
      </c>
      <c r="P47" s="45">
        <v>26.154843889999999</v>
      </c>
      <c r="Q47" s="45">
        <v>191.9051317</v>
      </c>
    </row>
    <row r="48" spans="11:17" x14ac:dyDescent="0.2">
      <c r="K48" s="118"/>
      <c r="L48" s="44"/>
      <c r="M48" s="45">
        <v>15.367793150000001</v>
      </c>
      <c r="N48" s="45">
        <v>19.146343550000001</v>
      </c>
      <c r="O48" s="45">
        <v>17.346744170000001</v>
      </c>
      <c r="P48" s="45">
        <v>24.96702617</v>
      </c>
      <c r="Q48" s="45">
        <v>189.10707210000001</v>
      </c>
    </row>
    <row r="49" spans="11:17" x14ac:dyDescent="0.2">
      <c r="K49" s="118"/>
      <c r="L49" s="44"/>
      <c r="M49" s="45">
        <v>15.13378784</v>
      </c>
      <c r="N49" s="45">
        <v>14.955873929999999</v>
      </c>
      <c r="O49" s="45">
        <v>19.937626130000002</v>
      </c>
      <c r="P49" s="45">
        <v>23.374569860000001</v>
      </c>
      <c r="Q49" s="45">
        <v>184.99835350000001</v>
      </c>
    </row>
    <row r="50" spans="11:17" x14ac:dyDescent="0.2">
      <c r="K50" s="118"/>
      <c r="L50" s="44"/>
      <c r="M50" s="45">
        <v>14.797419870000001</v>
      </c>
      <c r="N50" s="45">
        <v>10.786562999999999</v>
      </c>
      <c r="O50" s="45">
        <v>22.751089929999999</v>
      </c>
      <c r="P50" s="45">
        <v>22.201484969999999</v>
      </c>
      <c r="Q50" s="45">
        <v>177.9100522</v>
      </c>
    </row>
    <row r="51" spans="11:17" x14ac:dyDescent="0.2">
      <c r="K51" s="118"/>
      <c r="L51" s="44"/>
      <c r="M51" s="45">
        <v>12.7439008</v>
      </c>
      <c r="N51" s="45">
        <v>10.23700867</v>
      </c>
      <c r="O51" s="45">
        <v>24.930133359999999</v>
      </c>
      <c r="P51" s="45">
        <v>21.955864980000001</v>
      </c>
      <c r="Q51" s="45">
        <v>167.74655250000001</v>
      </c>
    </row>
    <row r="52" spans="11:17" x14ac:dyDescent="0.2">
      <c r="K52" s="121"/>
      <c r="L52" s="75"/>
      <c r="M52" s="77">
        <v>12.571233039999999</v>
      </c>
      <c r="N52" s="77">
        <v>10.14620188</v>
      </c>
      <c r="O52" s="77">
        <v>26.220201329999998</v>
      </c>
      <c r="P52" s="77">
        <v>21.652314449999999</v>
      </c>
      <c r="Q52" s="77">
        <v>157.61937929999999</v>
      </c>
    </row>
    <row r="53" spans="11:17" ht="24" x14ac:dyDescent="0.2">
      <c r="K53" s="120" t="s">
        <v>3</v>
      </c>
      <c r="L53" s="44" t="s">
        <v>105</v>
      </c>
      <c r="M53" s="45">
        <v>25.92590848</v>
      </c>
      <c r="N53" s="45">
        <v>9.5159996069999995</v>
      </c>
      <c r="O53" s="45">
        <v>26.722216169999999</v>
      </c>
      <c r="P53" s="45">
        <v>24.85023954</v>
      </c>
      <c r="Q53" s="45">
        <v>149.5422082</v>
      </c>
    </row>
    <row r="54" spans="11:17" x14ac:dyDescent="0.2">
      <c r="K54" s="118"/>
      <c r="L54" s="44"/>
      <c r="M54" s="45">
        <v>25.753504809999999</v>
      </c>
      <c r="N54" s="45">
        <v>9.2917447640000006</v>
      </c>
      <c r="O54" s="45">
        <v>27.007894090000001</v>
      </c>
      <c r="P54" s="45">
        <v>24.11020744</v>
      </c>
      <c r="Q54" s="45">
        <v>144.5433554</v>
      </c>
    </row>
    <row r="55" spans="11:17" x14ac:dyDescent="0.2">
      <c r="K55" s="118"/>
      <c r="L55" s="44"/>
      <c r="M55" s="45">
        <v>25.571474569999999</v>
      </c>
      <c r="N55" s="45">
        <v>9.1971101659999999</v>
      </c>
      <c r="O55" s="45">
        <v>27.285777700000001</v>
      </c>
      <c r="P55" s="45">
        <v>22.81671493</v>
      </c>
      <c r="Q55" s="45">
        <v>141.2568067</v>
      </c>
    </row>
    <row r="56" spans="11:17" x14ac:dyDescent="0.2">
      <c r="K56" s="118"/>
      <c r="L56" s="44"/>
      <c r="M56" s="45">
        <v>25.36000554</v>
      </c>
      <c r="N56" s="45">
        <v>9.0914953520000008</v>
      </c>
      <c r="O56" s="45">
        <v>27.278012360000002</v>
      </c>
      <c r="P56" s="45">
        <v>22.031096139999999</v>
      </c>
      <c r="Q56" s="45">
        <v>140.49627100000001</v>
      </c>
    </row>
    <row r="57" spans="11:17" x14ac:dyDescent="0.2">
      <c r="K57" s="118"/>
      <c r="L57" s="44"/>
      <c r="M57" s="45">
        <v>25.164384850000001</v>
      </c>
      <c r="N57" s="45">
        <v>8.9170973490000005</v>
      </c>
      <c r="O57" s="45">
        <v>26.74876476</v>
      </c>
      <c r="P57" s="45">
        <v>21.212952380000001</v>
      </c>
      <c r="Q57" s="45">
        <v>142.3083915</v>
      </c>
    </row>
    <row r="58" spans="11:17" x14ac:dyDescent="0.2">
      <c r="K58" s="118"/>
      <c r="L58" s="44"/>
      <c r="M58" s="45">
        <v>25.223785700000001</v>
      </c>
      <c r="N58" s="45">
        <v>8.7347544429999999</v>
      </c>
      <c r="O58" s="45">
        <v>25.301322769999999</v>
      </c>
      <c r="P58" s="45">
        <v>20.408682089999999</v>
      </c>
      <c r="Q58" s="45">
        <v>148.55365879999999</v>
      </c>
    </row>
    <row r="59" spans="11:17" x14ac:dyDescent="0.2">
      <c r="K59" s="118"/>
      <c r="L59" s="73" t="s">
        <v>106</v>
      </c>
      <c r="M59" s="45">
        <v>30.241283110000001</v>
      </c>
      <c r="N59" s="45">
        <v>11.0010815</v>
      </c>
      <c r="O59" s="45">
        <v>22.274818979999999</v>
      </c>
      <c r="P59" s="45">
        <v>18.46188926</v>
      </c>
      <c r="Q59" s="45">
        <v>158.6686412</v>
      </c>
    </row>
    <row r="60" spans="11:17" x14ac:dyDescent="0.2">
      <c r="K60" s="118"/>
      <c r="L60" s="44"/>
      <c r="M60" s="45">
        <v>30.47735256</v>
      </c>
      <c r="N60" s="45">
        <v>13.704004469999999</v>
      </c>
      <c r="O60" s="45">
        <v>16.873544970000001</v>
      </c>
      <c r="P60" s="45">
        <v>19.701034719999999</v>
      </c>
      <c r="Q60" s="45">
        <v>168.1366792</v>
      </c>
    </row>
    <row r="61" spans="11:17" x14ac:dyDescent="0.2">
      <c r="K61" s="118"/>
      <c r="L61" s="44"/>
      <c r="M61" s="45">
        <v>30.873905390000001</v>
      </c>
      <c r="N61" s="45">
        <v>17.26362512</v>
      </c>
      <c r="O61" s="45">
        <v>11.81897799</v>
      </c>
      <c r="P61" s="45">
        <v>20.830874040000001</v>
      </c>
      <c r="Q61" s="45">
        <v>175.55811650000001</v>
      </c>
    </row>
    <row r="62" spans="11:17" x14ac:dyDescent="0.2">
      <c r="K62" s="118"/>
      <c r="L62" s="44"/>
      <c r="M62" s="45">
        <v>31.39673608</v>
      </c>
      <c r="N62" s="45">
        <v>18.880704309999999</v>
      </c>
      <c r="O62" s="45">
        <v>8.5933204799999992</v>
      </c>
      <c r="P62" s="45">
        <v>22.37423364</v>
      </c>
      <c r="Q62" s="45">
        <v>181.46061979999999</v>
      </c>
    </row>
    <row r="63" spans="11:17" x14ac:dyDescent="0.2">
      <c r="K63" s="118"/>
      <c r="L63" s="44"/>
      <c r="M63" s="45">
        <v>31.948238610000001</v>
      </c>
      <c r="N63" s="45">
        <v>21.978100189999999</v>
      </c>
      <c r="O63" s="45">
        <v>6.4651483130000003</v>
      </c>
      <c r="P63" s="45">
        <v>23.86268724</v>
      </c>
      <c r="Q63" s="45">
        <v>185.88390150000001</v>
      </c>
    </row>
    <row r="64" spans="11:17" x14ac:dyDescent="0.2">
      <c r="K64" s="118"/>
      <c r="L64" s="44"/>
      <c r="M64" s="45">
        <v>32.388329589999998</v>
      </c>
      <c r="N64" s="45">
        <v>27.475444580000001</v>
      </c>
      <c r="O64" s="45">
        <v>5.3428851970000002</v>
      </c>
      <c r="P64" s="45">
        <v>26.09589772</v>
      </c>
      <c r="Q64" s="45">
        <v>189.1813611</v>
      </c>
    </row>
    <row r="65" spans="11:17" x14ac:dyDescent="0.2">
      <c r="K65" s="118"/>
      <c r="L65" s="44" t="s">
        <v>107</v>
      </c>
      <c r="M65" s="45">
        <v>32.71099512</v>
      </c>
      <c r="N65" s="45">
        <v>26.656786279999999</v>
      </c>
      <c r="O65" s="45">
        <v>5.1429808399999999</v>
      </c>
      <c r="P65" s="45">
        <v>28.61095817</v>
      </c>
      <c r="Q65" s="45">
        <v>191.82437719999999</v>
      </c>
    </row>
    <row r="66" spans="11:17" x14ac:dyDescent="0.2">
      <c r="K66" s="118"/>
      <c r="L66" s="44"/>
      <c r="M66" s="45">
        <v>32.91985502</v>
      </c>
      <c r="N66" s="45">
        <v>24.485079420000002</v>
      </c>
      <c r="O66" s="45">
        <v>5.2599812760000004</v>
      </c>
      <c r="P66" s="45">
        <v>32.069984849999997</v>
      </c>
      <c r="Q66" s="45">
        <v>193.93611150000001</v>
      </c>
    </row>
    <row r="67" spans="11:17" x14ac:dyDescent="0.2">
      <c r="K67" s="118"/>
      <c r="L67" s="44"/>
      <c r="M67" s="45">
        <v>33.011841400000002</v>
      </c>
      <c r="N67" s="45">
        <v>23.416737640000001</v>
      </c>
      <c r="O67" s="45">
        <v>5.7885219689999996</v>
      </c>
      <c r="P67" s="45">
        <v>34.751904639999999</v>
      </c>
      <c r="Q67" s="45">
        <v>194.5394877</v>
      </c>
    </row>
    <row r="68" spans="11:17" x14ac:dyDescent="0.2">
      <c r="K68" s="118"/>
      <c r="L68" s="44"/>
      <c r="M68" s="45">
        <v>33.032542450000001</v>
      </c>
      <c r="N68" s="45">
        <v>22.088857220000001</v>
      </c>
      <c r="O68" s="45">
        <v>6.9996169339999996</v>
      </c>
      <c r="P68" s="45">
        <v>35.572693129999998</v>
      </c>
      <c r="Q68" s="45">
        <v>193.7613016</v>
      </c>
    </row>
    <row r="69" spans="11:17" x14ac:dyDescent="0.2">
      <c r="K69" s="118"/>
      <c r="L69" s="44"/>
      <c r="M69" s="45">
        <v>32.97003788</v>
      </c>
      <c r="N69" s="45">
        <v>24.251183560000001</v>
      </c>
      <c r="O69" s="45">
        <v>9.0849957240000005</v>
      </c>
      <c r="P69" s="45">
        <v>34.82898316</v>
      </c>
      <c r="Q69" s="45">
        <v>192.9379252</v>
      </c>
    </row>
    <row r="70" spans="11:17" x14ac:dyDescent="0.2">
      <c r="K70" s="118"/>
      <c r="L70" s="44"/>
      <c r="M70" s="45">
        <v>32.750755769999998</v>
      </c>
      <c r="N70" s="45">
        <v>20.349899860000001</v>
      </c>
      <c r="O70" s="45">
        <v>11.67581766</v>
      </c>
      <c r="P70" s="45">
        <v>32.620068179999997</v>
      </c>
      <c r="Q70" s="45">
        <v>192.8108986</v>
      </c>
    </row>
    <row r="71" spans="11:17" x14ac:dyDescent="0.2">
      <c r="K71" s="118"/>
      <c r="L71" s="73" t="s">
        <v>108</v>
      </c>
      <c r="M71" s="45">
        <v>32.37883205</v>
      </c>
      <c r="N71" s="45">
        <v>21.169018900000001</v>
      </c>
      <c r="O71" s="45">
        <v>14.798612869999999</v>
      </c>
      <c r="P71" s="45">
        <v>30.879473269999998</v>
      </c>
      <c r="Q71" s="45">
        <v>191.90491259999999</v>
      </c>
    </row>
    <row r="72" spans="11:17" x14ac:dyDescent="0.2">
      <c r="K72" s="118"/>
      <c r="L72" s="44"/>
      <c r="M72" s="45">
        <v>31.925587870000001</v>
      </c>
      <c r="N72" s="45">
        <v>19.134742169999999</v>
      </c>
      <c r="O72" s="45">
        <v>17.358265280000001</v>
      </c>
      <c r="P72" s="45">
        <v>29.171915550000001</v>
      </c>
      <c r="Q72" s="45">
        <v>189.10685599999999</v>
      </c>
    </row>
    <row r="73" spans="11:17" x14ac:dyDescent="0.2">
      <c r="K73" s="118"/>
      <c r="L73" s="44"/>
      <c r="M73" s="45">
        <v>31.439457099999998</v>
      </c>
      <c r="N73" s="45">
        <v>14.942335740000001</v>
      </c>
      <c r="O73" s="45">
        <v>19.950868010000001</v>
      </c>
      <c r="P73" s="45">
        <v>27.004883400000001</v>
      </c>
      <c r="Q73" s="45">
        <v>184.9981429</v>
      </c>
    </row>
    <row r="74" spans="11:17" x14ac:dyDescent="0.2">
      <c r="K74" s="118"/>
      <c r="L74" s="44"/>
      <c r="M74" s="45">
        <v>30.740674590000001</v>
      </c>
      <c r="N74" s="45">
        <v>10.77097904</v>
      </c>
      <c r="O74" s="45">
        <v>22.76620041</v>
      </c>
      <c r="P74" s="45">
        <v>25.39647231</v>
      </c>
      <c r="Q74" s="45">
        <v>177.90985370000001</v>
      </c>
    </row>
    <row r="75" spans="11:17" x14ac:dyDescent="0.2">
      <c r="K75" s="118"/>
      <c r="L75" s="44"/>
      <c r="M75" s="45">
        <v>26.474622669999999</v>
      </c>
      <c r="N75" s="45">
        <v>10.22001229</v>
      </c>
      <c r="O75" s="45">
        <v>24.946691090000002</v>
      </c>
      <c r="P75" s="45">
        <v>25.43634892</v>
      </c>
      <c r="Q75" s="45">
        <v>167.7463717</v>
      </c>
    </row>
    <row r="76" spans="11:17" x14ac:dyDescent="0.2">
      <c r="K76" s="118"/>
      <c r="L76" s="44"/>
      <c r="M76" s="45">
        <v>26.115916649999999</v>
      </c>
      <c r="N76" s="45">
        <v>10.128387569999999</v>
      </c>
      <c r="O76" s="45">
        <v>26.23761588</v>
      </c>
      <c r="P76" s="45">
        <v>25.22298151</v>
      </c>
      <c r="Q76" s="45">
        <v>157.6192145</v>
      </c>
    </row>
    <row r="78" spans="11:17" x14ac:dyDescent="0.2">
      <c r="K78" s="12" t="s">
        <v>200</v>
      </c>
    </row>
    <row r="79" spans="11:17" x14ac:dyDescent="0.2">
      <c r="K79" s="12" t="s">
        <v>240</v>
      </c>
    </row>
  </sheetData>
  <sortState xmlns:xlrd2="http://schemas.microsoft.com/office/spreadsheetml/2017/richdata2" ref="K5:Q76">
    <sortCondition ref="L5:L76"/>
  </sortState>
  <mergeCells count="3">
    <mergeCell ref="K5:K28"/>
    <mergeCell ref="K29:K52"/>
    <mergeCell ref="K53:K7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B4FF-9C2B-4335-9151-4C40B4BB224E}">
  <sheetPr>
    <tabColor theme="3"/>
  </sheetPr>
  <dimension ref="L1:T23"/>
  <sheetViews>
    <sheetView zoomScaleNormal="100" workbookViewId="0">
      <selection activeCell="K1" sqref="K1"/>
    </sheetView>
  </sheetViews>
  <sheetFormatPr defaultRowHeight="14.25" x14ac:dyDescent="0.2"/>
  <cols>
    <col min="12" max="12" width="22" bestFit="1" customWidth="1"/>
  </cols>
  <sheetData>
    <row r="1" spans="12:20" ht="15.75" x14ac:dyDescent="0.25">
      <c r="L1" s="16" t="s">
        <v>66</v>
      </c>
    </row>
    <row r="2" spans="12:20" x14ac:dyDescent="0.2">
      <c r="L2" s="12" t="s">
        <v>67</v>
      </c>
    </row>
    <row r="3" spans="12:20" ht="15" thickBot="1" x14ac:dyDescent="0.25">
      <c r="L3" s="2" t="s">
        <v>14</v>
      </c>
      <c r="M3" s="2" t="s">
        <v>68</v>
      </c>
      <c r="N3" s="2" t="s">
        <v>69</v>
      </c>
      <c r="O3" s="2" t="s">
        <v>70</v>
      </c>
      <c r="P3" s="2" t="s">
        <v>71</v>
      </c>
      <c r="Q3" s="2" t="s">
        <v>72</v>
      </c>
      <c r="R3" s="2" t="s">
        <v>73</v>
      </c>
      <c r="S3" s="2" t="s">
        <v>74</v>
      </c>
    </row>
    <row r="4" spans="12:20" ht="15" thickTop="1" x14ac:dyDescent="0.2">
      <c r="L4" s="12" t="s">
        <v>3</v>
      </c>
      <c r="M4" s="20">
        <v>5.3513016700744602</v>
      </c>
      <c r="N4" s="20">
        <v>397.50257110595697</v>
      </c>
      <c r="O4" s="20">
        <v>801.69079589843705</v>
      </c>
      <c r="P4" s="20">
        <v>2808.29992032051</v>
      </c>
      <c r="Q4" s="20">
        <v>1667.71606445312</v>
      </c>
      <c r="R4" s="20">
        <v>1094.95483398437</v>
      </c>
      <c r="S4" s="20">
        <f t="shared" ref="S4:S13" si="0">SUM(M4:R4)</f>
        <v>6775.5154874324689</v>
      </c>
    </row>
    <row r="5" spans="12:20" x14ac:dyDescent="0.2">
      <c r="L5" s="12" t="s">
        <v>10</v>
      </c>
      <c r="M5" s="20">
        <v>5.4424295425415004</v>
      </c>
      <c r="N5" s="20">
        <v>400.092955589295</v>
      </c>
      <c r="O5" s="20">
        <v>801.69079589843705</v>
      </c>
      <c r="P5" s="20">
        <v>2636.0039405822699</v>
      </c>
      <c r="Q5" s="20">
        <v>1694.21203613281</v>
      </c>
      <c r="R5" s="20">
        <v>1104.37805175781</v>
      </c>
      <c r="S5" s="20">
        <f t="shared" si="0"/>
        <v>6641.8202095031629</v>
      </c>
    </row>
    <row r="6" spans="12:20" x14ac:dyDescent="0.2">
      <c r="L6" s="12" t="s">
        <v>2</v>
      </c>
      <c r="M6" s="20">
        <v>5.3233375549316397</v>
      </c>
      <c r="N6" s="20">
        <v>394.481958389282</v>
      </c>
      <c r="O6" s="20">
        <v>783.57995605468705</v>
      </c>
      <c r="P6" s="20">
        <v>3516.20945167541</v>
      </c>
      <c r="Q6" s="20">
        <v>824.60754394531205</v>
      </c>
      <c r="R6" s="20">
        <v>864.017333984375</v>
      </c>
      <c r="S6" s="20">
        <f t="shared" si="0"/>
        <v>6388.2195816039984</v>
      </c>
    </row>
    <row r="7" spans="12:20" x14ac:dyDescent="0.2">
      <c r="L7" s="12" t="s">
        <v>8</v>
      </c>
      <c r="M7" s="20">
        <v>316.27001953125</v>
      </c>
      <c r="N7" s="20">
        <v>419.16502285003702</v>
      </c>
      <c r="O7" s="20">
        <v>801.69079589843705</v>
      </c>
      <c r="P7" s="20">
        <v>2616.4970560073798</v>
      </c>
      <c r="Q7" s="20">
        <v>1204.40686035156</v>
      </c>
      <c r="R7" s="20">
        <v>953.7568359375</v>
      </c>
      <c r="S7" s="20">
        <f t="shared" si="0"/>
        <v>6311.7865905761637</v>
      </c>
    </row>
    <row r="8" spans="12:20" x14ac:dyDescent="0.2">
      <c r="L8" s="12" t="s">
        <v>1</v>
      </c>
      <c r="M8" s="20">
        <v>5.1499309539794904</v>
      </c>
      <c r="N8" s="20">
        <v>390.06686782836903</v>
      </c>
      <c r="O8" s="20">
        <v>772.37060546875</v>
      </c>
      <c r="P8" s="20">
        <v>1719.1073069572401</v>
      </c>
      <c r="Q8" s="20">
        <v>1950.38305664062</v>
      </c>
      <c r="R8" s="20">
        <v>1470.27697753906</v>
      </c>
      <c r="S8" s="20">
        <f t="shared" si="0"/>
        <v>6307.3547453880192</v>
      </c>
    </row>
    <row r="9" spans="12:20" x14ac:dyDescent="0.2">
      <c r="L9" s="12" t="s">
        <v>11</v>
      </c>
      <c r="M9" s="20">
        <v>5.3145265579223597</v>
      </c>
      <c r="N9" s="20">
        <v>394.41374969482399</v>
      </c>
      <c r="O9" s="20">
        <v>801.69079589843705</v>
      </c>
      <c r="P9" s="20">
        <v>2566.3170411586698</v>
      </c>
      <c r="Q9" s="20">
        <v>1441.97619628906</v>
      </c>
      <c r="R9" s="20">
        <v>1063.56201171875</v>
      </c>
      <c r="S9" s="20">
        <f t="shared" si="0"/>
        <v>6273.2743213176627</v>
      </c>
      <c r="T9" s="20"/>
    </row>
    <row r="10" spans="12:20" x14ac:dyDescent="0.2">
      <c r="L10" s="12" t="s">
        <v>6</v>
      </c>
      <c r="M10" s="20">
        <v>5.31237316131591</v>
      </c>
      <c r="N10" s="20">
        <v>394.459059715271</v>
      </c>
      <c r="O10" s="20">
        <v>801.69079589843705</v>
      </c>
      <c r="P10" s="20">
        <v>2677.12660861015</v>
      </c>
      <c r="Q10" s="20">
        <v>1497.92541503906</v>
      </c>
      <c r="R10" s="20">
        <v>891.01025390625</v>
      </c>
      <c r="S10" s="20">
        <f t="shared" si="0"/>
        <v>6267.5245063304837</v>
      </c>
    </row>
    <row r="11" spans="12:20" x14ac:dyDescent="0.2">
      <c r="L11" s="12" t="s">
        <v>9</v>
      </c>
      <c r="M11" s="20">
        <v>47.314579010009702</v>
      </c>
      <c r="N11" s="20">
        <v>502.22459030151299</v>
      </c>
      <c r="O11" s="20">
        <v>916.13458251953102</v>
      </c>
      <c r="P11" s="20">
        <v>1127.6707134246799</v>
      </c>
      <c r="Q11" s="20">
        <v>2208.14428710937</v>
      </c>
      <c r="R11" s="20">
        <v>1265.23999023437</v>
      </c>
      <c r="S11" s="20">
        <f t="shared" si="0"/>
        <v>6066.7287425994728</v>
      </c>
    </row>
    <row r="12" spans="12:20" x14ac:dyDescent="0.2">
      <c r="L12" s="12" t="s">
        <v>0</v>
      </c>
      <c r="M12" s="20">
        <v>5.16584873199462</v>
      </c>
      <c r="N12" s="20">
        <v>385.85559940337998</v>
      </c>
      <c r="O12" s="20">
        <v>801.69079589843705</v>
      </c>
      <c r="P12" s="20">
        <v>2366.1299128532401</v>
      </c>
      <c r="Q12" s="20">
        <v>1388.38562011718</v>
      </c>
      <c r="R12" s="20">
        <v>989.382568359375</v>
      </c>
      <c r="S12" s="20">
        <f t="shared" si="0"/>
        <v>5936.6103453636069</v>
      </c>
    </row>
    <row r="13" spans="12:20" x14ac:dyDescent="0.2">
      <c r="L13" s="12" t="s">
        <v>5</v>
      </c>
      <c r="M13" s="20">
        <v>299.627349853515</v>
      </c>
      <c r="N13" s="20">
        <v>411.938835144042</v>
      </c>
      <c r="O13" s="20">
        <v>801.69079589843705</v>
      </c>
      <c r="P13" s="20">
        <v>2242.74428081512</v>
      </c>
      <c r="Q13" s="20">
        <v>1040.1318359375</v>
      </c>
      <c r="R13" s="20">
        <v>926.422119140625</v>
      </c>
      <c r="S13" s="20">
        <f t="shared" si="0"/>
        <v>5722.5552167892392</v>
      </c>
    </row>
    <row r="14" spans="12:20" x14ac:dyDescent="0.2">
      <c r="L14" s="12" t="s">
        <v>25</v>
      </c>
      <c r="M14" s="20">
        <v>5.1542415618896396</v>
      </c>
      <c r="N14" s="20">
        <v>392.84480285644503</v>
      </c>
      <c r="O14" s="20">
        <v>801.69079589843705</v>
      </c>
      <c r="P14" s="20">
        <v>2262.53685593605</v>
      </c>
      <c r="Q14" s="20">
        <v>1211.45361328125</v>
      </c>
      <c r="R14" s="20">
        <v>1010.28564453125</v>
      </c>
      <c r="S14" s="20">
        <f>SUM(M14:R14)</f>
        <v>5683.965954065322</v>
      </c>
    </row>
    <row r="15" spans="12:20" x14ac:dyDescent="0.2">
      <c r="L15" s="12"/>
      <c r="M15" s="20"/>
      <c r="N15" s="20"/>
      <c r="O15" s="20"/>
      <c r="P15" s="20"/>
      <c r="Q15" s="20"/>
      <c r="R15" s="20"/>
      <c r="S15" s="20"/>
    </row>
    <row r="16" spans="12:20" x14ac:dyDescent="0.2">
      <c r="L16" s="17">
        <v>2025</v>
      </c>
      <c r="M16" s="20">
        <v>738.44317626953102</v>
      </c>
      <c r="N16" s="20">
        <v>312.24542760848999</v>
      </c>
      <c r="O16" s="20">
        <v>783.91650390625</v>
      </c>
      <c r="P16" s="20">
        <v>1830.13025569915</v>
      </c>
      <c r="Q16" s="20">
        <v>464.79705810546801</v>
      </c>
      <c r="R16" s="20">
        <v>388.02966308593699</v>
      </c>
      <c r="S16" s="20">
        <f>SUM(M16:R16)</f>
        <v>4517.5620846748252</v>
      </c>
    </row>
    <row r="18" spans="12:19" x14ac:dyDescent="0.2">
      <c r="L18" s="12" t="s">
        <v>200</v>
      </c>
    </row>
    <row r="19" spans="12:19" x14ac:dyDescent="0.2">
      <c r="L19" s="12" t="s">
        <v>75</v>
      </c>
    </row>
    <row r="22" spans="12:19" x14ac:dyDescent="0.2">
      <c r="M22" s="21"/>
      <c r="N22" s="21"/>
      <c r="O22" s="21"/>
      <c r="P22" s="21"/>
      <c r="Q22" s="21"/>
      <c r="R22" s="21"/>
      <c r="S22" s="21"/>
    </row>
    <row r="23" spans="12:19" x14ac:dyDescent="0.2">
      <c r="M23" s="91"/>
      <c r="N23" s="91"/>
      <c r="O23" s="91"/>
      <c r="P23" s="91"/>
      <c r="Q23" s="91"/>
      <c r="R23" s="91"/>
      <c r="S23" s="91"/>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C53F-19D6-44AC-81FA-5A7ED80BC3FA}">
  <sheetPr>
    <tabColor theme="3"/>
  </sheetPr>
  <dimension ref="K1:Y38"/>
  <sheetViews>
    <sheetView zoomScale="95" zoomScaleNormal="95" workbookViewId="0">
      <selection activeCell="G25" sqref="G25"/>
    </sheetView>
  </sheetViews>
  <sheetFormatPr defaultRowHeight="14.25" x14ac:dyDescent="0.2"/>
  <cols>
    <col min="11" max="23" width="23.5" style="11" customWidth="1"/>
  </cols>
  <sheetData>
    <row r="1" spans="11:23" ht="15.75" x14ac:dyDescent="0.25">
      <c r="K1" s="16" t="s">
        <v>80</v>
      </c>
    </row>
    <row r="2" spans="11:23" x14ac:dyDescent="0.2">
      <c r="K2" s="17" t="s">
        <v>18</v>
      </c>
    </row>
    <row r="4" spans="11:23" ht="15" thickBot="1" x14ac:dyDescent="0.25">
      <c r="K4" s="2" t="s">
        <v>14</v>
      </c>
      <c r="L4" s="2" t="s">
        <v>81</v>
      </c>
      <c r="M4" s="2" t="s">
        <v>82</v>
      </c>
      <c r="N4" s="2" t="s">
        <v>83</v>
      </c>
      <c r="O4" s="2" t="s">
        <v>84</v>
      </c>
      <c r="P4" s="2" t="s">
        <v>85</v>
      </c>
      <c r="Q4" s="2" t="s">
        <v>86</v>
      </c>
      <c r="R4" s="2" t="s">
        <v>87</v>
      </c>
      <c r="S4" s="2" t="s">
        <v>88</v>
      </c>
      <c r="U4" s="12"/>
      <c r="V4" s="12"/>
      <c r="W4" s="12"/>
    </row>
    <row r="5" spans="11:23" ht="15" thickTop="1" x14ac:dyDescent="0.2">
      <c r="K5" s="69" t="s">
        <v>11</v>
      </c>
      <c r="L5" s="70">
        <v>431.44094375608262</v>
      </c>
      <c r="M5" s="70">
        <v>325.94743347167957</v>
      </c>
      <c r="N5" s="70">
        <v>266.98911523073912</v>
      </c>
      <c r="O5" s="70">
        <v>60.665929794311523</v>
      </c>
      <c r="P5" s="70">
        <v>0</v>
      </c>
      <c r="Q5" s="70">
        <v>15.28890271909779</v>
      </c>
      <c r="R5" s="70">
        <v>0</v>
      </c>
      <c r="S5" s="70">
        <v>3.368387464433908E-3</v>
      </c>
      <c r="U5" s="12"/>
      <c r="V5" s="12"/>
      <c r="W5" s="12"/>
    </row>
    <row r="6" spans="11:23" x14ac:dyDescent="0.2">
      <c r="K6" s="69" t="s">
        <v>1</v>
      </c>
      <c r="L6" s="70">
        <v>322.58530000000002</v>
      </c>
      <c r="M6" s="70">
        <v>544.90049999999997</v>
      </c>
      <c r="N6" s="70">
        <v>413.43299999999999</v>
      </c>
      <c r="O6" s="70">
        <v>154.02070000000001</v>
      </c>
      <c r="P6" s="70">
        <v>3.9215469999999999</v>
      </c>
      <c r="Q6" s="70">
        <v>18.3626</v>
      </c>
      <c r="R6" s="70">
        <v>0</v>
      </c>
      <c r="S6" s="70">
        <v>1.653E-3</v>
      </c>
      <c r="U6" s="12"/>
      <c r="V6" s="12"/>
      <c r="W6" s="12"/>
    </row>
    <row r="7" spans="11:23" x14ac:dyDescent="0.2">
      <c r="K7" s="69" t="s">
        <v>89</v>
      </c>
      <c r="L7" s="70">
        <v>313.44880000000001</v>
      </c>
      <c r="M7" s="70">
        <v>447.47019999999998</v>
      </c>
      <c r="N7" s="70">
        <v>490.45979999999997</v>
      </c>
      <c r="O7" s="70">
        <v>96.490459999999999</v>
      </c>
      <c r="P7" s="70">
        <v>18.64705</v>
      </c>
      <c r="Q7" s="70">
        <v>32.43591</v>
      </c>
      <c r="R7" s="70">
        <v>0</v>
      </c>
      <c r="S7" s="70">
        <v>0.27048800000000001</v>
      </c>
      <c r="U7" s="12"/>
      <c r="V7" s="12"/>
      <c r="W7" s="12"/>
    </row>
    <row r="8" spans="11:23" x14ac:dyDescent="0.2">
      <c r="K8" s="69" t="s">
        <v>6</v>
      </c>
      <c r="L8" s="70">
        <v>439.01702399999999</v>
      </c>
      <c r="M8" s="70">
        <v>248.66905980000001</v>
      </c>
      <c r="N8" s="70">
        <v>281.98456870000001</v>
      </c>
      <c r="O8" s="70">
        <v>59.491971970000002</v>
      </c>
      <c r="P8" s="70">
        <v>0</v>
      </c>
      <c r="Q8" s="70">
        <v>14.85299947</v>
      </c>
      <c r="R8" s="70">
        <v>0</v>
      </c>
      <c r="S8" s="70">
        <v>3.2970830000000001E-3</v>
      </c>
      <c r="U8" s="12"/>
      <c r="V8" s="12"/>
      <c r="W8" s="12"/>
    </row>
    <row r="9" spans="11:23" x14ac:dyDescent="0.2">
      <c r="K9" s="69" t="s">
        <v>90</v>
      </c>
      <c r="L9" s="70">
        <v>473.39830000000001</v>
      </c>
      <c r="M9" s="70">
        <v>237.58240000000001</v>
      </c>
      <c r="N9" s="70">
        <v>95.678110000000004</v>
      </c>
      <c r="O9" s="70">
        <v>59.557679999999998</v>
      </c>
      <c r="P9" s="70">
        <v>0</v>
      </c>
      <c r="Q9" s="70">
        <v>17.232289999999999</v>
      </c>
      <c r="R9" s="70">
        <v>0</v>
      </c>
      <c r="S9" s="70">
        <v>0.27048800000000001</v>
      </c>
      <c r="U9" s="12"/>
      <c r="V9" s="12"/>
      <c r="W9" s="12"/>
    </row>
    <row r="10" spans="11:23" ht="24" x14ac:dyDescent="0.2">
      <c r="K10" s="69" t="s">
        <v>242</v>
      </c>
      <c r="L10" s="70">
        <v>363.72770000000003</v>
      </c>
      <c r="M10" s="70">
        <v>276.85719999999998</v>
      </c>
      <c r="N10" s="70">
        <v>198.86510000000001</v>
      </c>
      <c r="O10" s="70">
        <v>47.642910000000001</v>
      </c>
      <c r="P10" s="70">
        <v>0</v>
      </c>
      <c r="Q10" s="70">
        <v>10.295859999999999</v>
      </c>
      <c r="R10" s="70">
        <v>0</v>
      </c>
      <c r="S10" s="70">
        <v>3.2970830000000001E-3</v>
      </c>
      <c r="U10" s="12"/>
      <c r="V10" s="12"/>
      <c r="W10" s="12"/>
    </row>
    <row r="11" spans="11:23" x14ac:dyDescent="0.2">
      <c r="K11" s="69"/>
      <c r="L11" s="70"/>
      <c r="M11" s="70"/>
      <c r="N11" s="70"/>
      <c r="O11" s="70"/>
      <c r="P11" s="70"/>
      <c r="Q11" s="71"/>
      <c r="R11" s="70"/>
      <c r="S11" s="70"/>
      <c r="U11" s="12"/>
      <c r="V11" s="12"/>
      <c r="W11" s="12"/>
    </row>
    <row r="12" spans="11:23" x14ac:dyDescent="0.2">
      <c r="N12" s="56"/>
      <c r="T12" s="12"/>
      <c r="U12" s="12"/>
      <c r="V12" s="12"/>
      <c r="W12" s="12"/>
    </row>
    <row r="13" spans="11:23" x14ac:dyDescent="0.2">
      <c r="K13" s="12"/>
      <c r="L13" s="12"/>
      <c r="M13" s="12"/>
      <c r="N13" s="25"/>
      <c r="O13" s="12"/>
      <c r="P13" s="12"/>
      <c r="Q13" s="41"/>
      <c r="T13" s="12"/>
      <c r="U13" s="12"/>
      <c r="V13" s="12"/>
      <c r="W13" s="12"/>
    </row>
    <row r="14" spans="11:23" ht="15" thickBot="1" x14ac:dyDescent="0.25">
      <c r="K14" s="2" t="s">
        <v>14</v>
      </c>
      <c r="L14" s="2" t="s">
        <v>91</v>
      </c>
      <c r="M14" s="2" t="s">
        <v>92</v>
      </c>
      <c r="N14" s="2" t="s">
        <v>95</v>
      </c>
      <c r="O14" s="2" t="s">
        <v>93</v>
      </c>
      <c r="P14" s="2" t="s">
        <v>94</v>
      </c>
      <c r="S14" s="12"/>
      <c r="T14" s="12"/>
      <c r="U14" s="12"/>
      <c r="V14" s="12"/>
      <c r="W14"/>
    </row>
    <row r="15" spans="11:23" ht="15" thickTop="1" x14ac:dyDescent="0.2">
      <c r="K15" s="69" t="s">
        <v>11</v>
      </c>
      <c r="L15" s="70">
        <v>-120.31153869628911</v>
      </c>
      <c r="M15" s="70">
        <v>-69.543106079101563</v>
      </c>
      <c r="N15" s="72">
        <v>-2.2910704612731512</v>
      </c>
      <c r="O15" s="70">
        <v>-8.5356049537658709</v>
      </c>
      <c r="P15" s="70">
        <v>0</v>
      </c>
      <c r="Q15" s="56"/>
      <c r="S15" s="12"/>
      <c r="T15" s="12"/>
      <c r="U15" s="12"/>
      <c r="V15" s="12"/>
      <c r="W15"/>
    </row>
    <row r="16" spans="11:23" x14ac:dyDescent="0.2">
      <c r="K16" s="69" t="s">
        <v>1</v>
      </c>
      <c r="L16" s="70">
        <v>-119.52</v>
      </c>
      <c r="M16" s="70">
        <v>-71.4358</v>
      </c>
      <c r="N16" s="72">
        <v>-4.69428</v>
      </c>
      <c r="O16" s="70">
        <v>-9.0076000000000001</v>
      </c>
      <c r="P16" s="70">
        <v>-6.4255000000000004</v>
      </c>
      <c r="Q16" s="56"/>
      <c r="S16" s="12"/>
      <c r="T16" s="12"/>
      <c r="U16" s="12"/>
      <c r="V16" s="12"/>
      <c r="W16"/>
    </row>
    <row r="17" spans="11:25" x14ac:dyDescent="0.2">
      <c r="K17" s="69" t="s">
        <v>89</v>
      </c>
      <c r="L17" s="70">
        <v>-101.29900000000001</v>
      </c>
      <c r="M17" s="70">
        <v>-79.280500000000004</v>
      </c>
      <c r="N17" s="72">
        <v>-2.1503800000000002</v>
      </c>
      <c r="O17" s="70">
        <v>-21.5747</v>
      </c>
      <c r="P17" s="70">
        <v>0</v>
      </c>
      <c r="Q17" s="56"/>
      <c r="S17" s="12"/>
      <c r="T17" s="12"/>
      <c r="U17" s="12"/>
      <c r="V17" s="12"/>
      <c r="W17"/>
    </row>
    <row r="18" spans="11:25" x14ac:dyDescent="0.2">
      <c r="K18" s="69" t="s">
        <v>6</v>
      </c>
      <c r="L18" s="70">
        <v>-119.767</v>
      </c>
      <c r="M18" s="70">
        <v>-72.581299999999999</v>
      </c>
      <c r="N18" s="72">
        <v>-2.2597999999999998</v>
      </c>
      <c r="O18" s="70">
        <v>-8.8781999999999996</v>
      </c>
      <c r="P18" s="70">
        <v>0</v>
      </c>
      <c r="Q18" s="56"/>
      <c r="S18" s="12"/>
      <c r="T18" s="12"/>
      <c r="U18" s="12"/>
      <c r="V18" s="12"/>
      <c r="W18" s="12"/>
      <c r="X18" s="12"/>
    </row>
    <row r="19" spans="11:25" x14ac:dyDescent="0.2">
      <c r="K19" s="69" t="s">
        <v>90</v>
      </c>
      <c r="L19" s="70">
        <v>-125.657</v>
      </c>
      <c r="M19" s="70">
        <v>-64.363900000000001</v>
      </c>
      <c r="N19" s="72">
        <v>-2.76369</v>
      </c>
      <c r="O19" s="70">
        <v>-72.559799999999996</v>
      </c>
      <c r="P19" s="70">
        <v>-2.4662999999999999</v>
      </c>
      <c r="Q19" s="56"/>
      <c r="S19" s="12"/>
      <c r="T19" s="12"/>
      <c r="U19" s="12"/>
      <c r="V19" s="12"/>
      <c r="W19" s="12"/>
      <c r="X19" s="12"/>
    </row>
    <row r="20" spans="11:25" x14ac:dyDescent="0.2">
      <c r="K20" s="69" t="s">
        <v>8</v>
      </c>
      <c r="L20" s="70">
        <v>-67.739311220000005</v>
      </c>
      <c r="M20" s="70">
        <v>-25.024303440000001</v>
      </c>
      <c r="N20" s="72">
        <v>-2.2551980020000002</v>
      </c>
      <c r="O20" s="70">
        <v>-8.2617049219999998</v>
      </c>
      <c r="P20" s="70">
        <v>0</v>
      </c>
      <c r="Q20" s="56"/>
      <c r="R20" s="12"/>
      <c r="S20" s="12"/>
      <c r="T20" s="12"/>
      <c r="U20" s="12"/>
      <c r="V20" s="12"/>
      <c r="W20" s="12"/>
      <c r="X20" s="12"/>
    </row>
    <row r="21" spans="11:25" x14ac:dyDescent="0.2">
      <c r="Q21" s="12"/>
      <c r="R21" s="12"/>
      <c r="S21" s="12"/>
      <c r="T21" s="12"/>
      <c r="U21" s="12"/>
      <c r="V21" s="12"/>
      <c r="W21" s="12"/>
      <c r="X21" s="12"/>
      <c r="Y21" s="12"/>
    </row>
    <row r="22" spans="11:25" x14ac:dyDescent="0.2">
      <c r="K22" s="12" t="s">
        <v>200</v>
      </c>
      <c r="Q22" s="12"/>
      <c r="R22" s="12"/>
      <c r="S22" s="12"/>
      <c r="T22" s="12"/>
      <c r="U22" s="12"/>
      <c r="V22" s="12"/>
      <c r="W22" s="12"/>
      <c r="X22" s="12"/>
      <c r="Y22" s="12"/>
    </row>
    <row r="23" spans="11:25" x14ac:dyDescent="0.2">
      <c r="K23" s="12" t="s">
        <v>96</v>
      </c>
      <c r="Q23" s="12"/>
      <c r="R23" s="12"/>
      <c r="S23" s="12"/>
      <c r="T23" s="12"/>
      <c r="U23" s="12"/>
      <c r="V23" s="12"/>
      <c r="W23" s="12"/>
      <c r="X23" s="12"/>
      <c r="Y23" s="12"/>
    </row>
    <row r="24" spans="11:25" x14ac:dyDescent="0.2">
      <c r="X24" s="12"/>
      <c r="Y24" s="12"/>
    </row>
    <row r="25" spans="11:25" x14ac:dyDescent="0.2">
      <c r="X25" s="12"/>
      <c r="Y25" s="12"/>
    </row>
    <row r="32" spans="11:25" x14ac:dyDescent="0.2">
      <c r="T32" s="12"/>
      <c r="U32" s="12"/>
      <c r="V32" s="12"/>
      <c r="W32" s="12"/>
    </row>
    <row r="33" spans="20:23" x14ac:dyDescent="0.2">
      <c r="T33" s="12"/>
      <c r="U33" s="12"/>
      <c r="V33" s="12"/>
      <c r="W33" s="12"/>
    </row>
    <row r="34" spans="20:23" x14ac:dyDescent="0.2">
      <c r="T34" s="12"/>
      <c r="U34" s="12"/>
      <c r="V34" s="12"/>
      <c r="W34" s="12"/>
    </row>
    <row r="35" spans="20:23" x14ac:dyDescent="0.2">
      <c r="T35" s="12"/>
      <c r="U35" s="12"/>
      <c r="V35" s="12"/>
      <c r="W35" s="12"/>
    </row>
    <row r="36" spans="20:23" x14ac:dyDescent="0.2">
      <c r="T36" s="12"/>
      <c r="U36" s="12"/>
      <c r="V36" s="12"/>
      <c r="W36" s="12"/>
    </row>
    <row r="37" spans="20:23" x14ac:dyDescent="0.2">
      <c r="T37" s="12"/>
      <c r="U37" s="12"/>
      <c r="V37" s="12"/>
      <c r="W37" s="12"/>
    </row>
    <row r="38" spans="20:23" x14ac:dyDescent="0.2">
      <c r="T38" s="12"/>
      <c r="U38" s="12"/>
      <c r="V38" s="12"/>
      <c r="W38" s="1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6EE9-85B8-496A-B13C-8F4920C0FB2F}">
  <sheetPr>
    <tabColor theme="3"/>
  </sheetPr>
  <dimension ref="B1:AB74"/>
  <sheetViews>
    <sheetView zoomScaleNormal="100" workbookViewId="0">
      <selection activeCell="J1" sqref="J1"/>
    </sheetView>
  </sheetViews>
  <sheetFormatPr defaultRowHeight="14.25" x14ac:dyDescent="0.2"/>
  <cols>
    <col min="14" max="14" width="10.625" style="11" customWidth="1"/>
    <col min="15" max="15" width="9.125" style="11" customWidth="1"/>
    <col min="16" max="22" width="10.625" style="11" customWidth="1"/>
    <col min="23" max="31" width="10.875" bestFit="1" customWidth="1"/>
    <col min="32" max="32" width="11.875" bestFit="1" customWidth="1"/>
  </cols>
  <sheetData>
    <row r="1" spans="12:28" ht="15.75" x14ac:dyDescent="0.25">
      <c r="L1" s="16" t="s">
        <v>241</v>
      </c>
      <c r="N1"/>
      <c r="O1"/>
      <c r="P1"/>
      <c r="Q1"/>
      <c r="R1"/>
      <c r="S1"/>
      <c r="T1"/>
      <c r="U1"/>
      <c r="V1"/>
    </row>
    <row r="2" spans="12:28" x14ac:dyDescent="0.2">
      <c r="L2" s="12" t="s">
        <v>18</v>
      </c>
      <c r="N2"/>
      <c r="O2"/>
      <c r="P2"/>
      <c r="Q2"/>
      <c r="R2"/>
      <c r="S2"/>
      <c r="T2"/>
      <c r="U2"/>
      <c r="V2"/>
    </row>
    <row r="3" spans="12:28" ht="48.75" thickBot="1" x14ac:dyDescent="0.25">
      <c r="L3" s="2" t="s">
        <v>14</v>
      </c>
      <c r="M3" s="46" t="s">
        <v>109</v>
      </c>
      <c r="N3" s="2" t="s">
        <v>110</v>
      </c>
      <c r="O3" s="2" t="s">
        <v>111</v>
      </c>
      <c r="P3" s="2" t="s">
        <v>112</v>
      </c>
      <c r="Q3" s="2" t="s">
        <v>113</v>
      </c>
      <c r="R3" s="2" t="s">
        <v>114</v>
      </c>
      <c r="S3" s="2" t="s">
        <v>115</v>
      </c>
      <c r="T3" s="2" t="s">
        <v>69</v>
      </c>
      <c r="U3" s="2" t="s">
        <v>116</v>
      </c>
      <c r="V3" s="2" t="s">
        <v>117</v>
      </c>
      <c r="W3" s="58"/>
      <c r="Y3" s="58"/>
      <c r="AA3" s="58"/>
    </row>
    <row r="4" spans="12:28" ht="15" thickTop="1" x14ac:dyDescent="0.2">
      <c r="L4" s="44" t="s">
        <v>15</v>
      </c>
      <c r="M4" s="44" t="s">
        <v>118</v>
      </c>
      <c r="N4" s="111">
        <v>25.934815466403901</v>
      </c>
      <c r="O4" s="45">
        <v>18.6218872070312</v>
      </c>
      <c r="P4" s="45">
        <v>15.296700954437201</v>
      </c>
      <c r="Q4" s="45">
        <v>6.7455022335052401</v>
      </c>
      <c r="R4" s="45">
        <v>0</v>
      </c>
      <c r="S4" s="45">
        <v>10.0263999700546</v>
      </c>
      <c r="T4" s="45">
        <v>1.8552001304924399</v>
      </c>
      <c r="U4" s="45">
        <f>T4+S4</f>
        <v>11.88160010054704</v>
      </c>
      <c r="V4" s="44"/>
      <c r="W4" s="24"/>
      <c r="Y4" s="24"/>
      <c r="AA4" s="24"/>
    </row>
    <row r="5" spans="12:28" x14ac:dyDescent="0.2">
      <c r="L5" s="44" t="s">
        <v>119</v>
      </c>
      <c r="M5" s="44" t="s">
        <v>118</v>
      </c>
      <c r="N5" s="111">
        <v>30.410965979099199</v>
      </c>
      <c r="O5" s="45">
        <v>39.563999176025298</v>
      </c>
      <c r="P5" s="45">
        <v>18.955300331115701</v>
      </c>
      <c r="Q5" s="45">
        <v>6.8578017950057903</v>
      </c>
      <c r="R5" s="45">
        <v>0</v>
      </c>
      <c r="S5" s="45">
        <v>10.0671571493148</v>
      </c>
      <c r="T5" s="45">
        <v>4.4079514406621403</v>
      </c>
      <c r="U5" s="45">
        <f t="shared" ref="U5:U51" si="0">T5+S5</f>
        <v>14.475108589976941</v>
      </c>
      <c r="V5" s="45">
        <f>R5+Q5</f>
        <v>6.8578017950057903</v>
      </c>
      <c r="W5" s="24"/>
      <c r="X5" s="24"/>
      <c r="Y5" s="24"/>
      <c r="Z5" s="24"/>
      <c r="AA5" s="24"/>
      <c r="AB5" s="91"/>
    </row>
    <row r="6" spans="12:28" x14ac:dyDescent="0.2">
      <c r="L6" s="44" t="s">
        <v>90</v>
      </c>
      <c r="M6" s="44" t="s">
        <v>118</v>
      </c>
      <c r="N6" s="111">
        <v>30.410965979099199</v>
      </c>
      <c r="O6" s="45">
        <v>39.911140441894503</v>
      </c>
      <c r="P6" s="45">
        <v>18.955300331115701</v>
      </c>
      <c r="Q6" s="45">
        <v>6.716601729393</v>
      </c>
      <c r="R6" s="45">
        <v>0</v>
      </c>
      <c r="S6" s="45">
        <v>10.0570234060287</v>
      </c>
      <c r="T6" s="45">
        <v>4.3972765617072502</v>
      </c>
      <c r="U6" s="45">
        <f t="shared" si="0"/>
        <v>14.454299967735949</v>
      </c>
      <c r="V6" s="44"/>
      <c r="W6" s="24"/>
      <c r="X6" s="24"/>
      <c r="Y6" s="24"/>
      <c r="Z6" s="24"/>
      <c r="AA6" s="24"/>
      <c r="AB6" s="91"/>
    </row>
    <row r="7" spans="12:28" x14ac:dyDescent="0.2">
      <c r="L7" s="44" t="s">
        <v>120</v>
      </c>
      <c r="M7" s="44" t="s">
        <v>118</v>
      </c>
      <c r="N7" s="111">
        <v>30.410965979099199</v>
      </c>
      <c r="O7" s="45">
        <v>40.815593719482401</v>
      </c>
      <c r="P7" s="45">
        <v>18.955300331115701</v>
      </c>
      <c r="Q7" s="45">
        <v>6.8578017950057903</v>
      </c>
      <c r="R7" s="45">
        <v>0</v>
      </c>
      <c r="S7" s="45">
        <v>10.065168738365101</v>
      </c>
      <c r="T7" s="45">
        <v>4.4120913855731398</v>
      </c>
      <c r="U7" s="45">
        <f t="shared" si="0"/>
        <v>14.47726012393824</v>
      </c>
      <c r="V7" s="44"/>
      <c r="W7" s="24"/>
      <c r="X7" s="24"/>
      <c r="Y7" s="24"/>
      <c r="Z7" s="24"/>
      <c r="AA7" s="24"/>
      <c r="AB7" s="91"/>
    </row>
    <row r="8" spans="12:28" x14ac:dyDescent="0.2">
      <c r="L8" s="44" t="s">
        <v>89</v>
      </c>
      <c r="M8" s="44" t="s">
        <v>118</v>
      </c>
      <c r="N8" s="111">
        <v>32.263037741184199</v>
      </c>
      <c r="O8" s="45">
        <v>45.650133132934499</v>
      </c>
      <c r="P8" s="45">
        <v>18.999701499938901</v>
      </c>
      <c r="Q8" s="45">
        <v>7.0593016147613499</v>
      </c>
      <c r="R8" s="45">
        <v>0</v>
      </c>
      <c r="S8" s="45">
        <v>10.102722525596599</v>
      </c>
      <c r="T8" s="45">
        <v>4.4825514815747702</v>
      </c>
      <c r="U8" s="45">
        <f t="shared" si="0"/>
        <v>14.585274007171369</v>
      </c>
      <c r="V8" s="44"/>
      <c r="W8" s="24"/>
      <c r="X8" s="24"/>
      <c r="Y8" s="24"/>
      <c r="Z8" s="24"/>
      <c r="AA8" s="24"/>
      <c r="AB8" s="91"/>
    </row>
    <row r="9" spans="12:28" x14ac:dyDescent="0.2">
      <c r="L9" s="44" t="s">
        <v>121</v>
      </c>
      <c r="M9" s="44" t="s">
        <v>118</v>
      </c>
      <c r="N9" s="111">
        <v>39.805472433566997</v>
      </c>
      <c r="O9" s="45">
        <v>52.8507366180419</v>
      </c>
      <c r="P9" s="45">
        <v>22.289441108703599</v>
      </c>
      <c r="Q9" s="45">
        <v>6.8846018314361501</v>
      </c>
      <c r="R9" s="45">
        <v>0</v>
      </c>
      <c r="S9" s="45">
        <v>10.0662015676498</v>
      </c>
      <c r="T9" s="45">
        <v>4.4239825271069897</v>
      </c>
      <c r="U9" s="45">
        <f t="shared" si="0"/>
        <v>14.49018409475679</v>
      </c>
      <c r="V9" s="44"/>
      <c r="W9" s="24"/>
      <c r="X9" s="24"/>
      <c r="Y9" s="24"/>
      <c r="Z9" s="24"/>
      <c r="AA9" s="24"/>
      <c r="AB9" s="91"/>
    </row>
    <row r="10" spans="12:28" x14ac:dyDescent="0.2">
      <c r="M10" s="44"/>
      <c r="N10" s="112"/>
      <c r="O10" s="45"/>
      <c r="P10" s="45"/>
      <c r="Q10" s="45"/>
      <c r="R10" s="45"/>
      <c r="S10" s="45"/>
      <c r="T10" s="45"/>
      <c r="U10" s="45"/>
      <c r="V10" s="44">
        <v>2000</v>
      </c>
      <c r="W10" s="24"/>
      <c r="X10" s="24"/>
      <c r="Y10" s="24"/>
      <c r="Z10" s="24"/>
      <c r="AA10" s="24"/>
      <c r="AB10" s="91"/>
    </row>
    <row r="11" spans="12:28" x14ac:dyDescent="0.2">
      <c r="L11" s="44" t="s">
        <v>15</v>
      </c>
      <c r="M11" s="44" t="s">
        <v>122</v>
      </c>
      <c r="N11" s="111">
        <v>21.525700479745801</v>
      </c>
      <c r="O11" s="45">
        <v>18.956995129585199</v>
      </c>
      <c r="P11" s="45">
        <v>9.0930004715919495</v>
      </c>
      <c r="Q11" s="45">
        <v>26.086100101470901</v>
      </c>
      <c r="R11" s="45">
        <v>0</v>
      </c>
      <c r="S11" s="45">
        <v>40.615101099014197</v>
      </c>
      <c r="T11" s="45">
        <v>1.66550006903707</v>
      </c>
      <c r="U11" s="45">
        <f t="shared" si="0"/>
        <v>42.28060116805127</v>
      </c>
      <c r="V11" s="44"/>
      <c r="W11" s="24"/>
      <c r="X11" s="24"/>
      <c r="Y11" s="24"/>
      <c r="Z11" s="24"/>
      <c r="AA11" s="24"/>
      <c r="AB11" s="91"/>
    </row>
    <row r="12" spans="12:28" x14ac:dyDescent="0.2">
      <c r="L12" s="44" t="s">
        <v>119</v>
      </c>
      <c r="M12" s="44" t="s">
        <v>122</v>
      </c>
      <c r="N12" s="111">
        <v>34.117478638887398</v>
      </c>
      <c r="O12" s="45">
        <v>45.836315631866398</v>
      </c>
      <c r="P12" s="45">
        <v>17.595400869846301</v>
      </c>
      <c r="Q12" s="45">
        <v>103.539562225341</v>
      </c>
      <c r="R12" s="45">
        <v>0</v>
      </c>
      <c r="S12" s="45">
        <v>40.903734624385798</v>
      </c>
      <c r="T12" s="45">
        <v>4.5897751487791503</v>
      </c>
      <c r="U12" s="45">
        <f t="shared" si="0"/>
        <v>45.493509773164945</v>
      </c>
      <c r="V12" s="44"/>
      <c r="W12" s="24"/>
      <c r="X12" s="24"/>
      <c r="Y12" s="24"/>
      <c r="Z12" s="24"/>
      <c r="AA12" s="24"/>
      <c r="AB12" s="91"/>
    </row>
    <row r="13" spans="12:28" x14ac:dyDescent="0.2">
      <c r="L13" s="44" t="s">
        <v>90</v>
      </c>
      <c r="M13" s="44" t="s">
        <v>122</v>
      </c>
      <c r="N13" s="111">
        <v>33.643542081117602</v>
      </c>
      <c r="O13" s="45">
        <v>46.5168938636779</v>
      </c>
      <c r="P13" s="45">
        <v>17.595400869846301</v>
      </c>
      <c r="Q13" s="45">
        <v>49.159237861633301</v>
      </c>
      <c r="R13" s="45">
        <v>0</v>
      </c>
      <c r="S13" s="45">
        <v>40.848027348518301</v>
      </c>
      <c r="T13" s="45">
        <v>4.18875120207667</v>
      </c>
      <c r="U13" s="45">
        <f t="shared" si="0"/>
        <v>45.036778550594974</v>
      </c>
      <c r="V13" s="44"/>
      <c r="W13" s="24"/>
      <c r="X13" s="24"/>
      <c r="Y13" s="24"/>
      <c r="Z13" s="24"/>
      <c r="AA13" s="24"/>
      <c r="AB13" s="91"/>
    </row>
    <row r="14" spans="12:28" x14ac:dyDescent="0.2">
      <c r="L14" s="44" t="s">
        <v>120</v>
      </c>
      <c r="M14" s="44" t="s">
        <v>122</v>
      </c>
      <c r="N14" s="111">
        <v>37.129961758851998</v>
      </c>
      <c r="O14" s="45">
        <v>47.244002819061201</v>
      </c>
      <c r="P14" s="45">
        <v>17.595400869846301</v>
      </c>
      <c r="Q14" s="45">
        <v>96.226261138916001</v>
      </c>
      <c r="R14" s="45">
        <v>0</v>
      </c>
      <c r="S14" s="45">
        <v>40.985548138618398</v>
      </c>
      <c r="T14" s="45">
        <v>4.5310485288500697</v>
      </c>
      <c r="U14" s="45">
        <f t="shared" si="0"/>
        <v>45.51659666746847</v>
      </c>
      <c r="V14" s="44"/>
      <c r="W14" s="24"/>
      <c r="X14" s="24"/>
      <c r="Y14" s="24"/>
      <c r="Z14" s="24"/>
      <c r="AA14" s="24"/>
      <c r="AB14" s="91"/>
    </row>
    <row r="15" spans="12:28" x14ac:dyDescent="0.2">
      <c r="L15" s="44" t="s">
        <v>89</v>
      </c>
      <c r="M15" s="44" t="s">
        <v>122</v>
      </c>
      <c r="N15" s="111">
        <v>43.640895634889603</v>
      </c>
      <c r="O15" s="45">
        <v>52.608551502227698</v>
      </c>
      <c r="P15" s="45">
        <v>19.0517085194587</v>
      </c>
      <c r="Q15" s="45">
        <v>143.548864364624</v>
      </c>
      <c r="R15" s="45">
        <v>0</v>
      </c>
      <c r="S15" s="45">
        <v>42.5198282003402</v>
      </c>
      <c r="T15" s="45">
        <v>6.8228431046009002</v>
      </c>
      <c r="U15" s="45">
        <f t="shared" si="0"/>
        <v>49.342671304941099</v>
      </c>
      <c r="V15" s="44"/>
      <c r="W15" s="24"/>
      <c r="X15" s="24"/>
      <c r="Y15" s="24"/>
      <c r="Z15" s="24"/>
      <c r="AA15" s="24"/>
      <c r="AB15" s="91"/>
    </row>
    <row r="16" spans="12:28" x14ac:dyDescent="0.2">
      <c r="L16" s="44" t="s">
        <v>121</v>
      </c>
      <c r="M16" s="44" t="s">
        <v>122</v>
      </c>
      <c r="N16" s="111">
        <v>38.843828946351898</v>
      </c>
      <c r="O16" s="45">
        <v>62.192503929138098</v>
      </c>
      <c r="P16" s="45">
        <v>32.189938306808401</v>
      </c>
      <c r="Q16" s="45">
        <v>119.614381790161</v>
      </c>
      <c r="R16" s="45">
        <v>0</v>
      </c>
      <c r="S16" s="45">
        <v>41.031871676445</v>
      </c>
      <c r="T16" s="45">
        <v>5.1693444103002504</v>
      </c>
      <c r="U16" s="45">
        <f t="shared" si="0"/>
        <v>46.201216086745248</v>
      </c>
      <c r="V16" s="44"/>
      <c r="W16" s="24"/>
      <c r="X16" s="24"/>
      <c r="Y16" s="24"/>
      <c r="Z16" s="24"/>
      <c r="AA16" s="24"/>
      <c r="AB16" s="91"/>
    </row>
    <row r="17" spans="2:28" x14ac:dyDescent="0.2">
      <c r="M17" s="44"/>
      <c r="N17" s="45"/>
      <c r="O17" s="45"/>
      <c r="P17" s="45"/>
      <c r="Q17" s="45"/>
      <c r="R17" s="45"/>
      <c r="S17" s="45"/>
      <c r="T17" s="45"/>
      <c r="U17" s="45"/>
      <c r="V17" s="44">
        <v>2000</v>
      </c>
      <c r="W17" s="24"/>
      <c r="X17" s="24"/>
      <c r="Y17" s="24"/>
      <c r="Z17" s="24"/>
      <c r="AA17" s="24"/>
      <c r="AB17" s="91"/>
    </row>
    <row r="18" spans="2:28" x14ac:dyDescent="0.2">
      <c r="L18" s="44" t="s">
        <v>15</v>
      </c>
      <c r="M18" s="44" t="s">
        <v>123</v>
      </c>
      <c r="N18" s="45">
        <v>20.8193023055791</v>
      </c>
      <c r="O18" s="45">
        <v>6.3769592344760904</v>
      </c>
      <c r="P18" s="45">
        <v>1.20870001905132</v>
      </c>
      <c r="Q18" s="45">
        <v>68.142604410648303</v>
      </c>
      <c r="R18" s="45">
        <v>0</v>
      </c>
      <c r="S18" s="45">
        <v>6.6870004460215497</v>
      </c>
      <c r="T18" s="45">
        <v>0.76690098852850497</v>
      </c>
      <c r="U18" s="45">
        <f t="shared" si="0"/>
        <v>7.4539014345500547</v>
      </c>
      <c r="V18" s="44"/>
      <c r="W18" s="24"/>
      <c r="X18" s="24"/>
      <c r="Y18" s="24"/>
      <c r="Z18" s="24"/>
      <c r="AA18" s="24"/>
      <c r="AB18" s="91"/>
    </row>
    <row r="19" spans="2:28" x14ac:dyDescent="0.2">
      <c r="L19" s="44" t="s">
        <v>119</v>
      </c>
      <c r="M19" s="44" t="s">
        <v>123</v>
      </c>
      <c r="N19" s="45">
        <v>45.433461427688599</v>
      </c>
      <c r="O19" s="45">
        <v>23.2334471344947</v>
      </c>
      <c r="P19" s="45">
        <v>12.6636109352111</v>
      </c>
      <c r="Q19" s="45">
        <v>160.11453247070301</v>
      </c>
      <c r="R19" s="45">
        <v>0</v>
      </c>
      <c r="S19" s="45">
        <v>6.6830224916338903</v>
      </c>
      <c r="T19" s="45">
        <v>1.3151298323646099</v>
      </c>
      <c r="U19" s="45">
        <f t="shared" si="0"/>
        <v>7.9981523239985002</v>
      </c>
      <c r="V19" s="44"/>
      <c r="W19" s="24"/>
      <c r="X19" s="24"/>
      <c r="Y19" s="24"/>
      <c r="Z19" s="24"/>
      <c r="AA19" s="24"/>
      <c r="AB19" s="91"/>
    </row>
    <row r="20" spans="2:28" x14ac:dyDescent="0.2">
      <c r="L20" s="44" t="s">
        <v>90</v>
      </c>
      <c r="M20" s="44" t="s">
        <v>123</v>
      </c>
      <c r="N20" s="45">
        <v>48.994169950485201</v>
      </c>
      <c r="O20" s="45">
        <v>22.5215701460838</v>
      </c>
      <c r="P20" s="45">
        <v>11.0806965231895</v>
      </c>
      <c r="Q20" s="45">
        <v>87.468537390232001</v>
      </c>
      <c r="R20" s="45">
        <v>0</v>
      </c>
      <c r="S20" s="45">
        <v>6.9120004698634103</v>
      </c>
      <c r="T20" s="45">
        <v>1.41441983636468</v>
      </c>
      <c r="U20" s="45">
        <f t="shared" si="0"/>
        <v>8.3264203062280906</v>
      </c>
      <c r="V20" s="44"/>
      <c r="W20" s="24"/>
      <c r="X20" s="24"/>
      <c r="Y20" s="24"/>
      <c r="Z20" s="24"/>
      <c r="AA20" s="24"/>
      <c r="AB20" s="91"/>
    </row>
    <row r="21" spans="2:28" x14ac:dyDescent="0.2">
      <c r="L21" s="44" t="s">
        <v>120</v>
      </c>
      <c r="M21" s="44" t="s">
        <v>123</v>
      </c>
      <c r="N21" s="45">
        <v>67.5709676742553</v>
      </c>
      <c r="O21" s="45">
        <v>24.025890648364999</v>
      </c>
      <c r="P21" s="45">
        <v>12.970055917510701</v>
      </c>
      <c r="Q21" s="45">
        <v>152.68909740447901</v>
      </c>
      <c r="R21" s="45">
        <v>0</v>
      </c>
      <c r="S21" s="45">
        <v>6.9623825475573504</v>
      </c>
      <c r="T21" s="45">
        <v>1.39539135433733</v>
      </c>
      <c r="U21" s="45">
        <f t="shared" si="0"/>
        <v>8.3577739018946797</v>
      </c>
      <c r="V21" s="44"/>
      <c r="W21" s="24"/>
      <c r="X21" s="24"/>
      <c r="Y21" s="24"/>
      <c r="Z21" s="24"/>
      <c r="AA21" s="24"/>
      <c r="AB21" s="91"/>
    </row>
    <row r="22" spans="2:28" x14ac:dyDescent="0.2">
      <c r="L22" s="44" t="s">
        <v>89</v>
      </c>
      <c r="M22" s="44" t="s">
        <v>123</v>
      </c>
      <c r="N22" s="45">
        <v>92.395654201507497</v>
      </c>
      <c r="O22" s="45">
        <v>28.831492543220499</v>
      </c>
      <c r="P22" s="45">
        <v>15.1849675178527</v>
      </c>
      <c r="Q22" s="45">
        <v>240.220959663391</v>
      </c>
      <c r="R22" s="45">
        <v>0</v>
      </c>
      <c r="S22" s="45">
        <v>7.99051965773105</v>
      </c>
      <c r="T22" s="45">
        <v>9.7250541765242797</v>
      </c>
      <c r="U22" s="45">
        <f t="shared" si="0"/>
        <v>17.715573834255331</v>
      </c>
      <c r="V22" s="44"/>
      <c r="W22" s="24"/>
      <c r="X22" s="24"/>
      <c r="Y22" s="24"/>
      <c r="Z22" s="24"/>
      <c r="AA22" s="24"/>
      <c r="AB22" s="91"/>
    </row>
    <row r="23" spans="2:28" x14ac:dyDescent="0.2">
      <c r="L23" s="44" t="s">
        <v>121</v>
      </c>
      <c r="M23" s="44" t="s">
        <v>123</v>
      </c>
      <c r="N23" s="45">
        <v>100.864984989166</v>
      </c>
      <c r="O23" s="45">
        <v>34.450739145278902</v>
      </c>
      <c r="P23" s="45">
        <v>32.6128619909286</v>
      </c>
      <c r="Q23" s="45">
        <v>222.28718185424799</v>
      </c>
      <c r="R23" s="45">
        <v>0</v>
      </c>
      <c r="S23" s="45">
        <v>6.8144074603915197</v>
      </c>
      <c r="T23" s="45">
        <v>3.2738784570246899</v>
      </c>
      <c r="U23" s="45">
        <f t="shared" si="0"/>
        <v>10.08828591741621</v>
      </c>
      <c r="V23" s="44"/>
      <c r="W23" s="24"/>
      <c r="X23" s="24"/>
      <c r="Y23" s="24"/>
      <c r="Z23" s="24"/>
      <c r="AA23" s="24"/>
      <c r="AB23" s="91"/>
    </row>
    <row r="24" spans="2:28" x14ac:dyDescent="0.2">
      <c r="M24" s="44"/>
      <c r="N24" s="45"/>
      <c r="O24" s="45"/>
      <c r="P24" s="45"/>
      <c r="Q24" s="45"/>
      <c r="R24" s="45"/>
      <c r="S24" s="45"/>
      <c r="T24" s="45"/>
      <c r="U24" s="45"/>
      <c r="V24" s="44">
        <v>2000</v>
      </c>
      <c r="W24" s="24"/>
      <c r="X24" s="24"/>
      <c r="Y24" s="24"/>
      <c r="Z24" s="24"/>
      <c r="AA24" s="24"/>
      <c r="AB24" s="91"/>
    </row>
    <row r="25" spans="2:28" x14ac:dyDescent="0.2">
      <c r="L25" s="44" t="s">
        <v>15</v>
      </c>
      <c r="M25" s="44" t="s">
        <v>124</v>
      </c>
      <c r="N25" s="45">
        <v>34.754405975341797</v>
      </c>
      <c r="O25" s="45">
        <v>2.6438400745391801</v>
      </c>
      <c r="P25" s="45">
        <v>15.8075046539306</v>
      </c>
      <c r="Q25" s="45">
        <v>41.053897857666001</v>
      </c>
      <c r="R25" s="45">
        <v>0</v>
      </c>
      <c r="S25" s="45">
        <v>0.54780000448226895</v>
      </c>
      <c r="T25" s="45">
        <v>0.123000003397464</v>
      </c>
      <c r="U25" s="45">
        <f t="shared" si="0"/>
        <v>0.67080000787973293</v>
      </c>
      <c r="V25" s="44"/>
      <c r="W25" s="24"/>
      <c r="X25" s="24"/>
      <c r="Y25" s="24"/>
      <c r="Z25" s="24"/>
      <c r="AA25" s="24"/>
      <c r="AB25" s="91"/>
    </row>
    <row r="26" spans="2:28" x14ac:dyDescent="0.2">
      <c r="K26" s="22"/>
      <c r="L26" s="44" t="s">
        <v>119</v>
      </c>
      <c r="M26" s="44" t="s">
        <v>124</v>
      </c>
      <c r="N26" s="45">
        <v>51.801429748535099</v>
      </c>
      <c r="O26" s="45">
        <v>13.880918502807599</v>
      </c>
      <c r="P26" s="45">
        <v>29.9688606262207</v>
      </c>
      <c r="Q26" s="45">
        <v>82.497352600097599</v>
      </c>
      <c r="R26" s="45">
        <v>0</v>
      </c>
      <c r="S26" s="45">
        <v>0.54780000448226895</v>
      </c>
      <c r="T26" s="45">
        <v>0.29475831240415501</v>
      </c>
      <c r="U26" s="45">
        <f t="shared" si="0"/>
        <v>0.84255831688642391</v>
      </c>
      <c r="V26" s="44"/>
      <c r="W26" s="24"/>
      <c r="X26" s="24"/>
      <c r="Y26" s="24"/>
      <c r="Z26" s="24"/>
      <c r="AA26" s="24"/>
      <c r="AB26" s="91"/>
    </row>
    <row r="27" spans="2:28" x14ac:dyDescent="0.2">
      <c r="L27" s="44" t="s">
        <v>90</v>
      </c>
      <c r="M27" s="44" t="s">
        <v>124</v>
      </c>
      <c r="N27" s="45">
        <v>51.478542327880803</v>
      </c>
      <c r="O27" s="45">
        <v>14.1879787445068</v>
      </c>
      <c r="P27" s="45">
        <v>29.683506011962798</v>
      </c>
      <c r="Q27" s="45">
        <v>42.493698120117102</v>
      </c>
      <c r="R27" s="45">
        <v>0</v>
      </c>
      <c r="S27" s="45">
        <v>0.54780000448226895</v>
      </c>
      <c r="T27" s="45">
        <v>0.29622732847929001</v>
      </c>
      <c r="U27" s="45">
        <f t="shared" si="0"/>
        <v>0.84402733296155896</v>
      </c>
      <c r="V27" s="44"/>
      <c r="W27" s="24"/>
      <c r="X27" s="24"/>
      <c r="Y27" s="24"/>
      <c r="Z27" s="24"/>
      <c r="AA27" s="24"/>
      <c r="AB27" s="91"/>
    </row>
    <row r="28" spans="2:28" ht="15" x14ac:dyDescent="0.25">
      <c r="B28" s="53"/>
      <c r="L28" s="44" t="s">
        <v>120</v>
      </c>
      <c r="M28" s="44" t="s">
        <v>124</v>
      </c>
      <c r="N28" s="45">
        <v>53.357208251953097</v>
      </c>
      <c r="O28" s="45">
        <v>14.3855323791503</v>
      </c>
      <c r="P28" s="45">
        <v>29.683506011962798</v>
      </c>
      <c r="Q28" s="45">
        <v>84.261909484863196</v>
      </c>
      <c r="R28" s="45">
        <v>0</v>
      </c>
      <c r="S28" s="45">
        <v>0.54780000448226895</v>
      </c>
      <c r="T28" s="45">
        <v>0.29491377621889098</v>
      </c>
      <c r="U28" s="45">
        <f t="shared" si="0"/>
        <v>0.84271378070115999</v>
      </c>
      <c r="V28" s="44"/>
      <c r="W28" s="24"/>
      <c r="X28" s="24"/>
      <c r="Y28" s="24"/>
      <c r="Z28" s="24"/>
      <c r="AA28" s="24"/>
      <c r="AB28" s="91"/>
    </row>
    <row r="29" spans="2:28" x14ac:dyDescent="0.2">
      <c r="L29" s="44" t="s">
        <v>89</v>
      </c>
      <c r="M29" s="44" t="s">
        <v>124</v>
      </c>
      <c r="N29" s="45">
        <v>56.705947875976499</v>
      </c>
      <c r="O29" s="45">
        <v>15.666495323181101</v>
      </c>
      <c r="P29" s="45">
        <v>29.683506011962798</v>
      </c>
      <c r="Q29" s="45">
        <v>110.166389465332</v>
      </c>
      <c r="R29" s="45">
        <v>0</v>
      </c>
      <c r="S29" s="45">
        <v>0.54780000448226895</v>
      </c>
      <c r="T29" s="45">
        <v>0.39400660991668701</v>
      </c>
      <c r="U29" s="45">
        <f t="shared" si="0"/>
        <v>0.94180661439895597</v>
      </c>
      <c r="V29" s="44"/>
      <c r="W29" s="24"/>
      <c r="X29" s="24"/>
      <c r="Y29" s="24"/>
      <c r="Z29" s="24"/>
      <c r="AA29" s="24"/>
      <c r="AB29" s="91"/>
    </row>
    <row r="30" spans="2:28" x14ac:dyDescent="0.2">
      <c r="L30" s="44" t="s">
        <v>121</v>
      </c>
      <c r="M30" s="44" t="s">
        <v>124</v>
      </c>
      <c r="N30" s="45">
        <v>52.800540924072202</v>
      </c>
      <c r="O30" s="45">
        <v>18.901969909667901</v>
      </c>
      <c r="P30" s="45">
        <v>39.994865417480398</v>
      </c>
      <c r="Q30" s="45">
        <v>107.194679260253</v>
      </c>
      <c r="R30" s="45">
        <v>0</v>
      </c>
      <c r="S30" s="45">
        <v>0.54780000448226895</v>
      </c>
      <c r="T30" s="45">
        <v>0.33599141240119901</v>
      </c>
      <c r="U30" s="45">
        <f t="shared" si="0"/>
        <v>0.88379141688346796</v>
      </c>
      <c r="V30" s="44"/>
      <c r="W30" s="24"/>
      <c r="X30" s="24"/>
      <c r="Y30" s="24"/>
      <c r="Z30" s="24"/>
      <c r="AA30" s="24"/>
      <c r="AB30" s="91"/>
    </row>
    <row r="31" spans="2:28" x14ac:dyDescent="0.2">
      <c r="M31" s="44"/>
      <c r="N31" s="45"/>
      <c r="O31" s="45"/>
      <c r="P31" s="45"/>
      <c r="Q31" s="45"/>
      <c r="R31" s="45"/>
      <c r="S31" s="45"/>
      <c r="T31" s="45"/>
      <c r="U31" s="45"/>
      <c r="V31" s="44">
        <v>2000</v>
      </c>
      <c r="W31" s="24"/>
      <c r="X31" s="24"/>
      <c r="Y31" s="24"/>
      <c r="Z31" s="24"/>
      <c r="AA31" s="24"/>
      <c r="AB31" s="91"/>
    </row>
    <row r="32" spans="2:28" x14ac:dyDescent="0.2">
      <c r="L32" s="44" t="s">
        <v>15</v>
      </c>
      <c r="M32" s="44" t="s">
        <v>125</v>
      </c>
      <c r="N32" s="45">
        <v>6.2949433475732803</v>
      </c>
      <c r="O32" s="45">
        <v>14.5753734111785</v>
      </c>
      <c r="P32" s="45">
        <v>0.81410008668899503</v>
      </c>
      <c r="Q32" s="45">
        <v>4.5568000078201196</v>
      </c>
      <c r="R32" s="45">
        <v>0.959299996495246</v>
      </c>
      <c r="S32" s="45">
        <v>6.4783020019531197</v>
      </c>
      <c r="T32" s="45">
        <v>1.0792001299559999</v>
      </c>
      <c r="U32" s="45">
        <f t="shared" si="0"/>
        <v>7.5575021319091196</v>
      </c>
      <c r="V32" s="44"/>
      <c r="W32" s="24"/>
      <c r="X32" s="24"/>
      <c r="Y32" s="24"/>
      <c r="Z32" s="24"/>
      <c r="AA32" s="24"/>
      <c r="AB32" s="91"/>
    </row>
    <row r="33" spans="12:28" x14ac:dyDescent="0.2">
      <c r="L33" s="44" t="s">
        <v>119</v>
      </c>
      <c r="M33" s="44" t="s">
        <v>125</v>
      </c>
      <c r="N33" s="45">
        <v>9.3936414420604706</v>
      </c>
      <c r="O33" s="45">
        <v>32.345997333526597</v>
      </c>
      <c r="P33" s="45">
        <v>10.1568201780319</v>
      </c>
      <c r="Q33" s="45">
        <v>10.0143119804561</v>
      </c>
      <c r="R33" s="45">
        <v>18.1873006820678</v>
      </c>
      <c r="S33" s="45">
        <v>6.4879498481750399</v>
      </c>
      <c r="T33" s="45">
        <v>1.099913071841</v>
      </c>
      <c r="U33" s="45">
        <f t="shared" si="0"/>
        <v>7.5878629200160397</v>
      </c>
      <c r="V33" s="44"/>
      <c r="W33" s="24"/>
      <c r="X33" s="24"/>
      <c r="Y33" s="24"/>
      <c r="Z33" s="24"/>
      <c r="AA33" s="24"/>
      <c r="AB33" s="91"/>
    </row>
    <row r="34" spans="12:28" x14ac:dyDescent="0.2">
      <c r="L34" s="44" t="s">
        <v>90</v>
      </c>
      <c r="M34" s="44" t="s">
        <v>125</v>
      </c>
      <c r="N34" s="45">
        <v>9.2221223264932597</v>
      </c>
      <c r="O34" s="45">
        <v>31.977390289306602</v>
      </c>
      <c r="P34" s="45">
        <v>10.254577100276901</v>
      </c>
      <c r="Q34" s="45">
        <v>12.1713056080043</v>
      </c>
      <c r="R34" s="45">
        <v>18.1873006820678</v>
      </c>
      <c r="S34" s="45">
        <v>6.5544776916503897</v>
      </c>
      <c r="T34" s="45">
        <v>1.09999615326523</v>
      </c>
      <c r="U34" s="45">
        <f t="shared" si="0"/>
        <v>7.6544738449156196</v>
      </c>
      <c r="V34" s="44"/>
      <c r="W34" s="24"/>
      <c r="X34" s="24"/>
      <c r="Y34" s="24"/>
      <c r="Z34" s="24"/>
      <c r="AA34" s="24"/>
      <c r="AB34" s="91"/>
    </row>
    <row r="35" spans="12:28" x14ac:dyDescent="0.2">
      <c r="L35" s="44" t="s">
        <v>120</v>
      </c>
      <c r="M35" s="44" t="s">
        <v>125</v>
      </c>
      <c r="N35" s="45">
        <v>9.3890292048454196</v>
      </c>
      <c r="O35" s="45">
        <v>33.272617340087798</v>
      </c>
      <c r="P35" s="45">
        <v>11.2818179130554</v>
      </c>
      <c r="Q35" s="45">
        <v>9.7087044231593609</v>
      </c>
      <c r="R35" s="45">
        <v>18.1873006820678</v>
      </c>
      <c r="S35" s="45">
        <v>6.5797986984252903</v>
      </c>
      <c r="T35" s="45">
        <v>1.0999218635261001</v>
      </c>
      <c r="U35" s="45">
        <f t="shared" si="0"/>
        <v>7.67972056195139</v>
      </c>
      <c r="V35" s="44"/>
      <c r="W35" s="24"/>
      <c r="X35" s="24"/>
      <c r="Y35" s="24"/>
      <c r="Z35" s="24"/>
      <c r="AA35" s="24"/>
      <c r="AB35" s="91"/>
    </row>
    <row r="36" spans="12:28" x14ac:dyDescent="0.2">
      <c r="L36" s="44" t="s">
        <v>89</v>
      </c>
      <c r="M36" s="44" t="s">
        <v>125</v>
      </c>
      <c r="N36" s="45">
        <v>12.1560175418853</v>
      </c>
      <c r="O36" s="45">
        <v>39.731826782226499</v>
      </c>
      <c r="P36" s="45">
        <v>10.223683834075899</v>
      </c>
      <c r="Q36" s="45">
        <v>24.795949012041</v>
      </c>
      <c r="R36" s="45">
        <v>18.1873006820678</v>
      </c>
      <c r="S36" s="45">
        <v>6.6886539459228498</v>
      </c>
      <c r="T36" s="45">
        <v>1.4948459751904</v>
      </c>
      <c r="U36" s="45">
        <f t="shared" si="0"/>
        <v>8.1834999211132491</v>
      </c>
      <c r="V36" s="44"/>
      <c r="W36" s="24"/>
      <c r="X36" s="24"/>
      <c r="Y36" s="24"/>
      <c r="Z36" s="24"/>
      <c r="AA36" s="24"/>
      <c r="AB36" s="91"/>
    </row>
    <row r="37" spans="12:28" x14ac:dyDescent="0.2">
      <c r="L37" s="44" t="s">
        <v>121</v>
      </c>
      <c r="M37" s="44" t="s">
        <v>125</v>
      </c>
      <c r="N37" s="45">
        <v>10.543907761573699</v>
      </c>
      <c r="O37" s="45">
        <v>45.413713455200103</v>
      </c>
      <c r="P37" s="45">
        <v>18.237233877182</v>
      </c>
      <c r="Q37" s="45">
        <v>16.8881445229053</v>
      </c>
      <c r="R37" s="45">
        <v>18.1873006820678</v>
      </c>
      <c r="S37" s="45">
        <v>6.5394778251647896</v>
      </c>
      <c r="T37" s="45">
        <v>1.0999150238931099</v>
      </c>
      <c r="U37" s="45">
        <f t="shared" si="0"/>
        <v>7.6393928490578995</v>
      </c>
      <c r="V37" s="44"/>
      <c r="W37" s="24"/>
      <c r="X37" s="24"/>
      <c r="Y37" s="24"/>
      <c r="Z37" s="24"/>
      <c r="AA37" s="24"/>
      <c r="AB37" s="91"/>
    </row>
    <row r="38" spans="12:28" x14ac:dyDescent="0.2">
      <c r="M38" s="44"/>
      <c r="N38" s="45"/>
      <c r="O38" s="45"/>
      <c r="P38" s="45"/>
      <c r="Q38" s="45"/>
      <c r="R38" s="45"/>
      <c r="S38" s="45"/>
      <c r="T38" s="45"/>
      <c r="U38" s="45"/>
      <c r="V38" s="44">
        <v>2000</v>
      </c>
      <c r="W38" s="24"/>
      <c r="X38" s="24"/>
      <c r="Y38" s="24"/>
      <c r="Z38" s="24"/>
      <c r="AA38" s="24"/>
      <c r="AB38" s="91"/>
    </row>
    <row r="39" spans="12:28" x14ac:dyDescent="0.2">
      <c r="L39" s="44" t="s">
        <v>15</v>
      </c>
      <c r="M39" s="44" t="s">
        <v>126</v>
      </c>
      <c r="N39" s="45">
        <v>17.893498480319899</v>
      </c>
      <c r="O39" s="45">
        <v>11.1772434711456</v>
      </c>
      <c r="P39" s="45">
        <v>0.40380001068115201</v>
      </c>
      <c r="Q39" s="45">
        <v>11.4477000236511</v>
      </c>
      <c r="R39" s="45">
        <v>1.2000000104308101E-2</v>
      </c>
      <c r="S39" s="45">
        <v>3.1793003827333401</v>
      </c>
      <c r="T39" s="45">
        <v>0.91620006738230497</v>
      </c>
      <c r="U39" s="45">
        <f t="shared" si="0"/>
        <v>4.0955004501156456</v>
      </c>
      <c r="V39" s="44"/>
      <c r="W39" s="24"/>
      <c r="X39" s="24"/>
      <c r="Y39" s="24"/>
      <c r="Z39" s="24"/>
      <c r="AA39" s="24"/>
      <c r="AB39" s="91"/>
    </row>
    <row r="40" spans="12:28" x14ac:dyDescent="0.2">
      <c r="L40" s="44" t="s">
        <v>119</v>
      </c>
      <c r="M40" s="44" t="s">
        <v>126</v>
      </c>
      <c r="N40" s="45">
        <v>31.0823460817337</v>
      </c>
      <c r="O40" s="45">
        <v>34.779240131378103</v>
      </c>
      <c r="P40" s="45">
        <v>9.9404621720314008</v>
      </c>
      <c r="Q40" s="45">
        <v>24.619585573673199</v>
      </c>
      <c r="R40" s="45">
        <v>17.763900279998701</v>
      </c>
      <c r="S40" s="45">
        <v>3.4003244787454601</v>
      </c>
      <c r="T40" s="45">
        <v>1.25073006330057</v>
      </c>
      <c r="U40" s="45">
        <f t="shared" si="0"/>
        <v>4.6510545420460296</v>
      </c>
      <c r="V40" s="44"/>
      <c r="W40" s="24"/>
      <c r="X40" s="24"/>
      <c r="Y40" s="24"/>
      <c r="Z40" s="24"/>
      <c r="AA40" s="24"/>
      <c r="AB40" s="91"/>
    </row>
    <row r="41" spans="12:28" x14ac:dyDescent="0.2">
      <c r="L41" s="44" t="s">
        <v>90</v>
      </c>
      <c r="M41" s="44" t="s">
        <v>126</v>
      </c>
      <c r="N41" s="45">
        <v>31.4344302415847</v>
      </c>
      <c r="O41" s="45">
        <v>33.611387491226097</v>
      </c>
      <c r="P41" s="45">
        <v>11.0835908055305</v>
      </c>
      <c r="Q41" s="45">
        <v>15.7280779480934</v>
      </c>
      <c r="R41" s="45">
        <v>17.763900279998701</v>
      </c>
      <c r="S41" s="45">
        <v>3.2405623942613602</v>
      </c>
      <c r="T41" s="45">
        <v>1.26048362394794</v>
      </c>
      <c r="U41" s="45">
        <f t="shared" si="0"/>
        <v>4.5010460182093004</v>
      </c>
      <c r="V41" s="44"/>
      <c r="W41" s="24"/>
      <c r="X41" s="24"/>
      <c r="Y41" s="24"/>
      <c r="Z41" s="24"/>
      <c r="AA41" s="24"/>
      <c r="AB41" s="91"/>
    </row>
    <row r="42" spans="12:28" x14ac:dyDescent="0.2">
      <c r="L42" s="44" t="s">
        <v>120</v>
      </c>
      <c r="M42" s="44" t="s">
        <v>126</v>
      </c>
      <c r="N42" s="45">
        <v>31.548319935798599</v>
      </c>
      <c r="O42" s="45">
        <v>35.811297893524099</v>
      </c>
      <c r="P42" s="45">
        <v>10.9678273797035</v>
      </c>
      <c r="Q42" s="45">
        <v>23.609681189060201</v>
      </c>
      <c r="R42" s="45">
        <v>17.763900279998701</v>
      </c>
      <c r="S42" s="45">
        <v>3.2448764592409098</v>
      </c>
      <c r="T42" s="45">
        <v>1.33294178871437</v>
      </c>
      <c r="U42" s="45">
        <f t="shared" si="0"/>
        <v>4.57781824795528</v>
      </c>
      <c r="V42" s="44"/>
      <c r="W42" s="24"/>
      <c r="X42" s="24"/>
      <c r="Y42" s="24"/>
      <c r="Z42" s="24"/>
      <c r="AA42" s="24"/>
      <c r="AB42" s="91"/>
    </row>
    <row r="43" spans="12:28" x14ac:dyDescent="0.2">
      <c r="L43" s="44" t="s">
        <v>89</v>
      </c>
      <c r="M43" s="44" t="s">
        <v>126</v>
      </c>
      <c r="N43" s="45">
        <v>40.372111320495598</v>
      </c>
      <c r="O43" s="45">
        <v>43.880233764648402</v>
      </c>
      <c r="P43" s="45">
        <v>11.230622142553299</v>
      </c>
      <c r="Q43" s="45">
        <v>58.306339025497401</v>
      </c>
      <c r="R43" s="45">
        <v>17.763900279998701</v>
      </c>
      <c r="S43" s="45">
        <v>3.5563973933458302</v>
      </c>
      <c r="T43" s="45">
        <v>4.7074162899516496</v>
      </c>
      <c r="U43" s="45">
        <f t="shared" si="0"/>
        <v>8.2638136832974798</v>
      </c>
      <c r="V43" s="44"/>
      <c r="W43" s="24"/>
      <c r="X43" s="24"/>
      <c r="Y43" s="24"/>
      <c r="Z43" s="24"/>
      <c r="AA43" s="24"/>
      <c r="AB43" s="91"/>
    </row>
    <row r="44" spans="12:28" x14ac:dyDescent="0.2">
      <c r="L44" s="44" t="s">
        <v>121</v>
      </c>
      <c r="M44" s="44" t="s">
        <v>126</v>
      </c>
      <c r="N44" s="45">
        <v>31.194911122322001</v>
      </c>
      <c r="O44" s="45">
        <v>50.552761077880803</v>
      </c>
      <c r="P44" s="45">
        <v>22.589663207530901</v>
      </c>
      <c r="Q44" s="45">
        <v>40.8249957561492</v>
      </c>
      <c r="R44" s="45">
        <v>17.763900279998701</v>
      </c>
      <c r="S44" s="45">
        <v>3.2540114670991902</v>
      </c>
      <c r="T44" s="45">
        <v>1.7207246250472901</v>
      </c>
      <c r="U44" s="45">
        <f t="shared" si="0"/>
        <v>4.9747360921464807</v>
      </c>
      <c r="V44" s="44"/>
      <c r="W44" s="24"/>
      <c r="X44" s="24"/>
      <c r="Y44" s="24"/>
      <c r="Z44" s="24"/>
      <c r="AA44" s="24"/>
      <c r="AB44" s="91"/>
    </row>
    <row r="45" spans="12:28" x14ac:dyDescent="0.2">
      <c r="M45" s="44"/>
      <c r="N45" s="45"/>
      <c r="O45" s="45"/>
      <c r="P45" s="45"/>
      <c r="Q45" s="45"/>
      <c r="R45" s="45"/>
      <c r="S45" s="45"/>
      <c r="T45" s="45"/>
      <c r="U45" s="45"/>
      <c r="V45" s="44">
        <v>2000</v>
      </c>
      <c r="W45" s="24"/>
      <c r="X45" s="24"/>
      <c r="Y45" s="24"/>
      <c r="Z45" s="24"/>
      <c r="AA45" s="24"/>
      <c r="AB45" s="91"/>
    </row>
    <row r="46" spans="12:28" x14ac:dyDescent="0.2">
      <c r="L46" s="44" t="s">
        <v>15</v>
      </c>
      <c r="M46" s="44" t="s">
        <v>127</v>
      </c>
      <c r="N46" s="45">
        <v>27.259400248527498</v>
      </c>
      <c r="O46" s="45">
        <v>6.0957306027412397</v>
      </c>
      <c r="P46" s="45">
        <v>1.05250001698732</v>
      </c>
      <c r="Q46" s="45">
        <v>2.0999999251216598E-3</v>
      </c>
      <c r="R46" s="45">
        <v>0</v>
      </c>
      <c r="S46" s="45">
        <v>11.709201153367699</v>
      </c>
      <c r="T46" s="45">
        <v>1.0653000281890801</v>
      </c>
      <c r="U46" s="45">
        <f t="shared" si="0"/>
        <v>12.774501181556779</v>
      </c>
      <c r="V46" s="44"/>
      <c r="W46" s="24"/>
      <c r="X46" s="24"/>
      <c r="Y46" s="24"/>
      <c r="Z46" s="24"/>
      <c r="AA46" s="24"/>
      <c r="AB46" s="91"/>
    </row>
    <row r="47" spans="12:28" x14ac:dyDescent="0.2">
      <c r="L47" s="44" t="s">
        <v>119</v>
      </c>
      <c r="M47" s="44" t="s">
        <v>127</v>
      </c>
      <c r="N47" s="45">
        <v>57.476660251617403</v>
      </c>
      <c r="O47" s="45">
        <v>32.193829298019402</v>
      </c>
      <c r="P47" s="45">
        <v>3.6594264507293701</v>
      </c>
      <c r="Q47" s="45">
        <v>15.475928589701599</v>
      </c>
      <c r="R47" s="45">
        <v>0</v>
      </c>
      <c r="S47" s="45">
        <v>11.720398332923599</v>
      </c>
      <c r="T47" s="45">
        <v>1.47801564575638</v>
      </c>
      <c r="U47" s="45">
        <f t="shared" si="0"/>
        <v>13.19841397867998</v>
      </c>
      <c r="V47" s="44"/>
      <c r="W47" s="24"/>
      <c r="X47" s="24"/>
      <c r="Y47" s="24"/>
      <c r="Z47" s="24"/>
      <c r="AA47" s="24"/>
      <c r="AB47" s="91"/>
    </row>
    <row r="48" spans="12:28" x14ac:dyDescent="0.2">
      <c r="L48" s="44" t="s">
        <v>90</v>
      </c>
      <c r="M48" s="44" t="s">
        <v>127</v>
      </c>
      <c r="N48" s="45">
        <v>44.603290081024099</v>
      </c>
      <c r="O48" s="45">
        <v>31.945878267288201</v>
      </c>
      <c r="P48" s="45">
        <v>4.3525183200836102</v>
      </c>
      <c r="Q48" s="45">
        <v>2.5840450823307002</v>
      </c>
      <c r="R48" s="45">
        <v>0</v>
      </c>
      <c r="S48" s="45">
        <v>11.724046286195501</v>
      </c>
      <c r="T48" s="45">
        <v>1.67391729354858</v>
      </c>
      <c r="U48" s="45">
        <f t="shared" si="0"/>
        <v>13.397963579744081</v>
      </c>
      <c r="V48" s="44"/>
      <c r="W48" s="24"/>
      <c r="X48" s="24"/>
      <c r="Y48" s="24"/>
      <c r="Z48" s="24"/>
      <c r="AA48" s="24"/>
      <c r="AB48" s="91"/>
    </row>
    <row r="49" spans="11:28" x14ac:dyDescent="0.2">
      <c r="L49" s="44" t="s">
        <v>120</v>
      </c>
      <c r="M49" s="44" t="s">
        <v>127</v>
      </c>
      <c r="N49" s="45">
        <v>100.54421710968001</v>
      </c>
      <c r="O49" s="45">
        <v>33.318737983703599</v>
      </c>
      <c r="P49" s="45">
        <v>2.6599305868148799</v>
      </c>
      <c r="Q49" s="45">
        <v>14.7399909943342</v>
      </c>
      <c r="R49" s="45">
        <v>0</v>
      </c>
      <c r="S49" s="45">
        <v>11.7314502857625</v>
      </c>
      <c r="T49" s="45">
        <v>1.49309336394071</v>
      </c>
      <c r="U49" s="45">
        <f t="shared" si="0"/>
        <v>13.224543649703211</v>
      </c>
      <c r="V49" s="44"/>
      <c r="W49" s="24"/>
      <c r="X49" s="24"/>
      <c r="Y49" s="24"/>
      <c r="Z49" s="24"/>
      <c r="AA49" s="24"/>
      <c r="AB49" s="91"/>
    </row>
    <row r="50" spans="11:28" x14ac:dyDescent="0.2">
      <c r="L50" s="44" t="s">
        <v>89</v>
      </c>
      <c r="M50" s="44" t="s">
        <v>127</v>
      </c>
      <c r="N50" s="45">
        <v>137.196584701538</v>
      </c>
      <c r="O50" s="45">
        <v>39.250517368316601</v>
      </c>
      <c r="P50" s="45">
        <v>35.564176380634301</v>
      </c>
      <c r="Q50" s="45">
        <v>27.561914250254599</v>
      </c>
      <c r="R50" s="45">
        <v>0</v>
      </c>
      <c r="S50" s="45">
        <v>12.0650013945996</v>
      </c>
      <c r="T50" s="45">
        <v>2.94456042349338</v>
      </c>
      <c r="U50" s="45">
        <f t="shared" si="0"/>
        <v>15.00956181809298</v>
      </c>
      <c r="V50" s="44"/>
      <c r="W50" s="24"/>
      <c r="X50" s="24"/>
      <c r="Y50" s="24"/>
      <c r="Z50" s="24"/>
      <c r="AA50" s="24"/>
      <c r="AB50" s="91"/>
    </row>
    <row r="51" spans="11:28" x14ac:dyDescent="0.2">
      <c r="K51" s="24"/>
      <c r="L51" s="44" t="s">
        <v>121</v>
      </c>
      <c r="M51" s="44" t="s">
        <v>127</v>
      </c>
      <c r="N51" s="45">
        <v>193.70063972473099</v>
      </c>
      <c r="O51" s="45">
        <v>45.664701938629101</v>
      </c>
      <c r="P51" s="45">
        <v>29.5546329021453</v>
      </c>
      <c r="Q51" s="45">
        <v>18.030000969767499</v>
      </c>
      <c r="R51" s="45">
        <v>0</v>
      </c>
      <c r="S51" s="45">
        <v>11.735243465751401</v>
      </c>
      <c r="T51" s="45">
        <v>1.6850543767213799</v>
      </c>
      <c r="U51" s="45">
        <f t="shared" si="0"/>
        <v>13.420297842472781</v>
      </c>
      <c r="V51" s="44"/>
      <c r="W51" s="24"/>
      <c r="X51" s="24"/>
      <c r="Y51" s="24"/>
      <c r="Z51" s="24"/>
      <c r="AA51" s="24"/>
      <c r="AB51" s="91"/>
    </row>
    <row r="52" spans="11:28" x14ac:dyDescent="0.2">
      <c r="K52" s="24"/>
      <c r="N52"/>
      <c r="O52" s="40"/>
      <c r="P52" s="40"/>
      <c r="Q52" s="40"/>
      <c r="R52" s="40"/>
      <c r="S52" s="40"/>
      <c r="T52" s="40"/>
      <c r="U52" s="40"/>
      <c r="V52" s="40"/>
      <c r="Y52" s="24"/>
      <c r="Z52" s="24"/>
      <c r="AA52" s="24"/>
      <c r="AB52" s="91"/>
    </row>
    <row r="53" spans="11:28" x14ac:dyDescent="0.2">
      <c r="L53" s="12" t="s">
        <v>200</v>
      </c>
      <c r="Y53" s="24"/>
      <c r="Z53" s="24"/>
      <c r="AA53" s="24"/>
      <c r="AB53" s="91"/>
    </row>
    <row r="54" spans="11:28" x14ac:dyDescent="0.2">
      <c r="L54" s="12" t="s">
        <v>128</v>
      </c>
      <c r="N54" s="37"/>
      <c r="O54" s="37"/>
      <c r="P54" s="37"/>
      <c r="Q54" s="37"/>
      <c r="R54" s="37"/>
      <c r="Y54" s="24"/>
      <c r="Z54" s="24"/>
      <c r="AA54" s="24"/>
      <c r="AB54" s="91"/>
    </row>
    <row r="56" spans="11:28" x14ac:dyDescent="0.2">
      <c r="N56" s="83"/>
      <c r="O56" s="83"/>
      <c r="P56" s="83"/>
      <c r="Q56" s="116"/>
      <c r="R56" s="116"/>
    </row>
    <row r="57" spans="11:28" x14ac:dyDescent="0.2">
      <c r="N57" s="83"/>
      <c r="O57" s="83"/>
      <c r="P57" s="83"/>
      <c r="Q57" s="110"/>
      <c r="R57" s="83"/>
    </row>
    <row r="58" spans="11:28" x14ac:dyDescent="0.2">
      <c r="N58" s="83"/>
      <c r="O58" s="83"/>
      <c r="P58" s="83"/>
      <c r="Q58" s="110"/>
      <c r="R58" s="83"/>
    </row>
    <row r="59" spans="11:28" x14ac:dyDescent="0.2">
      <c r="N59" s="83"/>
      <c r="O59" s="83"/>
      <c r="P59" s="83"/>
      <c r="Q59" s="110"/>
      <c r="R59" s="83"/>
    </row>
    <row r="60" spans="11:28" x14ac:dyDescent="0.2">
      <c r="N60" s="83"/>
      <c r="O60" s="83"/>
      <c r="P60" s="83"/>
      <c r="Q60" s="110"/>
      <c r="R60" s="83"/>
    </row>
    <row r="61" spans="11:28" x14ac:dyDescent="0.2">
      <c r="N61" s="83"/>
      <c r="O61" s="83"/>
      <c r="P61" s="83"/>
      <c r="Q61" s="110"/>
    </row>
    <row r="62" spans="11:28" x14ac:dyDescent="0.2">
      <c r="N62" s="83"/>
      <c r="O62" s="83"/>
      <c r="P62" s="83"/>
      <c r="Q62" s="110"/>
    </row>
    <row r="63" spans="11:28" x14ac:dyDescent="0.2">
      <c r="M63" s="24"/>
      <c r="N63" s="83"/>
      <c r="O63" s="84"/>
      <c r="P63" s="24"/>
      <c r="Q63" s="24"/>
      <c r="R63" s="24"/>
      <c r="S63" s="24"/>
      <c r="T63" s="24"/>
      <c r="U63" s="24"/>
    </row>
    <row r="64" spans="11:28" x14ac:dyDescent="0.2">
      <c r="M64" s="24"/>
      <c r="N64" s="24"/>
      <c r="O64" s="84"/>
      <c r="P64" s="24"/>
      <c r="Q64" s="24"/>
      <c r="R64" s="24"/>
      <c r="S64" s="24"/>
      <c r="T64" s="24"/>
    </row>
    <row r="65" spans="13:20" x14ac:dyDescent="0.2">
      <c r="M65" s="24"/>
      <c r="N65" s="24"/>
      <c r="O65" s="84"/>
      <c r="P65" s="24"/>
      <c r="Q65" s="24"/>
      <c r="R65" s="24"/>
      <c r="S65" s="24"/>
      <c r="T65" s="24"/>
    </row>
    <row r="66" spans="13:20" x14ac:dyDescent="0.2">
      <c r="M66" s="24"/>
      <c r="N66" s="24"/>
      <c r="O66" s="84"/>
      <c r="P66" s="24"/>
      <c r="Q66" s="24"/>
      <c r="R66" s="24"/>
      <c r="S66" s="24"/>
      <c r="T66" s="24"/>
    </row>
    <row r="67" spans="13:20" x14ac:dyDescent="0.2">
      <c r="M67" s="24"/>
      <c r="N67" s="24"/>
      <c r="O67" s="84"/>
      <c r="P67" s="24"/>
      <c r="Q67" s="24"/>
      <c r="R67" s="24"/>
      <c r="S67" s="24"/>
      <c r="T67" s="24"/>
    </row>
    <row r="68" spans="13:20" x14ac:dyDescent="0.2">
      <c r="M68" s="24"/>
      <c r="N68" s="24"/>
      <c r="O68" s="84"/>
      <c r="P68" s="24"/>
      <c r="Q68" s="24"/>
      <c r="R68" s="24"/>
      <c r="S68" s="24"/>
      <c r="T68" s="24"/>
    </row>
    <row r="69" spans="13:20" x14ac:dyDescent="0.2">
      <c r="M69" s="24"/>
      <c r="N69" s="24"/>
      <c r="O69" s="84"/>
      <c r="P69" s="24"/>
      <c r="Q69" s="24"/>
      <c r="R69" s="24"/>
      <c r="S69" s="24"/>
      <c r="T69" s="24"/>
    </row>
    <row r="71" spans="13:20" x14ac:dyDescent="0.2">
      <c r="N71" s="37"/>
      <c r="O71" s="37"/>
      <c r="P71" s="37"/>
      <c r="Q71" s="37"/>
      <c r="R71" s="37"/>
    </row>
    <row r="72" spans="13:20" x14ac:dyDescent="0.2">
      <c r="N72" s="37"/>
      <c r="O72" s="37"/>
      <c r="P72" s="37"/>
      <c r="Q72" s="37"/>
      <c r="R72" s="37"/>
    </row>
    <row r="73" spans="13:20" x14ac:dyDescent="0.2">
      <c r="N73" s="37"/>
      <c r="O73" s="37"/>
      <c r="P73" s="37"/>
      <c r="Q73" s="37"/>
      <c r="R73" s="37"/>
    </row>
    <row r="74" spans="13:20" x14ac:dyDescent="0.2">
      <c r="N74" s="37"/>
      <c r="O74" s="37"/>
      <c r="P74" s="37"/>
      <c r="Q74" s="37"/>
      <c r="R74" s="37"/>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2288-9F1C-4F25-A011-FA29E706C032}">
  <sheetPr>
    <tabColor theme="3"/>
  </sheetPr>
  <dimension ref="K1:Z16"/>
  <sheetViews>
    <sheetView zoomScaleNormal="100" workbookViewId="0">
      <selection activeCell="J1" sqref="J1"/>
    </sheetView>
  </sheetViews>
  <sheetFormatPr defaultRowHeight="14.25" x14ac:dyDescent="0.2"/>
  <cols>
    <col min="10" max="10" width="8"/>
    <col min="11" max="11" width="28.125" style="11" customWidth="1"/>
    <col min="12" max="12" width="21" style="11" bestFit="1" customWidth="1"/>
    <col min="13" max="22" width="10.625" style="11" customWidth="1"/>
    <col min="23" max="24" width="13" style="11" customWidth="1"/>
    <col min="25" max="25" width="10.625" style="11" customWidth="1"/>
    <col min="26" max="26" width="8.625" style="11"/>
  </cols>
  <sheetData>
    <row r="1" spans="11:26" ht="15.75" x14ac:dyDescent="0.25">
      <c r="K1" s="16" t="s">
        <v>133</v>
      </c>
    </row>
    <row r="2" spans="11:26" x14ac:dyDescent="0.2">
      <c r="K2" s="12" t="s">
        <v>134</v>
      </c>
    </row>
    <row r="3" spans="11:26" ht="24.75" thickBot="1" x14ac:dyDescent="0.25">
      <c r="K3" s="27" t="s">
        <v>13</v>
      </c>
      <c r="L3" s="27" t="s">
        <v>135</v>
      </c>
      <c r="M3" s="27" t="s">
        <v>0</v>
      </c>
      <c r="N3" s="27" t="s">
        <v>2</v>
      </c>
      <c r="O3" s="27" t="s">
        <v>1</v>
      </c>
      <c r="P3" s="27" t="s">
        <v>25</v>
      </c>
      <c r="Q3" s="27" t="s">
        <v>6</v>
      </c>
      <c r="R3" s="27" t="s">
        <v>11</v>
      </c>
      <c r="S3" s="27" t="s">
        <v>3</v>
      </c>
      <c r="T3" s="27" t="s">
        <v>10</v>
      </c>
      <c r="U3" s="27" t="s">
        <v>9</v>
      </c>
      <c r="V3" s="27" t="s">
        <v>5</v>
      </c>
      <c r="W3" s="27" t="s">
        <v>8</v>
      </c>
      <c r="X3" s="27"/>
      <c r="Y3" s="27">
        <v>2025</v>
      </c>
      <c r="Z3" s="9"/>
    </row>
    <row r="4" spans="11:26" ht="15" thickTop="1" x14ac:dyDescent="0.2">
      <c r="K4" s="20" t="s">
        <v>136</v>
      </c>
      <c r="L4" s="12" t="s">
        <v>137</v>
      </c>
      <c r="M4" s="20">
        <v>115.53421</v>
      </c>
      <c r="N4" s="20">
        <v>115.53420300000001</v>
      </c>
      <c r="O4" s="20">
        <v>115.53420300000001</v>
      </c>
      <c r="P4" s="20">
        <v>115.53420300000001</v>
      </c>
      <c r="Q4" s="20">
        <v>115.53420300000001</v>
      </c>
      <c r="R4" s="20">
        <v>115.53420300000001</v>
      </c>
      <c r="S4" s="20">
        <v>115.53420300000001</v>
      </c>
      <c r="T4" s="20">
        <v>115.53420300000001</v>
      </c>
      <c r="U4" s="20">
        <v>115.53420300000001</v>
      </c>
      <c r="V4" s="20">
        <v>115.53420300000001</v>
      </c>
      <c r="W4" s="20">
        <v>115.53420300000001</v>
      </c>
      <c r="X4" s="20"/>
      <c r="Y4" s="20">
        <v>96.038475000000005</v>
      </c>
      <c r="Z4" s="10"/>
    </row>
    <row r="5" spans="11:26" x14ac:dyDescent="0.2">
      <c r="K5" s="20" t="s">
        <v>130</v>
      </c>
      <c r="L5" s="12" t="s">
        <v>138</v>
      </c>
      <c r="M5" s="20">
        <v>7.9131960000000001</v>
      </c>
      <c r="N5" s="20">
        <v>8.8856959999999994</v>
      </c>
      <c r="O5" s="20">
        <v>8.9689499999999995</v>
      </c>
      <c r="P5" s="20">
        <v>9.0311280000000007</v>
      </c>
      <c r="Q5" s="20">
        <v>8.9482110000000006</v>
      </c>
      <c r="R5" s="20">
        <v>8.9543280000000003</v>
      </c>
      <c r="S5" s="20">
        <v>9.0300399999999996</v>
      </c>
      <c r="T5" s="20">
        <v>9.9882910000000003</v>
      </c>
      <c r="U5" s="20">
        <v>8.6214530000000007</v>
      </c>
      <c r="V5" s="20">
        <v>9.0313920000000003</v>
      </c>
      <c r="W5" s="20">
        <v>8.9535579999999992</v>
      </c>
      <c r="X5" s="20"/>
      <c r="Y5" s="20">
        <v>14.49</v>
      </c>
      <c r="Z5" s="20"/>
    </row>
    <row r="6" spans="11:26" x14ac:dyDescent="0.2">
      <c r="K6" s="20" t="s">
        <v>129</v>
      </c>
      <c r="L6" s="12" t="s">
        <v>139</v>
      </c>
      <c r="M6" s="20">
        <v>0.97550099999999995</v>
      </c>
      <c r="N6" s="20">
        <v>1.0301940000000001</v>
      </c>
      <c r="O6" s="20">
        <v>0.92938100000000001</v>
      </c>
      <c r="P6" s="20">
        <v>0.88202100000000005</v>
      </c>
      <c r="Q6" s="20">
        <v>1.0268409999999999</v>
      </c>
      <c r="R6" s="20">
        <v>1.0281990000000001</v>
      </c>
      <c r="S6" s="20">
        <v>1.0674189999999999</v>
      </c>
      <c r="T6" s="20">
        <v>1.0647310000000001</v>
      </c>
      <c r="U6" s="20">
        <v>27.309232999999999</v>
      </c>
      <c r="V6" s="20">
        <v>145.598206</v>
      </c>
      <c r="W6" s="20">
        <v>153.18734699999999</v>
      </c>
      <c r="X6" s="20"/>
      <c r="Y6" s="20">
        <v>388.125</v>
      </c>
      <c r="Z6" s="20"/>
    </row>
    <row r="7" spans="11:26" x14ac:dyDescent="0.2">
      <c r="K7" s="20" t="s">
        <v>131</v>
      </c>
      <c r="L7" s="12" t="s">
        <v>141</v>
      </c>
      <c r="M7" s="20">
        <v>13.265805</v>
      </c>
      <c r="N7" s="20">
        <v>13.623087999999999</v>
      </c>
      <c r="O7" s="20">
        <v>13.740479000000001</v>
      </c>
      <c r="P7" s="20">
        <v>13.731603</v>
      </c>
      <c r="Q7" s="20">
        <v>13.752131</v>
      </c>
      <c r="R7" s="20">
        <v>13.749432000000001</v>
      </c>
      <c r="S7" s="20">
        <v>13.770466000000001</v>
      </c>
      <c r="T7" s="20">
        <v>14.302015000000001</v>
      </c>
      <c r="U7" s="20">
        <v>13.981312000000001</v>
      </c>
      <c r="V7" s="20">
        <v>13.719189</v>
      </c>
      <c r="W7" s="20">
        <v>13.724418</v>
      </c>
      <c r="X7" s="20"/>
      <c r="Y7" s="20">
        <v>19.521104999999999</v>
      </c>
      <c r="Z7" s="10"/>
    </row>
    <row r="8" spans="11:26" x14ac:dyDescent="0.2">
      <c r="K8" s="12" t="s">
        <v>132</v>
      </c>
      <c r="L8" s="12" t="s">
        <v>140</v>
      </c>
      <c r="M8" s="20">
        <v>0.565164</v>
      </c>
      <c r="N8" s="20">
        <v>0.565164</v>
      </c>
      <c r="O8" s="20">
        <v>0.565164</v>
      </c>
      <c r="P8" s="20">
        <v>0.565164</v>
      </c>
      <c r="Q8" s="20">
        <v>0.565164</v>
      </c>
      <c r="R8" s="20">
        <v>0.565164</v>
      </c>
      <c r="S8" s="20">
        <v>0.565164</v>
      </c>
      <c r="T8" s="20">
        <v>0.565164</v>
      </c>
      <c r="U8" s="20">
        <v>0.565164</v>
      </c>
      <c r="V8" s="20">
        <v>0.565164</v>
      </c>
      <c r="W8" s="20">
        <v>0.565164</v>
      </c>
      <c r="X8" s="20"/>
      <c r="Y8" s="20">
        <v>0.510853</v>
      </c>
    </row>
    <row r="9" spans="11:26" x14ac:dyDescent="0.2">
      <c r="K9" s="12" t="s">
        <v>74</v>
      </c>
      <c r="L9" s="25"/>
      <c r="M9" s="25">
        <v>138.25387600000002</v>
      </c>
      <c r="N9" s="25">
        <v>139.63834500000002</v>
      </c>
      <c r="O9" s="25">
        <v>139.73817700000001</v>
      </c>
      <c r="P9" s="25">
        <v>139.74411900000001</v>
      </c>
      <c r="Q9" s="25">
        <v>139.82655000000003</v>
      </c>
      <c r="R9" s="25">
        <v>139.83132600000002</v>
      </c>
      <c r="S9" s="25">
        <v>139.96729200000001</v>
      </c>
      <c r="T9" s="25">
        <v>141.45440400000001</v>
      </c>
      <c r="U9" s="25">
        <v>166.01136500000001</v>
      </c>
      <c r="V9" s="25">
        <v>284.44815400000005</v>
      </c>
      <c r="W9" s="25">
        <v>291.96469000000002</v>
      </c>
      <c r="X9" s="25"/>
      <c r="Y9" s="25">
        <f>SUM(Y4:Y8)</f>
        <v>518.68543299999999</v>
      </c>
    </row>
    <row r="11" spans="11:26" x14ac:dyDescent="0.2">
      <c r="K11" s="12" t="s">
        <v>200</v>
      </c>
    </row>
    <row r="12" spans="11:26" x14ac:dyDescent="0.2">
      <c r="K12" s="12" t="s">
        <v>75</v>
      </c>
    </row>
    <row r="15" spans="11:26" x14ac:dyDescent="0.2">
      <c r="K15" s="22"/>
      <c r="L15" s="22"/>
    </row>
    <row r="16" spans="11:26" x14ac:dyDescent="0.2">
      <c r="K16" s="22"/>
      <c r="L16" s="22"/>
    </row>
  </sheetData>
  <sortState xmlns:xlrd2="http://schemas.microsoft.com/office/spreadsheetml/2017/richdata2" columnSort="1" ref="M3:W9">
    <sortCondition ref="M9:W9"/>
  </sortState>
  <phoneticPr fontId="8" type="noConversion"/>
  <conditionalFormatting sqref="K3:Y3">
    <cfRule type="notContainsBlanks" dxfId="2" priority="1">
      <formula>LEN(TRIM(K3))&gt;0</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DB9B6-368D-49F2-A1EE-E2682A403F92}">
  <sheetPr>
    <tabColor theme="3"/>
  </sheetPr>
  <dimension ref="K1:BB35"/>
  <sheetViews>
    <sheetView zoomScaleNormal="100" workbookViewId="0">
      <selection activeCell="J1" sqref="J1"/>
    </sheetView>
  </sheetViews>
  <sheetFormatPr defaultRowHeight="14.25" x14ac:dyDescent="0.2"/>
  <cols>
    <col min="8" max="10" width="8" customWidth="1"/>
    <col min="11" max="11" width="23.375" bestFit="1" customWidth="1"/>
    <col min="12" max="12" width="27.375" bestFit="1" customWidth="1"/>
  </cols>
  <sheetData>
    <row r="1" spans="11:54" ht="15.75" x14ac:dyDescent="0.25">
      <c r="K1" s="16" t="s">
        <v>22</v>
      </c>
    </row>
    <row r="2" spans="11:54" x14ac:dyDescent="0.2">
      <c r="K2" s="12" t="s">
        <v>23</v>
      </c>
    </row>
    <row r="3" spans="11:54" ht="15" thickBot="1" x14ac:dyDescent="0.25">
      <c r="K3" s="2" t="s">
        <v>13</v>
      </c>
      <c r="L3" s="2" t="s">
        <v>14</v>
      </c>
      <c r="M3" s="2">
        <v>2010</v>
      </c>
      <c r="N3" s="2">
        <v>2011</v>
      </c>
      <c r="O3" s="2">
        <v>2012</v>
      </c>
      <c r="P3" s="2">
        <v>2013</v>
      </c>
      <c r="Q3" s="2">
        <v>2014</v>
      </c>
      <c r="R3" s="2">
        <v>2015</v>
      </c>
      <c r="S3" s="2">
        <v>2016</v>
      </c>
      <c r="T3" s="2">
        <v>2017</v>
      </c>
      <c r="U3" s="2">
        <v>2018</v>
      </c>
      <c r="V3" s="2">
        <v>2019</v>
      </c>
      <c r="W3" s="2">
        <v>2020</v>
      </c>
      <c r="X3" s="2">
        <v>2021</v>
      </c>
      <c r="Y3" s="2">
        <v>2022</v>
      </c>
      <c r="Z3" s="2">
        <v>2023</v>
      </c>
      <c r="AA3" s="2">
        <v>2024</v>
      </c>
      <c r="AB3" s="2">
        <v>2025</v>
      </c>
      <c r="AC3" s="2">
        <v>2026</v>
      </c>
      <c r="AD3" s="2">
        <v>2027</v>
      </c>
      <c r="AE3" s="2">
        <v>2028</v>
      </c>
      <c r="AF3" s="2">
        <v>2029</v>
      </c>
      <c r="AG3" s="2">
        <v>2030</v>
      </c>
      <c r="AH3" s="2">
        <v>2031</v>
      </c>
      <c r="AI3" s="2">
        <v>2032</v>
      </c>
      <c r="AJ3" s="2">
        <v>2033</v>
      </c>
      <c r="AK3" s="2">
        <v>2034</v>
      </c>
      <c r="AL3" s="2">
        <v>2035</v>
      </c>
      <c r="AM3" s="2">
        <v>2036</v>
      </c>
      <c r="AN3" s="2">
        <v>2037</v>
      </c>
      <c r="AO3" s="2">
        <v>2038</v>
      </c>
      <c r="AP3" s="2">
        <v>2039</v>
      </c>
      <c r="AQ3" s="2">
        <v>2040</v>
      </c>
      <c r="AR3" s="2">
        <v>2041</v>
      </c>
      <c r="AS3" s="2">
        <v>2042</v>
      </c>
      <c r="AT3" s="2">
        <v>2043</v>
      </c>
      <c r="AU3" s="2">
        <v>2044</v>
      </c>
      <c r="AV3" s="2">
        <v>2045</v>
      </c>
      <c r="AW3" s="2">
        <v>2046</v>
      </c>
      <c r="AX3" s="2">
        <v>2047</v>
      </c>
      <c r="AY3" s="2">
        <v>2048</v>
      </c>
      <c r="AZ3" s="2">
        <v>2049</v>
      </c>
      <c r="BA3" s="2">
        <v>2050</v>
      </c>
    </row>
    <row r="4" spans="11:54" ht="15" thickTop="1" x14ac:dyDescent="0.2">
      <c r="K4" s="12" t="s">
        <v>24</v>
      </c>
      <c r="L4" s="12" t="s">
        <v>1</v>
      </c>
      <c r="M4" s="19"/>
      <c r="N4" s="19"/>
      <c r="O4" s="19"/>
      <c r="P4" s="19"/>
      <c r="Q4" s="19"/>
      <c r="R4" s="19"/>
      <c r="S4" s="19"/>
      <c r="T4" s="19"/>
      <c r="U4" s="19"/>
      <c r="V4" s="19"/>
      <c r="W4" s="19"/>
      <c r="X4" s="19"/>
      <c r="Y4" s="19"/>
      <c r="Z4" s="19"/>
      <c r="AA4" s="19"/>
      <c r="AB4" s="19">
        <v>13.616185</v>
      </c>
      <c r="AC4" s="19">
        <v>13.503263</v>
      </c>
      <c r="AD4" s="19">
        <v>13.619789000000001</v>
      </c>
      <c r="AE4" s="19">
        <v>13.648417</v>
      </c>
      <c r="AF4" s="19">
        <v>13.555681</v>
      </c>
      <c r="AG4" s="19">
        <v>13.780099999999999</v>
      </c>
      <c r="AH4" s="19">
        <v>13.659174</v>
      </c>
      <c r="AI4" s="19">
        <v>13.450678</v>
      </c>
      <c r="AJ4" s="19">
        <v>13.168653000000001</v>
      </c>
      <c r="AK4" s="19">
        <v>13.027203999999999</v>
      </c>
      <c r="AL4" s="19">
        <v>12.800585</v>
      </c>
      <c r="AM4" s="19">
        <v>12.659881</v>
      </c>
      <c r="AN4" s="19">
        <v>12.533346</v>
      </c>
      <c r="AO4" s="19">
        <v>12.433329000000001</v>
      </c>
      <c r="AP4" s="19">
        <v>12.479789</v>
      </c>
      <c r="AQ4" s="19">
        <v>12.561261</v>
      </c>
      <c r="AR4" s="19">
        <v>12.717573</v>
      </c>
      <c r="AS4" s="19">
        <v>12.797568</v>
      </c>
      <c r="AT4" s="19">
        <v>12.834792</v>
      </c>
      <c r="AU4" s="19">
        <v>12.887071000000001</v>
      </c>
      <c r="AV4" s="19">
        <v>12.863397000000001</v>
      </c>
      <c r="AW4" s="19">
        <v>12.856652</v>
      </c>
      <c r="AX4" s="19">
        <v>12.786820000000001</v>
      </c>
      <c r="AY4" s="19">
        <v>12.693389</v>
      </c>
      <c r="AZ4" s="19">
        <v>12.566977</v>
      </c>
      <c r="BA4" s="19">
        <v>12.405120999999999</v>
      </c>
      <c r="BB4" s="24"/>
    </row>
    <row r="5" spans="11:54" x14ac:dyDescent="0.2">
      <c r="K5" s="12" t="s">
        <v>24</v>
      </c>
      <c r="L5" s="12" t="s">
        <v>3</v>
      </c>
      <c r="M5" s="19"/>
      <c r="N5" s="19"/>
      <c r="O5" s="19"/>
      <c r="P5" s="19"/>
      <c r="Q5" s="19"/>
      <c r="R5" s="19"/>
      <c r="S5" s="19"/>
      <c r="T5" s="19"/>
      <c r="U5" s="19"/>
      <c r="V5" s="19"/>
      <c r="W5" s="19"/>
      <c r="X5" s="19"/>
      <c r="Y5" s="19"/>
      <c r="Z5" s="19"/>
      <c r="AA5" s="19"/>
      <c r="AB5" s="19">
        <v>13.616185</v>
      </c>
      <c r="AC5" s="19">
        <v>13.503263</v>
      </c>
      <c r="AD5" s="19">
        <v>13.618582999999999</v>
      </c>
      <c r="AE5" s="19">
        <v>13.660511</v>
      </c>
      <c r="AF5" s="19">
        <v>13.558693</v>
      </c>
      <c r="AG5" s="19">
        <v>13.75244</v>
      </c>
      <c r="AH5" s="19">
        <v>13.601013999999999</v>
      </c>
      <c r="AI5" s="19">
        <v>13.384706</v>
      </c>
      <c r="AJ5" s="19">
        <v>13.126029000000001</v>
      </c>
      <c r="AK5" s="19">
        <v>12.910596999999999</v>
      </c>
      <c r="AL5" s="19">
        <v>12.684957000000001</v>
      </c>
      <c r="AM5" s="19">
        <v>12.614793000000001</v>
      </c>
      <c r="AN5" s="19">
        <v>12.497006000000001</v>
      </c>
      <c r="AO5" s="19">
        <v>12.407506</v>
      </c>
      <c r="AP5" s="19">
        <v>12.447742</v>
      </c>
      <c r="AQ5" s="19">
        <v>12.552377</v>
      </c>
      <c r="AR5" s="19">
        <v>12.629575000000001</v>
      </c>
      <c r="AS5" s="19">
        <v>12.738332</v>
      </c>
      <c r="AT5" s="19">
        <v>12.753660999999999</v>
      </c>
      <c r="AU5" s="19">
        <v>12.863198000000001</v>
      </c>
      <c r="AV5" s="19">
        <v>12.882504000000001</v>
      </c>
      <c r="AW5" s="19">
        <v>12.907261</v>
      </c>
      <c r="AX5" s="19">
        <v>12.869088</v>
      </c>
      <c r="AY5" s="19">
        <v>12.805377999999999</v>
      </c>
      <c r="AZ5" s="19">
        <v>12.682715999999999</v>
      </c>
      <c r="BA5" s="19">
        <v>12.521663</v>
      </c>
      <c r="BB5" s="24"/>
    </row>
    <row r="6" spans="11:54" x14ac:dyDescent="0.2">
      <c r="K6" s="12" t="s">
        <v>24</v>
      </c>
      <c r="L6" s="12" t="s">
        <v>25</v>
      </c>
      <c r="M6" s="19"/>
      <c r="N6" s="19"/>
      <c r="O6" s="19"/>
      <c r="P6" s="19"/>
      <c r="Q6" s="19"/>
      <c r="R6" s="19"/>
      <c r="S6" s="19"/>
      <c r="T6" s="19"/>
      <c r="U6" s="19"/>
      <c r="V6" s="19"/>
      <c r="W6" s="19"/>
      <c r="X6" s="19"/>
      <c r="Y6" s="19"/>
      <c r="Z6" s="19"/>
      <c r="AA6" s="19"/>
      <c r="AB6" s="19">
        <v>13.616185</v>
      </c>
      <c r="AC6" s="19">
        <v>13.503263</v>
      </c>
      <c r="AD6" s="19">
        <v>13.554899000000001</v>
      </c>
      <c r="AE6" s="19">
        <v>13.58788</v>
      </c>
      <c r="AF6" s="19">
        <v>13.512286</v>
      </c>
      <c r="AG6" s="19">
        <v>13.611128000000001</v>
      </c>
      <c r="AH6" s="19">
        <v>13.62332</v>
      </c>
      <c r="AI6" s="19">
        <v>13.530127999999999</v>
      </c>
      <c r="AJ6" s="19">
        <v>13.304598</v>
      </c>
      <c r="AK6" s="19">
        <v>13.198445</v>
      </c>
      <c r="AL6" s="19">
        <v>13.027181000000001</v>
      </c>
      <c r="AM6" s="19">
        <v>13.00141</v>
      </c>
      <c r="AN6" s="19">
        <v>12.969398</v>
      </c>
      <c r="AO6" s="19">
        <v>12.879004</v>
      </c>
      <c r="AP6" s="19">
        <v>12.839465000000001</v>
      </c>
      <c r="AQ6" s="19">
        <v>12.959032000000001</v>
      </c>
      <c r="AR6" s="19">
        <v>13.103186000000001</v>
      </c>
      <c r="AS6" s="19">
        <v>13.223413000000001</v>
      </c>
      <c r="AT6" s="19">
        <v>13.274072</v>
      </c>
      <c r="AU6" s="19">
        <v>13.297743000000001</v>
      </c>
      <c r="AV6" s="19">
        <v>13.268872999999999</v>
      </c>
      <c r="AW6" s="19">
        <v>13.213709</v>
      </c>
      <c r="AX6" s="19">
        <v>13.158946</v>
      </c>
      <c r="AY6" s="19">
        <v>13.075893000000001</v>
      </c>
      <c r="AZ6" s="19">
        <v>12.934886000000001</v>
      </c>
      <c r="BA6" s="19">
        <v>12.748963</v>
      </c>
      <c r="BB6" s="24"/>
    </row>
    <row r="7" spans="11:54" x14ac:dyDescent="0.2">
      <c r="K7" s="12" t="s">
        <v>24</v>
      </c>
      <c r="L7" s="12" t="s">
        <v>5</v>
      </c>
      <c r="M7" s="19"/>
      <c r="N7" s="19"/>
      <c r="O7" s="19"/>
      <c r="P7" s="19"/>
      <c r="Q7" s="19"/>
      <c r="R7" s="19"/>
      <c r="S7" s="19"/>
      <c r="T7" s="19"/>
      <c r="U7" s="19"/>
      <c r="V7" s="19"/>
      <c r="W7" s="19"/>
      <c r="X7" s="19"/>
      <c r="Y7" s="19"/>
      <c r="Z7" s="19"/>
      <c r="AA7" s="19"/>
      <c r="AB7" s="19">
        <v>13.616185</v>
      </c>
      <c r="AC7" s="19">
        <v>13.503263</v>
      </c>
      <c r="AD7" s="19">
        <v>13.554017</v>
      </c>
      <c r="AE7" s="19">
        <v>13.583423</v>
      </c>
      <c r="AF7" s="19">
        <v>13.504922000000001</v>
      </c>
      <c r="AG7" s="19">
        <v>13.619959</v>
      </c>
      <c r="AH7" s="19">
        <v>13.620585</v>
      </c>
      <c r="AI7" s="19">
        <v>13.555263</v>
      </c>
      <c r="AJ7" s="19">
        <v>13.332034</v>
      </c>
      <c r="AK7" s="19">
        <v>13.21414</v>
      </c>
      <c r="AL7" s="19">
        <v>13.067233</v>
      </c>
      <c r="AM7" s="19">
        <v>13.008187</v>
      </c>
      <c r="AN7" s="19">
        <v>12.986807000000001</v>
      </c>
      <c r="AO7" s="19">
        <v>12.899381</v>
      </c>
      <c r="AP7" s="19">
        <v>12.887048</v>
      </c>
      <c r="AQ7" s="19">
        <v>13.019957</v>
      </c>
      <c r="AR7" s="19">
        <v>13.146570000000001</v>
      </c>
      <c r="AS7" s="19">
        <v>13.185898</v>
      </c>
      <c r="AT7" s="19">
        <v>13.260885999999999</v>
      </c>
      <c r="AU7" s="19">
        <v>13.291102</v>
      </c>
      <c r="AV7" s="19">
        <v>13.259444</v>
      </c>
      <c r="AW7" s="19">
        <v>13.181457999999999</v>
      </c>
      <c r="AX7" s="19">
        <v>13.106346</v>
      </c>
      <c r="AY7" s="19">
        <v>13.008222</v>
      </c>
      <c r="AZ7" s="19">
        <v>12.870165</v>
      </c>
      <c r="BA7" s="19">
        <v>12.677476</v>
      </c>
      <c r="BB7" s="24"/>
    </row>
    <row r="8" spans="11:54" x14ac:dyDescent="0.2">
      <c r="K8" s="12" t="s">
        <v>24</v>
      </c>
      <c r="L8" s="12" t="s">
        <v>8</v>
      </c>
      <c r="M8" s="19"/>
      <c r="N8" s="19"/>
      <c r="O8" s="19"/>
      <c r="P8" s="19"/>
      <c r="Q8" s="19"/>
      <c r="R8" s="19"/>
      <c r="S8" s="19"/>
      <c r="T8" s="19"/>
      <c r="U8" s="19"/>
      <c r="V8" s="19"/>
      <c r="W8" s="19"/>
      <c r="X8" s="19"/>
      <c r="Y8" s="19"/>
      <c r="Z8" s="19"/>
      <c r="AA8" s="19"/>
      <c r="AB8" s="19">
        <v>13.616185</v>
      </c>
      <c r="AC8" s="19">
        <v>13.503263</v>
      </c>
      <c r="AD8" s="19">
        <v>13.623725</v>
      </c>
      <c r="AE8" s="19">
        <v>13.661860000000001</v>
      </c>
      <c r="AF8" s="19">
        <v>13.562678</v>
      </c>
      <c r="AG8" s="19">
        <v>13.762653999999999</v>
      </c>
      <c r="AH8" s="19">
        <v>13.657042000000001</v>
      </c>
      <c r="AI8" s="19">
        <v>13.470304</v>
      </c>
      <c r="AJ8" s="19">
        <v>13.19299</v>
      </c>
      <c r="AK8" s="19">
        <v>13.058985</v>
      </c>
      <c r="AL8" s="19">
        <v>12.79444</v>
      </c>
      <c r="AM8" s="19">
        <v>12.671516</v>
      </c>
      <c r="AN8" s="19">
        <v>12.540527000000001</v>
      </c>
      <c r="AO8" s="19">
        <v>12.453822000000001</v>
      </c>
      <c r="AP8" s="19">
        <v>12.480917</v>
      </c>
      <c r="AQ8" s="19">
        <v>12.568576</v>
      </c>
      <c r="AR8" s="19">
        <v>12.626056999999999</v>
      </c>
      <c r="AS8" s="19">
        <v>12.75076</v>
      </c>
      <c r="AT8" s="19">
        <v>12.752608</v>
      </c>
      <c r="AU8" s="19">
        <v>12.857684000000001</v>
      </c>
      <c r="AV8" s="19">
        <v>12.878315000000001</v>
      </c>
      <c r="AW8" s="19">
        <v>12.879690999999999</v>
      </c>
      <c r="AX8" s="19">
        <v>12.835908</v>
      </c>
      <c r="AY8" s="19">
        <v>12.736375000000001</v>
      </c>
      <c r="AZ8" s="19">
        <v>12.603963</v>
      </c>
      <c r="BA8" s="19">
        <v>12.445092000000001</v>
      </c>
      <c r="BB8" s="24"/>
    </row>
    <row r="9" spans="11:54" x14ac:dyDescent="0.2">
      <c r="K9" s="12" t="s">
        <v>24</v>
      </c>
      <c r="L9" s="12" t="s">
        <v>9</v>
      </c>
      <c r="M9" s="19"/>
      <c r="N9" s="19"/>
      <c r="O9" s="19"/>
      <c r="P9" s="19"/>
      <c r="Q9" s="19"/>
      <c r="R9" s="19"/>
      <c r="S9" s="19"/>
      <c r="T9" s="19"/>
      <c r="U9" s="19"/>
      <c r="V9" s="19"/>
      <c r="W9" s="19"/>
      <c r="X9" s="19"/>
      <c r="Y9" s="19"/>
      <c r="Z9" s="19"/>
      <c r="AA9" s="19"/>
      <c r="AB9" s="19">
        <v>13.616185</v>
      </c>
      <c r="AC9" s="19">
        <v>11.701174999999999</v>
      </c>
      <c r="AD9" s="19">
        <v>10.991892999999999</v>
      </c>
      <c r="AE9" s="19">
        <v>10.568073999999999</v>
      </c>
      <c r="AF9" s="19">
        <v>10.189168</v>
      </c>
      <c r="AG9" s="19">
        <v>10.002008</v>
      </c>
      <c r="AH9" s="19">
        <v>9.5917600000000007</v>
      </c>
      <c r="AI9" s="19">
        <v>9.244389</v>
      </c>
      <c r="AJ9" s="19">
        <v>8.9313970000000005</v>
      </c>
      <c r="AK9" s="19">
        <v>8.6160449999999997</v>
      </c>
      <c r="AL9" s="19">
        <v>8.3222149999999999</v>
      </c>
      <c r="AM9" s="19">
        <v>8.0478210000000008</v>
      </c>
      <c r="AN9" s="19">
        <v>7.8013700000000004</v>
      </c>
      <c r="AO9" s="19">
        <v>7.632555</v>
      </c>
      <c r="AP9" s="19">
        <v>7.5627639999999996</v>
      </c>
      <c r="AQ9" s="19">
        <v>7.527336</v>
      </c>
      <c r="AR9" s="19">
        <v>7.4848699999999999</v>
      </c>
      <c r="AS9" s="19">
        <v>7.376798</v>
      </c>
      <c r="AT9" s="19">
        <v>7.2571370000000002</v>
      </c>
      <c r="AU9" s="19">
        <v>7.1957310000000003</v>
      </c>
      <c r="AV9" s="19">
        <v>7.0854929999999996</v>
      </c>
      <c r="AW9" s="19">
        <v>6.9910449999999997</v>
      </c>
      <c r="AX9" s="19">
        <v>6.9026170000000002</v>
      </c>
      <c r="AY9" s="19">
        <v>6.6688679999999998</v>
      </c>
      <c r="AZ9" s="19">
        <v>6.5397090000000002</v>
      </c>
      <c r="BA9" s="19">
        <v>6.3900370000000004</v>
      </c>
      <c r="BB9" s="24"/>
    </row>
    <row r="10" spans="11:54" x14ac:dyDescent="0.2">
      <c r="K10" s="12" t="s">
        <v>24</v>
      </c>
      <c r="L10" s="12" t="s">
        <v>11</v>
      </c>
      <c r="M10" s="19"/>
      <c r="N10" s="19"/>
      <c r="O10" s="19"/>
      <c r="P10" s="19"/>
      <c r="Q10" s="19"/>
      <c r="R10" s="19"/>
      <c r="S10" s="19"/>
      <c r="T10" s="19"/>
      <c r="U10" s="19"/>
      <c r="V10" s="19"/>
      <c r="W10" s="19"/>
      <c r="X10" s="19"/>
      <c r="Y10" s="19"/>
      <c r="Z10" s="19"/>
      <c r="AA10" s="19"/>
      <c r="AB10" s="19">
        <v>13.616185</v>
      </c>
      <c r="AC10" s="19">
        <v>13.503263</v>
      </c>
      <c r="AD10" s="19">
        <v>13.618605000000001</v>
      </c>
      <c r="AE10" s="19">
        <v>13.656801</v>
      </c>
      <c r="AF10" s="19">
        <v>13.553774000000001</v>
      </c>
      <c r="AG10" s="19">
        <v>13.758743000000001</v>
      </c>
      <c r="AH10" s="19">
        <v>13.58602</v>
      </c>
      <c r="AI10" s="19">
        <v>13.358681000000001</v>
      </c>
      <c r="AJ10" s="19">
        <v>13.107588</v>
      </c>
      <c r="AK10" s="19">
        <v>12.959977</v>
      </c>
      <c r="AL10" s="19">
        <v>12.720219</v>
      </c>
      <c r="AM10" s="19">
        <v>12.624057000000001</v>
      </c>
      <c r="AN10" s="19">
        <v>12.496756</v>
      </c>
      <c r="AO10" s="19">
        <v>12.418988000000001</v>
      </c>
      <c r="AP10" s="19">
        <v>12.443374</v>
      </c>
      <c r="AQ10" s="19">
        <v>12.545958000000001</v>
      </c>
      <c r="AR10" s="19">
        <v>12.631472</v>
      </c>
      <c r="AS10" s="19">
        <v>12.737935</v>
      </c>
      <c r="AT10" s="19">
        <v>12.742284</v>
      </c>
      <c r="AU10" s="19">
        <v>12.855475</v>
      </c>
      <c r="AV10" s="19">
        <v>12.890150999999999</v>
      </c>
      <c r="AW10" s="19">
        <v>12.908162000000001</v>
      </c>
      <c r="AX10" s="19">
        <v>12.868347</v>
      </c>
      <c r="AY10" s="19">
        <v>12.788760999999999</v>
      </c>
      <c r="AZ10" s="19">
        <v>12.665668</v>
      </c>
      <c r="BA10" s="19">
        <v>12.51351</v>
      </c>
      <c r="BB10" s="24"/>
    </row>
    <row r="11" spans="11:54" x14ac:dyDescent="0.2">
      <c r="K11" s="12" t="s">
        <v>24</v>
      </c>
      <c r="L11" s="12" t="s">
        <v>2</v>
      </c>
      <c r="M11" s="19"/>
      <c r="N11" s="19"/>
      <c r="O11" s="19"/>
      <c r="P11" s="19"/>
      <c r="Q11" s="19"/>
      <c r="R11" s="19"/>
      <c r="S11" s="19"/>
      <c r="T11" s="19"/>
      <c r="U11" s="19"/>
      <c r="V11" s="19"/>
      <c r="W11" s="19"/>
      <c r="X11" s="19"/>
      <c r="Y11" s="19"/>
      <c r="Z11" s="19"/>
      <c r="AA11" s="19"/>
      <c r="AB11" s="19">
        <v>13.616185</v>
      </c>
      <c r="AC11" s="19">
        <v>15.656078000000001</v>
      </c>
      <c r="AD11" s="19">
        <v>15.631843</v>
      </c>
      <c r="AE11" s="19">
        <v>15.839568</v>
      </c>
      <c r="AF11" s="19">
        <v>15.948230000000001</v>
      </c>
      <c r="AG11" s="19">
        <v>16.494446</v>
      </c>
      <c r="AH11" s="19">
        <v>16.573706000000001</v>
      </c>
      <c r="AI11" s="19">
        <v>16.552481</v>
      </c>
      <c r="AJ11" s="19">
        <v>16.528151999999999</v>
      </c>
      <c r="AK11" s="19">
        <v>16.497087000000001</v>
      </c>
      <c r="AL11" s="19">
        <v>16.353569</v>
      </c>
      <c r="AM11" s="19">
        <v>16.402726999999999</v>
      </c>
      <c r="AN11" s="19">
        <v>16.667038000000002</v>
      </c>
      <c r="AO11" s="19">
        <v>16.913563</v>
      </c>
      <c r="AP11" s="19">
        <v>17.186706999999998</v>
      </c>
      <c r="AQ11" s="19">
        <v>17.501190000000001</v>
      </c>
      <c r="AR11" s="19">
        <v>17.777146999999999</v>
      </c>
      <c r="AS11" s="19">
        <v>18.008278000000001</v>
      </c>
      <c r="AT11" s="19">
        <v>18.18047</v>
      </c>
      <c r="AU11" s="19">
        <v>18.406229</v>
      </c>
      <c r="AV11" s="19">
        <v>18.448978</v>
      </c>
      <c r="AW11" s="19">
        <v>18.506350000000001</v>
      </c>
      <c r="AX11" s="19">
        <v>18.650338999999999</v>
      </c>
      <c r="AY11" s="19">
        <v>18.703339</v>
      </c>
      <c r="AZ11" s="19">
        <v>18.716124000000001</v>
      </c>
      <c r="BA11" s="19">
        <v>18.698587</v>
      </c>
      <c r="BB11" s="24"/>
    </row>
    <row r="12" spans="11:54" x14ac:dyDescent="0.2">
      <c r="K12" s="12" t="s">
        <v>24</v>
      </c>
      <c r="L12" s="12" t="s">
        <v>10</v>
      </c>
      <c r="M12" s="19"/>
      <c r="N12" s="19"/>
      <c r="O12" s="19"/>
      <c r="P12" s="19"/>
      <c r="Q12" s="19"/>
      <c r="R12" s="19"/>
      <c r="S12" s="19"/>
      <c r="T12" s="19"/>
      <c r="U12" s="19"/>
      <c r="V12" s="19"/>
      <c r="W12" s="19"/>
      <c r="X12" s="19"/>
      <c r="Y12" s="19"/>
      <c r="Z12" s="19"/>
      <c r="AA12" s="19"/>
      <c r="AB12" s="19">
        <v>13.616185</v>
      </c>
      <c r="AC12" s="19">
        <v>13.503263</v>
      </c>
      <c r="AD12" s="19">
        <v>13.611537</v>
      </c>
      <c r="AE12" s="19">
        <v>13.655002</v>
      </c>
      <c r="AF12" s="19">
        <v>13.565523000000001</v>
      </c>
      <c r="AG12" s="19">
        <v>13.786621</v>
      </c>
      <c r="AH12" s="19">
        <v>13.697241999999999</v>
      </c>
      <c r="AI12" s="19">
        <v>13.468337</v>
      </c>
      <c r="AJ12" s="19">
        <v>13.196384999999999</v>
      </c>
      <c r="AK12" s="19">
        <v>12.980051</v>
      </c>
      <c r="AL12" s="19">
        <v>12.76698</v>
      </c>
      <c r="AM12" s="19">
        <v>12.712585000000001</v>
      </c>
      <c r="AN12" s="19">
        <v>12.611488</v>
      </c>
      <c r="AO12" s="19">
        <v>12.487406999999999</v>
      </c>
      <c r="AP12" s="19">
        <v>12.533715000000001</v>
      </c>
      <c r="AQ12" s="19">
        <v>12.657578000000001</v>
      </c>
      <c r="AR12" s="19">
        <v>12.742393</v>
      </c>
      <c r="AS12" s="19">
        <v>12.864673</v>
      </c>
      <c r="AT12" s="19">
        <v>12.889023</v>
      </c>
      <c r="AU12" s="19">
        <v>12.932710999999999</v>
      </c>
      <c r="AV12" s="19">
        <v>13.000961999999999</v>
      </c>
      <c r="AW12" s="19">
        <v>13.027208</v>
      </c>
      <c r="AX12" s="19">
        <v>12.973819000000001</v>
      </c>
      <c r="AY12" s="19">
        <v>12.90239</v>
      </c>
      <c r="AZ12" s="19">
        <v>12.755159000000001</v>
      </c>
      <c r="BA12" s="19">
        <v>12.598687999999999</v>
      </c>
      <c r="BB12" s="24"/>
    </row>
    <row r="13" spans="11:54" x14ac:dyDescent="0.2">
      <c r="K13" s="12" t="s">
        <v>24</v>
      </c>
      <c r="L13" s="12" t="s">
        <v>6</v>
      </c>
      <c r="M13" s="19"/>
      <c r="N13" s="19"/>
      <c r="O13" s="19"/>
      <c r="P13" s="19"/>
      <c r="Q13" s="19"/>
      <c r="R13" s="19"/>
      <c r="S13" s="19"/>
      <c r="T13" s="19"/>
      <c r="U13" s="19"/>
      <c r="V13" s="19"/>
      <c r="W13" s="19"/>
      <c r="X13" s="19"/>
      <c r="Y13" s="19"/>
      <c r="Z13" s="19"/>
      <c r="AA13" s="19"/>
      <c r="AB13" s="19">
        <v>13.616185</v>
      </c>
      <c r="AC13" s="19">
        <v>13.503263</v>
      </c>
      <c r="AD13" s="19">
        <v>13.618929</v>
      </c>
      <c r="AE13" s="19">
        <v>13.649972</v>
      </c>
      <c r="AF13" s="19">
        <v>13.556088000000001</v>
      </c>
      <c r="AG13" s="19">
        <v>13.771822999999999</v>
      </c>
      <c r="AH13" s="19">
        <v>13.638134000000001</v>
      </c>
      <c r="AI13" s="19">
        <v>13.429439</v>
      </c>
      <c r="AJ13" s="19">
        <v>13.169309999999999</v>
      </c>
      <c r="AK13" s="19">
        <v>12.967419</v>
      </c>
      <c r="AL13" s="19">
        <v>12.759245</v>
      </c>
      <c r="AM13" s="19">
        <v>12.651102</v>
      </c>
      <c r="AN13" s="19">
        <v>12.509331</v>
      </c>
      <c r="AO13" s="19">
        <v>12.433674</v>
      </c>
      <c r="AP13" s="19">
        <v>12.468764</v>
      </c>
      <c r="AQ13" s="19">
        <v>12.521542</v>
      </c>
      <c r="AR13" s="19">
        <v>12.591697999999999</v>
      </c>
      <c r="AS13" s="19">
        <v>12.721178999999999</v>
      </c>
      <c r="AT13" s="19">
        <v>12.76497</v>
      </c>
      <c r="AU13" s="19">
        <v>12.826235</v>
      </c>
      <c r="AV13" s="19">
        <v>12.861501000000001</v>
      </c>
      <c r="AW13" s="19">
        <v>12.888864</v>
      </c>
      <c r="AX13" s="19">
        <v>12.844946999999999</v>
      </c>
      <c r="AY13" s="19">
        <v>12.784274999999999</v>
      </c>
      <c r="AZ13" s="19">
        <v>12.646862</v>
      </c>
      <c r="BA13" s="19">
        <v>12.481707</v>
      </c>
      <c r="BB13" s="24"/>
    </row>
    <row r="14" spans="11:54" x14ac:dyDescent="0.2">
      <c r="K14" s="12" t="s">
        <v>24</v>
      </c>
      <c r="L14" s="12" t="s">
        <v>0</v>
      </c>
      <c r="M14" s="19"/>
      <c r="N14" s="19"/>
      <c r="O14" s="19"/>
      <c r="P14" s="19"/>
      <c r="Q14" s="19"/>
      <c r="R14" s="19"/>
      <c r="S14" s="19"/>
      <c r="T14" s="19"/>
      <c r="U14" s="19"/>
      <c r="V14" s="19"/>
      <c r="W14" s="19"/>
      <c r="X14" s="19"/>
      <c r="Y14" s="19"/>
      <c r="Z14" s="19"/>
      <c r="AA14" s="19"/>
      <c r="AB14" s="19">
        <v>13.616185</v>
      </c>
      <c r="AC14" s="19">
        <v>13.503263</v>
      </c>
      <c r="AD14" s="19">
        <v>13.603356</v>
      </c>
      <c r="AE14" s="19">
        <v>13.627827</v>
      </c>
      <c r="AF14" s="19">
        <v>13.506891</v>
      </c>
      <c r="AG14" s="19">
        <v>13.662326</v>
      </c>
      <c r="AH14" s="19">
        <v>13.561285</v>
      </c>
      <c r="AI14" s="19">
        <v>13.379875999999999</v>
      </c>
      <c r="AJ14" s="19">
        <v>13.113503</v>
      </c>
      <c r="AK14" s="19">
        <v>12.991396999999999</v>
      </c>
      <c r="AL14" s="19">
        <v>12.763742000000001</v>
      </c>
      <c r="AM14" s="19">
        <v>12.629465</v>
      </c>
      <c r="AN14" s="19">
        <v>12.465092</v>
      </c>
      <c r="AO14" s="19">
        <v>12.377234</v>
      </c>
      <c r="AP14" s="19">
        <v>12.436049000000001</v>
      </c>
      <c r="AQ14" s="19">
        <v>12.538710999999999</v>
      </c>
      <c r="AR14" s="19">
        <v>12.678323000000001</v>
      </c>
      <c r="AS14" s="19">
        <v>12.743942000000001</v>
      </c>
      <c r="AT14" s="19">
        <v>12.736585</v>
      </c>
      <c r="AU14" s="19">
        <v>12.814195</v>
      </c>
      <c r="AV14" s="19">
        <v>12.824840999999999</v>
      </c>
      <c r="AW14" s="19">
        <v>12.812891</v>
      </c>
      <c r="AX14" s="19">
        <v>12.801819999999999</v>
      </c>
      <c r="AY14" s="19">
        <v>12.691642999999999</v>
      </c>
      <c r="AZ14" s="19">
        <v>12.558272000000001</v>
      </c>
      <c r="BA14" s="19">
        <v>12.378811000000001</v>
      </c>
      <c r="BB14" s="24"/>
    </row>
    <row r="15" spans="11:54" x14ac:dyDescent="0.2">
      <c r="L15" s="12" t="s">
        <v>15</v>
      </c>
      <c r="M15" s="19">
        <v>5.48</v>
      </c>
      <c r="N15" s="19">
        <v>5.67</v>
      </c>
      <c r="O15" s="19">
        <v>6.52</v>
      </c>
      <c r="P15" s="19">
        <v>7.5</v>
      </c>
      <c r="Q15" s="19">
        <v>8.7799999999999994</v>
      </c>
      <c r="R15" s="19">
        <v>9.43</v>
      </c>
      <c r="S15" s="19">
        <v>8.85</v>
      </c>
      <c r="T15" s="19">
        <v>9.36</v>
      </c>
      <c r="U15" s="19">
        <v>10.95</v>
      </c>
      <c r="V15" s="19">
        <v>12.31</v>
      </c>
      <c r="W15" s="19">
        <v>11.34</v>
      </c>
      <c r="X15" s="19">
        <v>11.31</v>
      </c>
      <c r="Y15" s="19">
        <v>12</v>
      </c>
      <c r="Z15" s="19">
        <v>12.94</v>
      </c>
      <c r="AA15" s="19">
        <v>13.23</v>
      </c>
      <c r="AB15" s="19">
        <v>13.616185</v>
      </c>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row>
    <row r="16" spans="11:54" x14ac:dyDescent="0.2">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row>
    <row r="17" spans="11:53" ht="15.75" x14ac:dyDescent="0.25">
      <c r="K17" s="16" t="s">
        <v>150</v>
      </c>
    </row>
    <row r="18" spans="11:53" x14ac:dyDescent="0.2">
      <c r="K18" s="12" t="s">
        <v>151</v>
      </c>
    </row>
    <row r="19" spans="11:53" x14ac:dyDescent="0.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row>
    <row r="20" spans="11:53" ht="15" thickBot="1" x14ac:dyDescent="0.25">
      <c r="K20" s="2" t="s">
        <v>13</v>
      </c>
      <c r="L20" s="2" t="s">
        <v>14</v>
      </c>
      <c r="M20" s="2">
        <v>2010</v>
      </c>
      <c r="N20" s="2">
        <v>2011</v>
      </c>
      <c r="O20" s="2">
        <v>2012</v>
      </c>
      <c r="P20" s="2">
        <v>2013</v>
      </c>
      <c r="Q20" s="2">
        <v>2014</v>
      </c>
      <c r="R20" s="2">
        <v>2015</v>
      </c>
      <c r="S20" s="2">
        <v>2016</v>
      </c>
      <c r="T20" s="2">
        <v>2017</v>
      </c>
      <c r="U20" s="2">
        <v>2018</v>
      </c>
      <c r="V20" s="2">
        <v>2019</v>
      </c>
      <c r="W20" s="2">
        <v>2020</v>
      </c>
      <c r="X20" s="2">
        <v>2021</v>
      </c>
      <c r="Y20" s="2">
        <v>2022</v>
      </c>
      <c r="Z20" s="2">
        <v>2023</v>
      </c>
      <c r="AA20" s="2">
        <v>2024</v>
      </c>
      <c r="AB20" s="2">
        <v>2025</v>
      </c>
      <c r="AC20" s="2">
        <v>2026</v>
      </c>
      <c r="AD20" s="2">
        <v>2027</v>
      </c>
      <c r="AE20" s="2">
        <v>2028</v>
      </c>
      <c r="AF20" s="2">
        <v>2029</v>
      </c>
      <c r="AG20" s="2">
        <v>2030</v>
      </c>
      <c r="AH20" s="2">
        <v>2031</v>
      </c>
      <c r="AI20" s="2">
        <v>2032</v>
      </c>
      <c r="AJ20" s="2">
        <v>2033</v>
      </c>
      <c r="AK20" s="2">
        <v>2034</v>
      </c>
      <c r="AL20" s="2">
        <v>2035</v>
      </c>
      <c r="AM20" s="2">
        <v>2036</v>
      </c>
      <c r="AN20" s="2">
        <v>2037</v>
      </c>
      <c r="AO20" s="2">
        <v>2038</v>
      </c>
      <c r="AP20" s="2">
        <v>2039</v>
      </c>
      <c r="AQ20" s="2">
        <v>2040</v>
      </c>
      <c r="AR20" s="2">
        <v>2041</v>
      </c>
      <c r="AS20" s="2">
        <v>2042</v>
      </c>
      <c r="AT20" s="2">
        <v>2043</v>
      </c>
      <c r="AU20" s="2">
        <v>2044</v>
      </c>
      <c r="AV20" s="2">
        <v>2045</v>
      </c>
      <c r="AW20" s="2">
        <v>2046</v>
      </c>
      <c r="AX20" s="2">
        <v>2047</v>
      </c>
      <c r="AY20" s="2">
        <v>2048</v>
      </c>
      <c r="AZ20" s="2">
        <v>2049</v>
      </c>
      <c r="BA20" s="2">
        <v>2050</v>
      </c>
    </row>
    <row r="21" spans="11:53" ht="15" thickTop="1" x14ac:dyDescent="0.2">
      <c r="K21" s="12" t="s">
        <v>152</v>
      </c>
      <c r="L21" s="12" t="s">
        <v>1</v>
      </c>
      <c r="M21" s="33"/>
      <c r="N21" s="33"/>
      <c r="O21" s="33"/>
      <c r="P21" s="33"/>
      <c r="Q21" s="33"/>
      <c r="R21" s="33"/>
      <c r="S21" s="33"/>
      <c r="T21" s="33"/>
      <c r="U21" s="33"/>
      <c r="V21" s="33"/>
      <c r="W21" s="33"/>
      <c r="X21" s="33"/>
      <c r="Y21" s="33"/>
      <c r="Z21" s="33"/>
      <c r="AA21" s="33"/>
      <c r="AB21" s="33">
        <v>68.758003000000002</v>
      </c>
      <c r="AC21" s="33">
        <v>53.454177999999999</v>
      </c>
      <c r="AD21" s="33">
        <v>58.857436999999997</v>
      </c>
      <c r="AE21" s="33">
        <v>63.095061999999999</v>
      </c>
      <c r="AF21" s="33">
        <v>65.925101999999995</v>
      </c>
      <c r="AG21" s="33">
        <v>67.615166000000002</v>
      </c>
      <c r="AH21" s="33">
        <v>67.924225000000007</v>
      </c>
      <c r="AI21" s="33">
        <v>68.447677999999996</v>
      </c>
      <c r="AJ21" s="33">
        <v>69.816276999999999</v>
      </c>
      <c r="AK21" s="33">
        <v>71.517021</v>
      </c>
      <c r="AL21" s="33">
        <v>72.263321000000005</v>
      </c>
      <c r="AM21" s="33">
        <v>72.951713999999996</v>
      </c>
      <c r="AN21" s="33">
        <v>74.222412000000006</v>
      </c>
      <c r="AO21" s="33">
        <v>75.416702000000001</v>
      </c>
      <c r="AP21" s="33">
        <v>75.846817000000001</v>
      </c>
      <c r="AQ21" s="33">
        <v>75.725166000000002</v>
      </c>
      <c r="AR21" s="33">
        <v>76.913794999999993</v>
      </c>
      <c r="AS21" s="33">
        <v>78.194473000000002</v>
      </c>
      <c r="AT21" s="33">
        <v>78.974586000000002</v>
      </c>
      <c r="AU21" s="33">
        <v>80.233993999999996</v>
      </c>
      <c r="AV21" s="33">
        <v>81.431030000000007</v>
      </c>
      <c r="AW21" s="33">
        <v>83.156363999999996</v>
      </c>
      <c r="AX21" s="33">
        <v>84.268257000000006</v>
      </c>
      <c r="AY21" s="33">
        <v>85.419974999999994</v>
      </c>
      <c r="AZ21" s="33">
        <v>86.463791000000001</v>
      </c>
      <c r="BA21" s="33">
        <v>87.467560000000006</v>
      </c>
    </row>
    <row r="22" spans="11:53" x14ac:dyDescent="0.2">
      <c r="K22" s="12" t="s">
        <v>152</v>
      </c>
      <c r="L22" s="12" t="s">
        <v>3</v>
      </c>
      <c r="M22" s="33"/>
      <c r="N22" s="33"/>
      <c r="O22" s="33"/>
      <c r="P22" s="33"/>
      <c r="Q22" s="33"/>
      <c r="R22" s="33"/>
      <c r="S22" s="33"/>
      <c r="T22" s="33"/>
      <c r="U22" s="33"/>
      <c r="V22" s="33"/>
      <c r="W22" s="33"/>
      <c r="X22" s="33"/>
      <c r="Y22" s="33"/>
      <c r="Z22" s="33"/>
      <c r="AA22" s="33"/>
      <c r="AB22" s="33">
        <v>68.758003000000002</v>
      </c>
      <c r="AC22" s="33">
        <v>53.451526999999999</v>
      </c>
      <c r="AD22" s="33">
        <v>58.983573999999997</v>
      </c>
      <c r="AE22" s="33">
        <v>63</v>
      </c>
      <c r="AF22" s="33">
        <v>65.505722000000006</v>
      </c>
      <c r="AG22" s="33">
        <v>67.098502999999994</v>
      </c>
      <c r="AH22" s="33">
        <v>67.432472000000004</v>
      </c>
      <c r="AI22" s="33">
        <v>68.037284999999997</v>
      </c>
      <c r="AJ22" s="33">
        <v>69.514296999999999</v>
      </c>
      <c r="AK22" s="33">
        <v>70.951988</v>
      </c>
      <c r="AL22" s="33">
        <v>71.751534000000007</v>
      </c>
      <c r="AM22" s="33">
        <v>72.791161000000002</v>
      </c>
      <c r="AN22" s="33">
        <v>74.129204000000001</v>
      </c>
      <c r="AO22" s="33">
        <v>75.100730999999996</v>
      </c>
      <c r="AP22" s="33">
        <v>75.609627000000003</v>
      </c>
      <c r="AQ22" s="33">
        <v>76.076149000000001</v>
      </c>
      <c r="AR22" s="33">
        <v>77.127350000000007</v>
      </c>
      <c r="AS22" s="33">
        <v>77.568000999999995</v>
      </c>
      <c r="AT22" s="33">
        <v>78.671997000000005</v>
      </c>
      <c r="AU22" s="33">
        <v>79.776000999999994</v>
      </c>
      <c r="AV22" s="33">
        <v>80.880004999999997</v>
      </c>
      <c r="AW22" s="33">
        <v>82.378692999999998</v>
      </c>
      <c r="AX22" s="33">
        <v>83.554443000000006</v>
      </c>
      <c r="AY22" s="33">
        <v>84.576965000000001</v>
      </c>
      <c r="AZ22" s="33">
        <v>85.555510999999996</v>
      </c>
      <c r="BA22" s="33">
        <v>86.612244000000004</v>
      </c>
    </row>
    <row r="23" spans="11:53" x14ac:dyDescent="0.2">
      <c r="K23" s="12" t="s">
        <v>152</v>
      </c>
      <c r="L23" s="12" t="s">
        <v>25</v>
      </c>
      <c r="M23" s="33"/>
      <c r="N23" s="33"/>
      <c r="O23" s="33"/>
      <c r="P23" s="33"/>
      <c r="Q23" s="33"/>
      <c r="R23" s="33"/>
      <c r="S23" s="33"/>
      <c r="T23" s="33"/>
      <c r="U23" s="33"/>
      <c r="V23" s="33"/>
      <c r="W23" s="33"/>
      <c r="X23" s="33"/>
      <c r="Y23" s="33"/>
      <c r="Z23" s="33"/>
      <c r="AA23" s="33"/>
      <c r="AB23" s="33">
        <v>68.758003000000002</v>
      </c>
      <c r="AC23" s="33">
        <v>53.451434999999996</v>
      </c>
      <c r="AD23" s="33">
        <v>58.012428</v>
      </c>
      <c r="AE23" s="33">
        <v>62.530529000000001</v>
      </c>
      <c r="AF23" s="33">
        <v>65.38588</v>
      </c>
      <c r="AG23" s="33">
        <v>65.150443999999993</v>
      </c>
      <c r="AH23" s="33">
        <v>68.792236000000003</v>
      </c>
      <c r="AI23" s="33">
        <v>69.525443999999993</v>
      </c>
      <c r="AJ23" s="33">
        <v>71.419799999999995</v>
      </c>
      <c r="AK23" s="33">
        <v>73.342010000000002</v>
      </c>
      <c r="AL23" s="33">
        <v>74.598220999999995</v>
      </c>
      <c r="AM23" s="33">
        <v>76.024956000000003</v>
      </c>
      <c r="AN23" s="33">
        <v>78.092369000000005</v>
      </c>
      <c r="AO23" s="33">
        <v>79.607246000000004</v>
      </c>
      <c r="AP23" s="33">
        <v>80.169005999999996</v>
      </c>
      <c r="AQ23" s="33">
        <v>80.862976000000003</v>
      </c>
      <c r="AR23" s="33">
        <v>82.042557000000002</v>
      </c>
      <c r="AS23" s="33">
        <v>83.456992999999997</v>
      </c>
      <c r="AT23" s="33">
        <v>84.728493</v>
      </c>
      <c r="AU23" s="33">
        <v>85.909546000000006</v>
      </c>
      <c r="AV23" s="33">
        <v>87.552727000000004</v>
      </c>
      <c r="AW23" s="33">
        <v>89.700355999999999</v>
      </c>
      <c r="AX23" s="33">
        <v>91.087044000000006</v>
      </c>
      <c r="AY23" s="33">
        <v>92.220268000000004</v>
      </c>
      <c r="AZ23" s="33">
        <v>93.271270999999999</v>
      </c>
      <c r="BA23" s="33">
        <v>94.779030000000006</v>
      </c>
    </row>
    <row r="24" spans="11:53" x14ac:dyDescent="0.2">
      <c r="K24" s="12" t="s">
        <v>152</v>
      </c>
      <c r="L24" s="12" t="s">
        <v>5</v>
      </c>
      <c r="M24" s="33"/>
      <c r="N24" s="33"/>
      <c r="O24" s="33"/>
      <c r="P24" s="33"/>
      <c r="Q24" s="33"/>
      <c r="R24" s="33"/>
      <c r="S24" s="33"/>
      <c r="T24" s="33"/>
      <c r="U24" s="33"/>
      <c r="V24" s="33"/>
      <c r="W24" s="33"/>
      <c r="X24" s="33"/>
      <c r="Y24" s="33"/>
      <c r="Z24" s="33"/>
      <c r="AA24" s="33"/>
      <c r="AB24" s="33">
        <v>68.758003000000002</v>
      </c>
      <c r="AC24" s="33">
        <v>53.451850999999998</v>
      </c>
      <c r="AD24" s="33">
        <v>58.008591000000003</v>
      </c>
      <c r="AE24" s="33">
        <v>62.476402</v>
      </c>
      <c r="AF24" s="33">
        <v>65.409324999999995</v>
      </c>
      <c r="AG24" s="33">
        <v>65.158569</v>
      </c>
      <c r="AH24" s="33">
        <v>68.833679000000004</v>
      </c>
      <c r="AI24" s="33">
        <v>69.830489999999998</v>
      </c>
      <c r="AJ24" s="33">
        <v>71.635643000000002</v>
      </c>
      <c r="AK24" s="33">
        <v>73.592147999999995</v>
      </c>
      <c r="AL24" s="33">
        <v>74.762580999999997</v>
      </c>
      <c r="AM24" s="33">
        <v>76.158562000000003</v>
      </c>
      <c r="AN24" s="33">
        <v>78.223350999999994</v>
      </c>
      <c r="AO24" s="33">
        <v>79.690276999999995</v>
      </c>
      <c r="AP24" s="33">
        <v>80.750777999999997</v>
      </c>
      <c r="AQ24" s="33">
        <v>81.161490999999998</v>
      </c>
      <c r="AR24" s="33">
        <v>82.013199</v>
      </c>
      <c r="AS24" s="33">
        <v>83.342215999999993</v>
      </c>
      <c r="AT24" s="33">
        <v>84.728606999999997</v>
      </c>
      <c r="AU24" s="33">
        <v>85.865302999999997</v>
      </c>
      <c r="AV24" s="33">
        <v>87.667793000000003</v>
      </c>
      <c r="AW24" s="33">
        <v>89.243423000000007</v>
      </c>
      <c r="AX24" s="33">
        <v>90.481903000000003</v>
      </c>
      <c r="AY24" s="33">
        <v>91.804817</v>
      </c>
      <c r="AZ24" s="33">
        <v>92.957465999999997</v>
      </c>
      <c r="BA24" s="33">
        <v>94.122032000000004</v>
      </c>
    </row>
    <row r="25" spans="11:53" x14ac:dyDescent="0.2">
      <c r="K25" s="12" t="s">
        <v>152</v>
      </c>
      <c r="L25" s="12" t="s">
        <v>8</v>
      </c>
      <c r="M25" s="33"/>
      <c r="N25" s="33"/>
      <c r="O25" s="33"/>
      <c r="P25" s="33"/>
      <c r="Q25" s="33"/>
      <c r="R25" s="33"/>
      <c r="S25" s="33"/>
      <c r="T25" s="33"/>
      <c r="U25" s="33"/>
      <c r="V25" s="33"/>
      <c r="W25" s="33"/>
      <c r="X25" s="33"/>
      <c r="Y25" s="33"/>
      <c r="Z25" s="33"/>
      <c r="AA25" s="33"/>
      <c r="AB25" s="33">
        <v>68.758003000000002</v>
      </c>
      <c r="AC25" s="33">
        <v>53.451968999999998</v>
      </c>
      <c r="AD25" s="33">
        <v>58.948600999999996</v>
      </c>
      <c r="AE25" s="33">
        <v>63.182277999999997</v>
      </c>
      <c r="AF25" s="33">
        <v>65.734656999999999</v>
      </c>
      <c r="AG25" s="33">
        <v>67.519272000000001</v>
      </c>
      <c r="AH25" s="33">
        <v>67.986214000000004</v>
      </c>
      <c r="AI25" s="33">
        <v>68.725914000000003</v>
      </c>
      <c r="AJ25" s="33">
        <v>70.296822000000006</v>
      </c>
      <c r="AK25" s="33">
        <v>71.649017000000001</v>
      </c>
      <c r="AL25" s="33">
        <v>72.053107999999995</v>
      </c>
      <c r="AM25" s="33">
        <v>72.942954999999998</v>
      </c>
      <c r="AN25" s="33">
        <v>74.333083999999999</v>
      </c>
      <c r="AO25" s="33">
        <v>75.217590000000001</v>
      </c>
      <c r="AP25" s="33">
        <v>75.842872999999997</v>
      </c>
      <c r="AQ25" s="33">
        <v>75.984741</v>
      </c>
      <c r="AR25" s="33">
        <v>76.649299999999997</v>
      </c>
      <c r="AS25" s="33">
        <v>77.685355999999999</v>
      </c>
      <c r="AT25" s="33">
        <v>78.676781000000005</v>
      </c>
      <c r="AU25" s="33">
        <v>79.817390000000003</v>
      </c>
      <c r="AV25" s="33">
        <v>80.904396000000006</v>
      </c>
      <c r="AW25" s="33">
        <v>82.156920999999997</v>
      </c>
      <c r="AX25" s="33">
        <v>83.352447999999995</v>
      </c>
      <c r="AY25" s="33">
        <v>84.313643999999996</v>
      </c>
      <c r="AZ25" s="33">
        <v>85.384704999999997</v>
      </c>
      <c r="BA25" s="33">
        <v>86.211860999999999</v>
      </c>
    </row>
    <row r="26" spans="11:53" x14ac:dyDescent="0.2">
      <c r="K26" s="12" t="s">
        <v>152</v>
      </c>
      <c r="L26" s="12" t="s">
        <v>9</v>
      </c>
      <c r="M26" s="33"/>
      <c r="N26" s="33"/>
      <c r="O26" s="33"/>
      <c r="P26" s="33"/>
      <c r="Q26" s="33"/>
      <c r="R26" s="33"/>
      <c r="S26" s="33"/>
      <c r="T26" s="33"/>
      <c r="U26" s="33"/>
      <c r="V26" s="33"/>
      <c r="W26" s="33"/>
      <c r="X26" s="33"/>
      <c r="Y26" s="33"/>
      <c r="Z26" s="33"/>
      <c r="AA26" s="33"/>
      <c r="AB26" s="33">
        <v>68.758003000000002</v>
      </c>
      <c r="AC26" s="33">
        <v>47.843707999999999</v>
      </c>
      <c r="AD26" s="33">
        <v>61.289036000000003</v>
      </c>
      <c r="AE26" s="33">
        <v>66.655272999999994</v>
      </c>
      <c r="AF26" s="33">
        <v>70.203254999999999</v>
      </c>
      <c r="AG26" s="33">
        <v>71.862862000000007</v>
      </c>
      <c r="AH26" s="33">
        <v>74.423134000000005</v>
      </c>
      <c r="AI26" s="33">
        <v>75.467201000000003</v>
      </c>
      <c r="AJ26" s="33">
        <v>78.003822</v>
      </c>
      <c r="AK26" s="33">
        <v>80.263824</v>
      </c>
      <c r="AL26" s="33">
        <v>82.107879999999994</v>
      </c>
      <c r="AM26" s="33">
        <v>83.963531000000003</v>
      </c>
      <c r="AN26" s="33">
        <v>86.282287999999994</v>
      </c>
      <c r="AO26" s="33">
        <v>87.962508999999997</v>
      </c>
      <c r="AP26" s="33">
        <v>89.089455000000001</v>
      </c>
      <c r="AQ26" s="33">
        <v>90.485916000000003</v>
      </c>
      <c r="AR26" s="33">
        <v>92.509506000000002</v>
      </c>
      <c r="AS26" s="33">
        <v>94.228202999999993</v>
      </c>
      <c r="AT26" s="33">
        <v>95.905304000000001</v>
      </c>
      <c r="AU26" s="33">
        <v>97.373626999999999</v>
      </c>
      <c r="AV26" s="33">
        <v>98.985022999999998</v>
      </c>
      <c r="AW26" s="33">
        <v>100.70835099999999</v>
      </c>
      <c r="AX26" s="33">
        <v>102.405479</v>
      </c>
      <c r="AY26" s="33">
        <v>104.128227</v>
      </c>
      <c r="AZ26" s="33">
        <v>105.722824</v>
      </c>
      <c r="BA26" s="33">
        <v>106.925583</v>
      </c>
    </row>
    <row r="27" spans="11:53" x14ac:dyDescent="0.2">
      <c r="K27" s="12" t="s">
        <v>152</v>
      </c>
      <c r="L27" s="12" t="s">
        <v>11</v>
      </c>
      <c r="M27" s="33"/>
      <c r="N27" s="33"/>
      <c r="O27" s="33"/>
      <c r="P27" s="33"/>
      <c r="Q27" s="33"/>
      <c r="R27" s="33"/>
      <c r="S27" s="33"/>
      <c r="T27" s="33"/>
      <c r="U27" s="33"/>
      <c r="V27" s="33"/>
      <c r="W27" s="33"/>
      <c r="X27" s="33"/>
      <c r="Y27" s="33"/>
      <c r="Z27" s="33"/>
      <c r="AA27" s="33"/>
      <c r="AB27" s="33">
        <v>68.758003000000002</v>
      </c>
      <c r="AC27" s="33">
        <v>53.449038999999999</v>
      </c>
      <c r="AD27" s="33">
        <v>58.915813</v>
      </c>
      <c r="AE27" s="33">
        <v>63</v>
      </c>
      <c r="AF27" s="33">
        <v>65.622871000000004</v>
      </c>
      <c r="AG27" s="33">
        <v>67.168014999999997</v>
      </c>
      <c r="AH27" s="33">
        <v>67.386664999999994</v>
      </c>
      <c r="AI27" s="33">
        <v>67.933907000000005</v>
      </c>
      <c r="AJ27" s="33">
        <v>69.538421999999997</v>
      </c>
      <c r="AK27" s="33">
        <v>70.981032999999996</v>
      </c>
      <c r="AL27" s="33">
        <v>71.791579999999996</v>
      </c>
      <c r="AM27" s="33">
        <v>72.752601999999996</v>
      </c>
      <c r="AN27" s="33">
        <v>74.037711999999999</v>
      </c>
      <c r="AO27" s="33">
        <v>74.991652999999999</v>
      </c>
      <c r="AP27" s="33">
        <v>75.609627000000003</v>
      </c>
      <c r="AQ27" s="33">
        <v>76.019547000000003</v>
      </c>
      <c r="AR27" s="33">
        <v>77.001778000000002</v>
      </c>
      <c r="AS27" s="33">
        <v>77.568000999999995</v>
      </c>
      <c r="AT27" s="33">
        <v>78.671997000000005</v>
      </c>
      <c r="AU27" s="33">
        <v>79.776000999999994</v>
      </c>
      <c r="AV27" s="33">
        <v>81.297020000000003</v>
      </c>
      <c r="AW27" s="33">
        <v>82.424294000000003</v>
      </c>
      <c r="AX27" s="33">
        <v>83.510695999999996</v>
      </c>
      <c r="AY27" s="33">
        <v>84.644249000000002</v>
      </c>
      <c r="AZ27" s="33">
        <v>85.527977000000007</v>
      </c>
      <c r="BA27" s="33">
        <v>86.927704000000006</v>
      </c>
    </row>
    <row r="28" spans="11:53" x14ac:dyDescent="0.2">
      <c r="K28" s="12" t="s">
        <v>152</v>
      </c>
      <c r="L28" s="12" t="s">
        <v>2</v>
      </c>
      <c r="M28" s="33"/>
      <c r="N28" s="33"/>
      <c r="O28" s="33"/>
      <c r="P28" s="33"/>
      <c r="Q28" s="33"/>
      <c r="R28" s="33"/>
      <c r="S28" s="33"/>
      <c r="T28" s="33"/>
      <c r="U28" s="33"/>
      <c r="V28" s="33"/>
      <c r="W28" s="33"/>
      <c r="X28" s="33"/>
      <c r="Y28" s="33"/>
      <c r="Z28" s="33"/>
      <c r="AA28" s="33"/>
      <c r="AB28" s="33">
        <v>68.758003000000002</v>
      </c>
      <c r="AC28" s="33">
        <v>48.052208</v>
      </c>
      <c r="AD28" s="33">
        <v>55.514392999999998</v>
      </c>
      <c r="AE28" s="33">
        <v>59.786586999999997</v>
      </c>
      <c r="AF28" s="33">
        <v>61.629916999999999</v>
      </c>
      <c r="AG28" s="33">
        <v>62.475043999999997</v>
      </c>
      <c r="AH28" s="33">
        <v>62.454371999999999</v>
      </c>
      <c r="AI28" s="33">
        <v>62.468189000000002</v>
      </c>
      <c r="AJ28" s="33">
        <v>63.551586</v>
      </c>
      <c r="AK28" s="33">
        <v>64.514251999999999</v>
      </c>
      <c r="AL28" s="33">
        <v>64.645447000000004</v>
      </c>
      <c r="AM28" s="33">
        <v>64.971596000000005</v>
      </c>
      <c r="AN28" s="33">
        <v>65.504577999999995</v>
      </c>
      <c r="AO28" s="33">
        <v>66.013924000000003</v>
      </c>
      <c r="AP28" s="33">
        <v>66.626579000000007</v>
      </c>
      <c r="AQ28" s="33">
        <v>66.745827000000006</v>
      </c>
      <c r="AR28" s="33">
        <v>67.404319999999998</v>
      </c>
      <c r="AS28" s="33">
        <v>68.215866000000005</v>
      </c>
      <c r="AT28" s="33">
        <v>69.046097000000003</v>
      </c>
      <c r="AU28" s="33">
        <v>69.675545</v>
      </c>
      <c r="AV28" s="33">
        <v>70.416245000000004</v>
      </c>
      <c r="AW28" s="33">
        <v>71.174728000000002</v>
      </c>
      <c r="AX28" s="33">
        <v>71.780518000000001</v>
      </c>
      <c r="AY28" s="33">
        <v>72.976005999999998</v>
      </c>
      <c r="AZ28" s="33">
        <v>73.298552999999998</v>
      </c>
      <c r="BA28" s="33">
        <v>73.742621999999997</v>
      </c>
    </row>
    <row r="29" spans="11:53" x14ac:dyDescent="0.2">
      <c r="K29" s="12" t="s">
        <v>152</v>
      </c>
      <c r="L29" s="12" t="s">
        <v>10</v>
      </c>
      <c r="M29" s="33"/>
      <c r="N29" s="33"/>
      <c r="O29" s="33"/>
      <c r="P29" s="33"/>
      <c r="Q29" s="33"/>
      <c r="R29" s="33"/>
      <c r="S29" s="33"/>
      <c r="T29" s="33"/>
      <c r="U29" s="33"/>
      <c r="V29" s="33"/>
      <c r="W29" s="33"/>
      <c r="X29" s="33"/>
      <c r="Y29" s="33"/>
      <c r="Z29" s="33"/>
      <c r="AA29" s="33"/>
      <c r="AB29" s="33">
        <v>68.758003000000002</v>
      </c>
      <c r="AC29" s="33">
        <v>53.460732</v>
      </c>
      <c r="AD29" s="33">
        <v>58.888751999999997</v>
      </c>
      <c r="AE29" s="33">
        <v>63.133144000000001</v>
      </c>
      <c r="AF29" s="33">
        <v>65.856323000000003</v>
      </c>
      <c r="AG29" s="33">
        <v>67.654151999999996</v>
      </c>
      <c r="AH29" s="33">
        <v>68.743110999999999</v>
      </c>
      <c r="AI29" s="33">
        <v>68.430305000000004</v>
      </c>
      <c r="AJ29" s="33">
        <v>70.170158000000001</v>
      </c>
      <c r="AK29" s="33">
        <v>71.556290000000004</v>
      </c>
      <c r="AL29" s="33">
        <v>72.160499999999999</v>
      </c>
      <c r="AM29" s="33">
        <v>73.747367999999994</v>
      </c>
      <c r="AN29" s="33">
        <v>75.116874999999993</v>
      </c>
      <c r="AO29" s="33">
        <v>76.101996999999997</v>
      </c>
      <c r="AP29" s="33">
        <v>76.611343000000005</v>
      </c>
      <c r="AQ29" s="33">
        <v>77.411254999999997</v>
      </c>
      <c r="AR29" s="33">
        <v>78.593597000000003</v>
      </c>
      <c r="AS29" s="33">
        <v>79.140670999999998</v>
      </c>
      <c r="AT29" s="33">
        <v>80.12764</v>
      </c>
      <c r="AU29" s="33">
        <v>81.193900999999997</v>
      </c>
      <c r="AV29" s="33">
        <v>82.347487999999998</v>
      </c>
      <c r="AW29" s="33">
        <v>83.930617999999996</v>
      </c>
      <c r="AX29" s="33">
        <v>85.187423999999993</v>
      </c>
      <c r="AY29" s="33">
        <v>86.116721999999996</v>
      </c>
      <c r="AZ29" s="33">
        <v>87.454375999999996</v>
      </c>
      <c r="BA29" s="33">
        <v>88.690703999999997</v>
      </c>
    </row>
    <row r="30" spans="11:53" x14ac:dyDescent="0.2">
      <c r="K30" s="12" t="s">
        <v>152</v>
      </c>
      <c r="L30" s="12" t="s">
        <v>6</v>
      </c>
      <c r="M30" s="33"/>
      <c r="N30" s="33"/>
      <c r="O30" s="33"/>
      <c r="P30" s="33"/>
      <c r="Q30" s="33"/>
      <c r="R30" s="33"/>
      <c r="S30" s="33"/>
      <c r="T30" s="33"/>
      <c r="U30" s="33"/>
      <c r="V30" s="33"/>
      <c r="W30" s="33"/>
      <c r="X30" s="33"/>
      <c r="Y30" s="33"/>
      <c r="Z30" s="33"/>
      <c r="AA30" s="33"/>
      <c r="AB30" s="33">
        <v>68.758003000000002</v>
      </c>
      <c r="AC30" s="33">
        <v>53.454483000000003</v>
      </c>
      <c r="AD30" s="33">
        <v>58.870029000000002</v>
      </c>
      <c r="AE30" s="33">
        <v>63.102550999999998</v>
      </c>
      <c r="AF30" s="33">
        <v>65.842117000000002</v>
      </c>
      <c r="AG30" s="33">
        <v>67.546982</v>
      </c>
      <c r="AH30" s="33">
        <v>67.884917999999999</v>
      </c>
      <c r="AI30" s="33">
        <v>68.634963999999997</v>
      </c>
      <c r="AJ30" s="33">
        <v>69.879065999999995</v>
      </c>
      <c r="AK30" s="33">
        <v>71.406661999999997</v>
      </c>
      <c r="AL30" s="33">
        <v>72.118385000000004</v>
      </c>
      <c r="AM30" s="33">
        <v>72.834029999999998</v>
      </c>
      <c r="AN30" s="33">
        <v>74.141289</v>
      </c>
      <c r="AO30" s="33">
        <v>75.164756999999994</v>
      </c>
      <c r="AP30" s="33">
        <v>75.563896</v>
      </c>
      <c r="AQ30" s="33">
        <v>75.631516000000005</v>
      </c>
      <c r="AR30" s="33">
        <v>76.856369000000001</v>
      </c>
      <c r="AS30" s="33">
        <v>77.471558000000002</v>
      </c>
      <c r="AT30" s="33">
        <v>78.442856000000006</v>
      </c>
      <c r="AU30" s="33">
        <v>79.491981999999993</v>
      </c>
      <c r="AV30" s="33">
        <v>80.733413999999996</v>
      </c>
      <c r="AW30" s="33">
        <v>82.460883999999993</v>
      </c>
      <c r="AX30" s="33">
        <v>83.463356000000005</v>
      </c>
      <c r="AY30" s="33">
        <v>84.525931999999997</v>
      </c>
      <c r="AZ30" s="33">
        <v>85.351096999999996</v>
      </c>
      <c r="BA30" s="33">
        <v>86.383308</v>
      </c>
    </row>
    <row r="31" spans="11:53" x14ac:dyDescent="0.2">
      <c r="K31" s="12" t="s">
        <v>152</v>
      </c>
      <c r="L31" s="12" t="s">
        <v>0</v>
      </c>
      <c r="M31" s="33"/>
      <c r="N31" s="33"/>
      <c r="O31" s="33"/>
      <c r="P31" s="33"/>
      <c r="Q31" s="33"/>
      <c r="R31" s="33"/>
      <c r="S31" s="33"/>
      <c r="T31" s="33"/>
      <c r="U31" s="33"/>
      <c r="V31" s="33"/>
      <c r="W31" s="33"/>
      <c r="X31" s="33"/>
      <c r="Y31" s="33"/>
      <c r="Z31" s="33"/>
      <c r="AA31" s="33"/>
      <c r="AB31" s="33">
        <v>68.758003000000002</v>
      </c>
      <c r="AC31" s="33">
        <v>52.384686000000002</v>
      </c>
      <c r="AD31" s="33">
        <v>59.013947000000002</v>
      </c>
      <c r="AE31" s="33">
        <v>63.097712999999999</v>
      </c>
      <c r="AF31" s="33">
        <v>65.635818</v>
      </c>
      <c r="AG31" s="33">
        <v>66.586121000000006</v>
      </c>
      <c r="AH31" s="33">
        <v>67.942695999999998</v>
      </c>
      <c r="AI31" s="33">
        <v>68.380050999999995</v>
      </c>
      <c r="AJ31" s="33">
        <v>70.062873999999994</v>
      </c>
      <c r="AK31" s="33">
        <v>71.674674999999993</v>
      </c>
      <c r="AL31" s="33">
        <v>72.495934000000005</v>
      </c>
      <c r="AM31" s="33">
        <v>72.873992999999999</v>
      </c>
      <c r="AN31" s="33">
        <v>73.728408999999999</v>
      </c>
      <c r="AO31" s="33">
        <v>75.124572999999998</v>
      </c>
      <c r="AP31" s="33">
        <v>76.104347000000004</v>
      </c>
      <c r="AQ31" s="33">
        <v>76.552361000000005</v>
      </c>
      <c r="AR31" s="33">
        <v>76.869698</v>
      </c>
      <c r="AS31" s="33">
        <v>77.627396000000005</v>
      </c>
      <c r="AT31" s="33">
        <v>77.732971000000006</v>
      </c>
      <c r="AU31" s="33">
        <v>79.157753</v>
      </c>
      <c r="AV31" s="33">
        <v>80.451378000000005</v>
      </c>
      <c r="AW31" s="33">
        <v>82.254233999999997</v>
      </c>
      <c r="AX31" s="33">
        <v>83.745200999999994</v>
      </c>
      <c r="AY31" s="33">
        <v>84.547614999999993</v>
      </c>
      <c r="AZ31" s="33">
        <v>85.540694999999999</v>
      </c>
      <c r="BA31" s="33">
        <v>86.515236000000002</v>
      </c>
    </row>
    <row r="32" spans="11:53" x14ac:dyDescent="0.2">
      <c r="K32" s="12"/>
      <c r="L32" s="12" t="s">
        <v>15</v>
      </c>
      <c r="M32" s="33">
        <v>115.18289900000001</v>
      </c>
      <c r="N32" s="33">
        <v>157.76080300000001</v>
      </c>
      <c r="O32" s="33">
        <v>155.31346099999999</v>
      </c>
      <c r="P32" s="33">
        <v>148.44311500000001</v>
      </c>
      <c r="Q32" s="33">
        <v>132.91404700000001</v>
      </c>
      <c r="R32" s="33">
        <v>69.714225999999996</v>
      </c>
      <c r="S32" s="33">
        <v>57.733252999999998</v>
      </c>
      <c r="T32" s="33">
        <v>70.196938000000003</v>
      </c>
      <c r="U32" s="33">
        <v>90.233833000000004</v>
      </c>
      <c r="V32" s="33">
        <v>80.202179000000001</v>
      </c>
      <c r="W32" s="33">
        <v>51.275314000000002</v>
      </c>
      <c r="X32" s="33">
        <v>83.401199000000005</v>
      </c>
      <c r="Y32" s="33">
        <v>110.83545700000001</v>
      </c>
      <c r="Z32" s="33">
        <v>87.353629999999995</v>
      </c>
      <c r="AA32" s="33">
        <v>83.380195999999998</v>
      </c>
      <c r="AB32" s="33">
        <v>68.758003000000002</v>
      </c>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row>
    <row r="33" spans="11:53" x14ac:dyDescent="0.2">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row>
    <row r="34" spans="11:53" x14ac:dyDescent="0.2">
      <c r="K34" s="12" t="s">
        <v>200</v>
      </c>
    </row>
    <row r="35" spans="11:53" x14ac:dyDescent="0.2">
      <c r="K35" s="12" t="s">
        <v>75</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2B47-668E-4E66-89BC-A3924C3C5FE4}">
  <sheetPr>
    <tabColor theme="3"/>
  </sheetPr>
  <dimension ref="K1:BA34"/>
  <sheetViews>
    <sheetView zoomScaleNormal="100" workbookViewId="0">
      <selection activeCell="J1" sqref="J1"/>
    </sheetView>
  </sheetViews>
  <sheetFormatPr defaultRowHeight="14.25" x14ac:dyDescent="0.2"/>
  <cols>
    <col min="8" max="10" width="8" customWidth="1"/>
    <col min="11" max="11" width="23.375" bestFit="1" customWidth="1"/>
    <col min="12" max="12" width="27.375" bestFit="1" customWidth="1"/>
  </cols>
  <sheetData>
    <row r="1" spans="11:53" ht="15.75" x14ac:dyDescent="0.25">
      <c r="K1" s="16" t="s">
        <v>153</v>
      </c>
    </row>
    <row r="2" spans="11:53" x14ac:dyDescent="0.2">
      <c r="K2" s="12" t="s">
        <v>23</v>
      </c>
    </row>
    <row r="3" spans="11:53" ht="15" thickBot="1" x14ac:dyDescent="0.25">
      <c r="K3" s="2" t="s">
        <v>13</v>
      </c>
      <c r="L3" s="2" t="s">
        <v>14</v>
      </c>
      <c r="M3" s="2">
        <v>2010</v>
      </c>
      <c r="N3" s="2">
        <v>2011</v>
      </c>
      <c r="O3" s="2">
        <v>2012</v>
      </c>
      <c r="P3" s="2">
        <v>2013</v>
      </c>
      <c r="Q3" s="2">
        <v>2014</v>
      </c>
      <c r="R3" s="2">
        <v>2015</v>
      </c>
      <c r="S3" s="2">
        <v>2016</v>
      </c>
      <c r="T3" s="2">
        <v>2017</v>
      </c>
      <c r="U3" s="2">
        <v>2018</v>
      </c>
      <c r="V3" s="2">
        <v>2019</v>
      </c>
      <c r="W3" s="2">
        <v>2020</v>
      </c>
      <c r="X3" s="2">
        <v>2021</v>
      </c>
      <c r="Y3" s="2">
        <v>2022</v>
      </c>
      <c r="Z3" s="2">
        <v>2023</v>
      </c>
      <c r="AA3" s="2">
        <v>2024</v>
      </c>
      <c r="AB3" s="2">
        <v>2025</v>
      </c>
      <c r="AC3" s="2">
        <v>2026</v>
      </c>
      <c r="AD3" s="2">
        <v>2027</v>
      </c>
      <c r="AE3" s="2">
        <v>2028</v>
      </c>
      <c r="AF3" s="2">
        <v>2029</v>
      </c>
      <c r="AG3" s="2">
        <v>2030</v>
      </c>
      <c r="AH3" s="2">
        <v>2031</v>
      </c>
      <c r="AI3" s="2">
        <v>2032</v>
      </c>
      <c r="AJ3" s="2">
        <v>2033</v>
      </c>
      <c r="AK3" s="2">
        <v>2034</v>
      </c>
      <c r="AL3" s="2">
        <v>2035</v>
      </c>
      <c r="AM3" s="2">
        <v>2036</v>
      </c>
      <c r="AN3" s="2">
        <v>2037</v>
      </c>
      <c r="AO3" s="2">
        <v>2038</v>
      </c>
      <c r="AP3" s="2">
        <v>2039</v>
      </c>
      <c r="AQ3" s="2">
        <v>2040</v>
      </c>
      <c r="AR3" s="2">
        <v>2041</v>
      </c>
      <c r="AS3" s="2">
        <v>2042</v>
      </c>
      <c r="AT3" s="2">
        <v>2043</v>
      </c>
      <c r="AU3" s="2">
        <v>2044</v>
      </c>
      <c r="AV3" s="2">
        <v>2045</v>
      </c>
      <c r="AW3" s="2">
        <v>2046</v>
      </c>
      <c r="AX3" s="2">
        <v>2047</v>
      </c>
      <c r="AY3" s="2">
        <v>2048</v>
      </c>
      <c r="AZ3" s="2">
        <v>2049</v>
      </c>
      <c r="BA3" s="2">
        <v>2050</v>
      </c>
    </row>
    <row r="4" spans="11:53" ht="15" thickTop="1" x14ac:dyDescent="0.2">
      <c r="K4" s="12" t="s">
        <v>154</v>
      </c>
      <c r="L4" s="12" t="s">
        <v>1</v>
      </c>
      <c r="M4" s="19"/>
      <c r="N4" s="19"/>
      <c r="O4" s="19"/>
      <c r="P4" s="19"/>
      <c r="Q4" s="19"/>
      <c r="R4" s="19"/>
      <c r="S4" s="19"/>
      <c r="T4" s="19"/>
      <c r="U4" s="19"/>
      <c r="V4" s="19"/>
      <c r="W4" s="19"/>
      <c r="X4" s="19"/>
      <c r="Y4" s="19"/>
      <c r="Z4" s="19"/>
      <c r="AA4" s="19"/>
      <c r="AB4" s="19">
        <v>16.252185999999998</v>
      </c>
      <c r="AC4" s="19">
        <v>15.858263000000001</v>
      </c>
      <c r="AD4" s="19">
        <v>16.043763999999999</v>
      </c>
      <c r="AE4" s="19">
        <v>15.939876999999999</v>
      </c>
      <c r="AF4" s="19">
        <v>16.000042000000001</v>
      </c>
      <c r="AG4" s="19">
        <v>15.970624000000001</v>
      </c>
      <c r="AH4" s="19">
        <v>15.816826000000001</v>
      </c>
      <c r="AI4" s="19">
        <v>15.674531999999999</v>
      </c>
      <c r="AJ4" s="19">
        <v>15.518449</v>
      </c>
      <c r="AK4" s="19">
        <v>15.47634</v>
      </c>
      <c r="AL4" s="19">
        <v>15.570195</v>
      </c>
      <c r="AM4" s="19">
        <v>15.351032</v>
      </c>
      <c r="AN4" s="19">
        <v>15.304233999999999</v>
      </c>
      <c r="AO4" s="19">
        <v>15.336987000000001</v>
      </c>
      <c r="AP4" s="19">
        <v>15.259785000000001</v>
      </c>
      <c r="AQ4" s="19">
        <v>15.240345</v>
      </c>
      <c r="AR4" s="19">
        <v>15.318541</v>
      </c>
      <c r="AS4" s="19">
        <v>15.216839</v>
      </c>
      <c r="AT4" s="19">
        <v>15.272161000000001</v>
      </c>
      <c r="AU4" s="19">
        <v>15.356097999999999</v>
      </c>
      <c r="AV4" s="19">
        <v>15.35881</v>
      </c>
      <c r="AW4" s="19">
        <v>15.337432</v>
      </c>
      <c r="AX4" s="19">
        <v>15.353456</v>
      </c>
      <c r="AY4" s="19">
        <v>15.287739999999999</v>
      </c>
      <c r="AZ4" s="19">
        <v>15.36327</v>
      </c>
      <c r="BA4" s="19">
        <v>15.277066</v>
      </c>
    </row>
    <row r="5" spans="11:53" x14ac:dyDescent="0.2">
      <c r="K5" s="12" t="s">
        <v>154</v>
      </c>
      <c r="L5" s="12" t="s">
        <v>3</v>
      </c>
      <c r="M5" s="19"/>
      <c r="N5" s="19"/>
      <c r="O5" s="19"/>
      <c r="P5" s="19"/>
      <c r="Q5" s="19"/>
      <c r="R5" s="19"/>
      <c r="S5" s="19"/>
      <c r="T5" s="19"/>
      <c r="U5" s="19"/>
      <c r="V5" s="19"/>
      <c r="W5" s="19"/>
      <c r="X5" s="19"/>
      <c r="Y5" s="19"/>
      <c r="Z5" s="19"/>
      <c r="AA5" s="19"/>
      <c r="AB5" s="19">
        <v>16.252185999999998</v>
      </c>
      <c r="AC5" s="19">
        <v>15.858263000000001</v>
      </c>
      <c r="AD5" s="19">
        <v>16.025814</v>
      </c>
      <c r="AE5" s="19">
        <v>15.919280000000001</v>
      </c>
      <c r="AF5" s="19">
        <v>15.962755</v>
      </c>
      <c r="AG5" s="19">
        <v>15.890234</v>
      </c>
      <c r="AH5" s="19">
        <v>15.787391</v>
      </c>
      <c r="AI5" s="19">
        <v>15.646283</v>
      </c>
      <c r="AJ5" s="19">
        <v>15.535282</v>
      </c>
      <c r="AK5" s="19">
        <v>15.384995</v>
      </c>
      <c r="AL5" s="19">
        <v>15.46396</v>
      </c>
      <c r="AM5" s="19">
        <v>15.301435</v>
      </c>
      <c r="AN5" s="19">
        <v>15.298335</v>
      </c>
      <c r="AO5" s="19">
        <v>15.30767</v>
      </c>
      <c r="AP5" s="19">
        <v>15.256432999999999</v>
      </c>
      <c r="AQ5" s="19">
        <v>15.310879999999999</v>
      </c>
      <c r="AR5" s="19">
        <v>15.296457</v>
      </c>
      <c r="AS5" s="19">
        <v>15.252190000000001</v>
      </c>
      <c r="AT5" s="19">
        <v>15.241567999999999</v>
      </c>
      <c r="AU5" s="19">
        <v>15.387231</v>
      </c>
      <c r="AV5" s="19">
        <v>15.451708999999999</v>
      </c>
      <c r="AW5" s="19">
        <v>15.387601999999999</v>
      </c>
      <c r="AX5" s="19">
        <v>15.433718000000001</v>
      </c>
      <c r="AY5" s="19">
        <v>15.387466999999999</v>
      </c>
      <c r="AZ5" s="19">
        <v>15.462859</v>
      </c>
      <c r="BA5" s="19">
        <v>15.373092</v>
      </c>
    </row>
    <row r="6" spans="11:53" x14ac:dyDescent="0.2">
      <c r="K6" s="12" t="s">
        <v>154</v>
      </c>
      <c r="L6" s="12" t="s">
        <v>25</v>
      </c>
      <c r="M6" s="19"/>
      <c r="N6" s="19"/>
      <c r="O6" s="19"/>
      <c r="P6" s="19"/>
      <c r="Q6" s="19"/>
      <c r="R6" s="19"/>
      <c r="S6" s="19"/>
      <c r="T6" s="19"/>
      <c r="U6" s="19"/>
      <c r="V6" s="19"/>
      <c r="W6" s="19"/>
      <c r="X6" s="19"/>
      <c r="Y6" s="19"/>
      <c r="Z6" s="19"/>
      <c r="AA6" s="19"/>
      <c r="AB6" s="19">
        <v>16.252185999999998</v>
      </c>
      <c r="AC6" s="19">
        <v>15.858263000000001</v>
      </c>
      <c r="AD6" s="19">
        <v>15.966825</v>
      </c>
      <c r="AE6" s="19">
        <v>16.115435000000002</v>
      </c>
      <c r="AF6" s="19">
        <v>16.230077999999999</v>
      </c>
      <c r="AG6" s="19">
        <v>16.304714000000001</v>
      </c>
      <c r="AH6" s="19">
        <v>16.287898999999999</v>
      </c>
      <c r="AI6" s="19">
        <v>16.397953000000001</v>
      </c>
      <c r="AJ6" s="19">
        <v>16.374334000000001</v>
      </c>
      <c r="AK6" s="19">
        <v>16.264976999999998</v>
      </c>
      <c r="AL6" s="19">
        <v>16.304932000000001</v>
      </c>
      <c r="AM6" s="19">
        <v>16.266693</v>
      </c>
      <c r="AN6" s="19">
        <v>16.272772</v>
      </c>
      <c r="AO6" s="19">
        <v>16.351040000000001</v>
      </c>
      <c r="AP6" s="19">
        <v>16.262173000000001</v>
      </c>
      <c r="AQ6" s="19">
        <v>16.353007999999999</v>
      </c>
      <c r="AR6" s="19">
        <v>16.411643999999999</v>
      </c>
      <c r="AS6" s="19">
        <v>16.535288000000001</v>
      </c>
      <c r="AT6" s="19">
        <v>16.537205</v>
      </c>
      <c r="AU6" s="19">
        <v>16.498507</v>
      </c>
      <c r="AV6" s="19">
        <v>16.449306</v>
      </c>
      <c r="AW6" s="19">
        <v>16.367104000000001</v>
      </c>
      <c r="AX6" s="19">
        <v>16.43985</v>
      </c>
      <c r="AY6" s="19">
        <v>16.442368999999999</v>
      </c>
      <c r="AZ6" s="19">
        <v>16.466314000000001</v>
      </c>
      <c r="BA6" s="19">
        <v>16.455836999999999</v>
      </c>
    </row>
    <row r="7" spans="11:53" x14ac:dyDescent="0.2">
      <c r="K7" s="12" t="s">
        <v>154</v>
      </c>
      <c r="L7" s="12" t="s">
        <v>5</v>
      </c>
      <c r="M7" s="19"/>
      <c r="N7" s="19"/>
      <c r="O7" s="19"/>
      <c r="P7" s="19"/>
      <c r="Q7" s="19"/>
      <c r="R7" s="19"/>
      <c r="S7" s="19"/>
      <c r="T7" s="19"/>
      <c r="U7" s="19"/>
      <c r="V7" s="19"/>
      <c r="W7" s="19"/>
      <c r="X7" s="19"/>
      <c r="Y7" s="19"/>
      <c r="Z7" s="19"/>
      <c r="AA7" s="19"/>
      <c r="AB7" s="19">
        <v>16.252185999999998</v>
      </c>
      <c r="AC7" s="19">
        <v>15.858263000000001</v>
      </c>
      <c r="AD7" s="19">
        <v>15.962417</v>
      </c>
      <c r="AE7" s="19">
        <v>16.097211999999999</v>
      </c>
      <c r="AF7" s="19">
        <v>16.232309000000001</v>
      </c>
      <c r="AG7" s="19">
        <v>16.325044999999999</v>
      </c>
      <c r="AH7" s="19">
        <v>16.30406</v>
      </c>
      <c r="AI7" s="19">
        <v>16.448639</v>
      </c>
      <c r="AJ7" s="19">
        <v>16.400452000000001</v>
      </c>
      <c r="AK7" s="19">
        <v>16.326695999999998</v>
      </c>
      <c r="AL7" s="19">
        <v>16.361328</v>
      </c>
      <c r="AM7" s="19">
        <v>16.308630000000001</v>
      </c>
      <c r="AN7" s="19">
        <v>16.318591999999999</v>
      </c>
      <c r="AO7" s="19">
        <v>16.410049000000001</v>
      </c>
      <c r="AP7" s="19">
        <v>16.307994999999998</v>
      </c>
      <c r="AQ7" s="19">
        <v>16.445775999999999</v>
      </c>
      <c r="AR7" s="19">
        <v>16.497381000000001</v>
      </c>
      <c r="AS7" s="19">
        <v>16.551003000000001</v>
      </c>
      <c r="AT7" s="19">
        <v>16.553432000000001</v>
      </c>
      <c r="AU7" s="19">
        <v>16.532502999999998</v>
      </c>
      <c r="AV7" s="19">
        <v>16.503473</v>
      </c>
      <c r="AW7" s="19">
        <v>16.379425000000001</v>
      </c>
      <c r="AX7" s="19">
        <v>16.445805</v>
      </c>
      <c r="AY7" s="19">
        <v>16.411604000000001</v>
      </c>
      <c r="AZ7" s="19">
        <v>16.463308000000001</v>
      </c>
      <c r="BA7" s="19">
        <v>16.383970000000001</v>
      </c>
    </row>
    <row r="8" spans="11:53" x14ac:dyDescent="0.2">
      <c r="K8" s="12" t="s">
        <v>154</v>
      </c>
      <c r="L8" s="12" t="s">
        <v>8</v>
      </c>
      <c r="M8" s="19"/>
      <c r="N8" s="19"/>
      <c r="O8" s="19"/>
      <c r="P8" s="19"/>
      <c r="Q8" s="19"/>
      <c r="R8" s="19"/>
      <c r="S8" s="19"/>
      <c r="T8" s="19"/>
      <c r="U8" s="19"/>
      <c r="V8" s="19"/>
      <c r="W8" s="19"/>
      <c r="X8" s="19"/>
      <c r="Y8" s="19"/>
      <c r="Z8" s="19"/>
      <c r="AA8" s="19"/>
      <c r="AB8" s="19">
        <v>16.252185999999998</v>
      </c>
      <c r="AC8" s="19">
        <v>15.858263000000001</v>
      </c>
      <c r="AD8" s="19">
        <v>16.02796</v>
      </c>
      <c r="AE8" s="19">
        <v>15.901270999999999</v>
      </c>
      <c r="AF8" s="19">
        <v>15.953721</v>
      </c>
      <c r="AG8" s="19">
        <v>15.889764</v>
      </c>
      <c r="AH8" s="19">
        <v>15.810131</v>
      </c>
      <c r="AI8" s="19">
        <v>15.716901</v>
      </c>
      <c r="AJ8" s="19">
        <v>15.635986000000001</v>
      </c>
      <c r="AK8" s="19">
        <v>15.541740000000001</v>
      </c>
      <c r="AL8" s="19">
        <v>15.577908000000001</v>
      </c>
      <c r="AM8" s="19">
        <v>15.386340000000001</v>
      </c>
      <c r="AN8" s="19">
        <v>15.408011999999999</v>
      </c>
      <c r="AO8" s="19">
        <v>15.381145</v>
      </c>
      <c r="AP8" s="19">
        <v>15.332533</v>
      </c>
      <c r="AQ8" s="19">
        <v>15.360559</v>
      </c>
      <c r="AR8" s="19">
        <v>15.342808</v>
      </c>
      <c r="AS8" s="19">
        <v>15.288202</v>
      </c>
      <c r="AT8" s="19">
        <v>15.366035999999999</v>
      </c>
      <c r="AU8" s="19">
        <v>15.451502</v>
      </c>
      <c r="AV8" s="19">
        <v>15.497877000000001</v>
      </c>
      <c r="AW8" s="19">
        <v>15.321292</v>
      </c>
      <c r="AX8" s="19">
        <v>15.369077000000001</v>
      </c>
      <c r="AY8" s="19">
        <v>15.309849</v>
      </c>
      <c r="AZ8" s="19">
        <v>15.393439000000001</v>
      </c>
      <c r="BA8" s="19">
        <v>15.306184999999999</v>
      </c>
    </row>
    <row r="9" spans="11:53" x14ac:dyDescent="0.2">
      <c r="K9" s="12" t="s">
        <v>154</v>
      </c>
      <c r="L9" s="12" t="s">
        <v>9</v>
      </c>
      <c r="M9" s="19"/>
      <c r="N9" s="19"/>
      <c r="O9" s="19"/>
      <c r="P9" s="19"/>
      <c r="Q9" s="19"/>
      <c r="R9" s="19"/>
      <c r="S9" s="19"/>
      <c r="T9" s="19"/>
      <c r="U9" s="19"/>
      <c r="V9" s="19"/>
      <c r="W9" s="19"/>
      <c r="X9" s="19"/>
      <c r="Y9" s="19"/>
      <c r="Z9" s="19"/>
      <c r="AA9" s="19"/>
      <c r="AB9" s="19">
        <v>16.252185999999998</v>
      </c>
      <c r="AC9" s="19">
        <v>15.536584</v>
      </c>
      <c r="AD9" s="19">
        <v>15.561481000000001</v>
      </c>
      <c r="AE9" s="19">
        <v>15.404021999999999</v>
      </c>
      <c r="AF9" s="19">
        <v>15.416591</v>
      </c>
      <c r="AG9" s="19">
        <v>15.299514</v>
      </c>
      <c r="AH9" s="19">
        <v>15.353783999999999</v>
      </c>
      <c r="AI9" s="19">
        <v>15.264511000000001</v>
      </c>
      <c r="AJ9" s="19">
        <v>15.081924000000001</v>
      </c>
      <c r="AK9" s="19">
        <v>15.083719</v>
      </c>
      <c r="AL9" s="19">
        <v>15.055085</v>
      </c>
      <c r="AM9" s="19">
        <v>14.937792</v>
      </c>
      <c r="AN9" s="19">
        <v>14.88579</v>
      </c>
      <c r="AO9" s="19">
        <v>14.868868000000001</v>
      </c>
      <c r="AP9" s="19">
        <v>14.825862000000001</v>
      </c>
      <c r="AQ9" s="19">
        <v>14.765968000000001</v>
      </c>
      <c r="AR9" s="19">
        <v>14.674547</v>
      </c>
      <c r="AS9" s="19">
        <v>14.694691000000001</v>
      </c>
      <c r="AT9" s="19">
        <v>14.6502</v>
      </c>
      <c r="AU9" s="19">
        <v>14.667802999999999</v>
      </c>
      <c r="AV9" s="19">
        <v>14.757324000000001</v>
      </c>
      <c r="AW9" s="19">
        <v>14.754327999999999</v>
      </c>
      <c r="AX9" s="19">
        <v>14.780581</v>
      </c>
      <c r="AY9" s="19">
        <v>14.696498999999999</v>
      </c>
      <c r="AZ9" s="19">
        <v>14.686909999999999</v>
      </c>
      <c r="BA9" s="19">
        <v>14.653816000000001</v>
      </c>
    </row>
    <row r="10" spans="11:53" x14ac:dyDescent="0.2">
      <c r="K10" s="12" t="s">
        <v>154</v>
      </c>
      <c r="L10" s="12" t="s">
        <v>11</v>
      </c>
      <c r="M10" s="19"/>
      <c r="N10" s="19"/>
      <c r="O10" s="19"/>
      <c r="P10" s="19"/>
      <c r="Q10" s="19"/>
      <c r="R10" s="19"/>
      <c r="S10" s="19"/>
      <c r="T10" s="19"/>
      <c r="U10" s="19"/>
      <c r="V10" s="19"/>
      <c r="W10" s="19"/>
      <c r="X10" s="19"/>
      <c r="Y10" s="19"/>
      <c r="Z10" s="19"/>
      <c r="AA10" s="19"/>
      <c r="AB10" s="19">
        <v>16.252185999999998</v>
      </c>
      <c r="AC10" s="19">
        <v>15.858263000000001</v>
      </c>
      <c r="AD10" s="19">
        <v>16.033638</v>
      </c>
      <c r="AE10" s="19">
        <v>15.937965</v>
      </c>
      <c r="AF10" s="19">
        <v>15.989476</v>
      </c>
      <c r="AG10" s="19">
        <v>15.905821</v>
      </c>
      <c r="AH10" s="19">
        <v>15.764875</v>
      </c>
      <c r="AI10" s="19">
        <v>15.607367999999999</v>
      </c>
      <c r="AJ10" s="19">
        <v>15.51591</v>
      </c>
      <c r="AK10" s="19">
        <v>15.424303</v>
      </c>
      <c r="AL10" s="19">
        <v>15.489869000000001</v>
      </c>
      <c r="AM10" s="19">
        <v>15.28932</v>
      </c>
      <c r="AN10" s="19">
        <v>15.286593999999999</v>
      </c>
      <c r="AO10" s="19">
        <v>15.308342</v>
      </c>
      <c r="AP10" s="19">
        <v>15.214975000000001</v>
      </c>
      <c r="AQ10" s="19">
        <v>15.27877</v>
      </c>
      <c r="AR10" s="19">
        <v>15.286111999999999</v>
      </c>
      <c r="AS10" s="19">
        <v>15.236979</v>
      </c>
      <c r="AT10" s="19">
        <v>15.210070999999999</v>
      </c>
      <c r="AU10" s="19">
        <v>15.371912999999999</v>
      </c>
      <c r="AV10" s="19">
        <v>15.489530999999999</v>
      </c>
      <c r="AW10" s="19">
        <v>15.353491999999999</v>
      </c>
      <c r="AX10" s="19">
        <v>15.392496</v>
      </c>
      <c r="AY10" s="19">
        <v>15.339040000000001</v>
      </c>
      <c r="AZ10" s="19">
        <v>15.429650000000001</v>
      </c>
      <c r="BA10" s="19">
        <v>15.379025</v>
      </c>
    </row>
    <row r="11" spans="11:53" x14ac:dyDescent="0.2">
      <c r="K11" s="12" t="s">
        <v>154</v>
      </c>
      <c r="L11" s="12" t="s">
        <v>2</v>
      </c>
      <c r="M11" s="19"/>
      <c r="N11" s="19"/>
      <c r="O11" s="19"/>
      <c r="P11" s="19"/>
      <c r="Q11" s="19"/>
      <c r="R11" s="19"/>
      <c r="S11" s="19"/>
      <c r="T11" s="19"/>
      <c r="U11" s="19"/>
      <c r="V11" s="19"/>
      <c r="W11" s="19"/>
      <c r="X11" s="19"/>
      <c r="Y11" s="19"/>
      <c r="Z11" s="19"/>
      <c r="AA11" s="19"/>
      <c r="AB11" s="19">
        <v>16.252185999999998</v>
      </c>
      <c r="AC11" s="19">
        <v>15.911201999999999</v>
      </c>
      <c r="AD11" s="19">
        <v>16.225163999999999</v>
      </c>
      <c r="AE11" s="19">
        <v>16.181925</v>
      </c>
      <c r="AF11" s="19">
        <v>16.278399</v>
      </c>
      <c r="AG11" s="19">
        <v>16.333228999999999</v>
      </c>
      <c r="AH11" s="19">
        <v>16.262257000000002</v>
      </c>
      <c r="AI11" s="19">
        <v>16.381027</v>
      </c>
      <c r="AJ11" s="19">
        <v>16.474609000000001</v>
      </c>
      <c r="AK11" s="19">
        <v>16.407589000000002</v>
      </c>
      <c r="AL11" s="19">
        <v>16.420788000000002</v>
      </c>
      <c r="AM11" s="19">
        <v>16.381588000000001</v>
      </c>
      <c r="AN11" s="19">
        <v>16.441334000000001</v>
      </c>
      <c r="AO11" s="19">
        <v>16.377388</v>
      </c>
      <c r="AP11" s="19">
        <v>16.441023000000001</v>
      </c>
      <c r="AQ11" s="19">
        <v>16.275908000000001</v>
      </c>
      <c r="AR11" s="19">
        <v>16.199995000000001</v>
      </c>
      <c r="AS11" s="19">
        <v>16.201537999999999</v>
      </c>
      <c r="AT11" s="19">
        <v>16.15963</v>
      </c>
      <c r="AU11" s="19">
        <v>16.145752000000002</v>
      </c>
      <c r="AV11" s="19">
        <v>16.099143999999999</v>
      </c>
      <c r="AW11" s="19">
        <v>16.035799000000001</v>
      </c>
      <c r="AX11" s="19">
        <v>16.001059000000001</v>
      </c>
      <c r="AY11" s="19">
        <v>16.028335999999999</v>
      </c>
      <c r="AZ11" s="19">
        <v>15.988205000000001</v>
      </c>
      <c r="BA11" s="19">
        <v>15.928851999999999</v>
      </c>
    </row>
    <row r="12" spans="11:53" x14ac:dyDescent="0.2">
      <c r="K12" s="12" t="s">
        <v>154</v>
      </c>
      <c r="L12" s="12" t="s">
        <v>10</v>
      </c>
      <c r="M12" s="19"/>
      <c r="N12" s="19"/>
      <c r="O12" s="19"/>
      <c r="P12" s="19"/>
      <c r="Q12" s="19"/>
      <c r="R12" s="19"/>
      <c r="S12" s="19"/>
      <c r="T12" s="19"/>
      <c r="U12" s="19"/>
      <c r="V12" s="19"/>
      <c r="W12" s="19"/>
      <c r="X12" s="19"/>
      <c r="Y12" s="19"/>
      <c r="Z12" s="19"/>
      <c r="AA12" s="19"/>
      <c r="AB12" s="19">
        <v>16.252185999999998</v>
      </c>
      <c r="AC12" s="19">
        <v>15.858263000000001</v>
      </c>
      <c r="AD12" s="19">
        <v>16.093133999999999</v>
      </c>
      <c r="AE12" s="19">
        <v>16.020444999999999</v>
      </c>
      <c r="AF12" s="19">
        <v>16.073328</v>
      </c>
      <c r="AG12" s="19">
        <v>16.076027</v>
      </c>
      <c r="AH12" s="19">
        <v>16.045732000000001</v>
      </c>
      <c r="AI12" s="19">
        <v>15.861936999999999</v>
      </c>
      <c r="AJ12" s="19">
        <v>15.826038</v>
      </c>
      <c r="AK12" s="19">
        <v>15.712812</v>
      </c>
      <c r="AL12" s="19">
        <v>15.757358999999999</v>
      </c>
      <c r="AM12" s="19">
        <v>15.791639</v>
      </c>
      <c r="AN12" s="19">
        <v>15.805580000000001</v>
      </c>
      <c r="AO12" s="19">
        <v>15.78036</v>
      </c>
      <c r="AP12" s="19">
        <v>15.787807000000001</v>
      </c>
      <c r="AQ12" s="19">
        <v>15.954770999999999</v>
      </c>
      <c r="AR12" s="19">
        <v>16.025086999999999</v>
      </c>
      <c r="AS12" s="19">
        <v>15.952439</v>
      </c>
      <c r="AT12" s="19">
        <v>16.045717</v>
      </c>
      <c r="AU12" s="19">
        <v>16.168678</v>
      </c>
      <c r="AV12" s="19">
        <v>16.306919000000001</v>
      </c>
      <c r="AW12" s="19">
        <v>16.241385000000001</v>
      </c>
      <c r="AX12" s="19">
        <v>16.337299000000002</v>
      </c>
      <c r="AY12" s="19">
        <v>16.348624999999998</v>
      </c>
      <c r="AZ12" s="19">
        <v>16.398734999999999</v>
      </c>
      <c r="BA12" s="19">
        <v>16.429689</v>
      </c>
    </row>
    <row r="13" spans="11:53" x14ac:dyDescent="0.2">
      <c r="K13" s="12" t="s">
        <v>154</v>
      </c>
      <c r="L13" s="12" t="s">
        <v>6</v>
      </c>
      <c r="M13" s="19"/>
      <c r="N13" s="19"/>
      <c r="O13" s="19"/>
      <c r="P13" s="19"/>
      <c r="Q13" s="19"/>
      <c r="R13" s="19"/>
      <c r="S13" s="19"/>
      <c r="T13" s="19"/>
      <c r="U13" s="19"/>
      <c r="V13" s="19"/>
      <c r="W13" s="19"/>
      <c r="X13" s="19"/>
      <c r="Y13" s="19"/>
      <c r="Z13" s="19"/>
      <c r="AA13" s="19"/>
      <c r="AB13" s="19">
        <v>16.252185999999998</v>
      </c>
      <c r="AC13" s="19">
        <v>15.858263000000001</v>
      </c>
      <c r="AD13" s="19">
        <v>16.039501000000001</v>
      </c>
      <c r="AE13" s="19">
        <v>15.945205</v>
      </c>
      <c r="AF13" s="19">
        <v>16.002791999999999</v>
      </c>
      <c r="AG13" s="19">
        <v>15.957891999999999</v>
      </c>
      <c r="AH13" s="19">
        <v>15.817828</v>
      </c>
      <c r="AI13" s="19">
        <v>15.685533</v>
      </c>
      <c r="AJ13" s="19">
        <v>15.533645</v>
      </c>
      <c r="AK13" s="19">
        <v>15.487477</v>
      </c>
      <c r="AL13" s="19">
        <v>15.579492</v>
      </c>
      <c r="AM13" s="19">
        <v>15.347704</v>
      </c>
      <c r="AN13" s="19">
        <v>15.335685</v>
      </c>
      <c r="AO13" s="19">
        <v>15.35177</v>
      </c>
      <c r="AP13" s="19">
        <v>15.260498999999999</v>
      </c>
      <c r="AQ13" s="19">
        <v>15.314263</v>
      </c>
      <c r="AR13" s="19">
        <v>15.329411</v>
      </c>
      <c r="AS13" s="19">
        <v>15.261554</v>
      </c>
      <c r="AT13" s="19">
        <v>15.276711000000001</v>
      </c>
      <c r="AU13" s="19">
        <v>15.398754</v>
      </c>
      <c r="AV13" s="19">
        <v>15.415635999999999</v>
      </c>
      <c r="AW13" s="19">
        <v>15.421585</v>
      </c>
      <c r="AX13" s="19">
        <v>15.433399</v>
      </c>
      <c r="AY13" s="19">
        <v>15.380531</v>
      </c>
      <c r="AZ13" s="19">
        <v>15.457716</v>
      </c>
      <c r="BA13" s="19">
        <v>15.369831</v>
      </c>
    </row>
    <row r="14" spans="11:53" x14ac:dyDescent="0.2">
      <c r="K14" s="12" t="s">
        <v>154</v>
      </c>
      <c r="L14" s="12" t="s">
        <v>0</v>
      </c>
      <c r="M14" s="19"/>
      <c r="N14" s="19"/>
      <c r="O14" s="19"/>
      <c r="P14" s="19"/>
      <c r="Q14" s="19"/>
      <c r="R14" s="19"/>
      <c r="S14" s="19"/>
      <c r="T14" s="19"/>
      <c r="U14" s="19"/>
      <c r="V14" s="19"/>
      <c r="W14" s="19"/>
      <c r="X14" s="19"/>
      <c r="Y14" s="19"/>
      <c r="Z14" s="19"/>
      <c r="AA14" s="19"/>
      <c r="AB14" s="19">
        <v>16.252185999999998</v>
      </c>
      <c r="AC14" s="19">
        <v>15.858263000000001</v>
      </c>
      <c r="AD14" s="19">
        <v>15.921999</v>
      </c>
      <c r="AE14" s="19">
        <v>15.79487</v>
      </c>
      <c r="AF14" s="19">
        <v>15.807712</v>
      </c>
      <c r="AG14" s="19">
        <v>15.607842</v>
      </c>
      <c r="AH14" s="19">
        <v>15.504175999999999</v>
      </c>
      <c r="AI14" s="19">
        <v>15.380129</v>
      </c>
      <c r="AJ14" s="19">
        <v>15.291745000000001</v>
      </c>
      <c r="AK14" s="19">
        <v>15.290271000000001</v>
      </c>
      <c r="AL14" s="19">
        <v>15.315692</v>
      </c>
      <c r="AM14" s="19">
        <v>15.065847</v>
      </c>
      <c r="AN14" s="19">
        <v>14.878325999999999</v>
      </c>
      <c r="AO14" s="19">
        <v>14.894591</v>
      </c>
      <c r="AP14" s="19">
        <v>14.915751</v>
      </c>
      <c r="AQ14" s="19">
        <v>14.968610999999999</v>
      </c>
      <c r="AR14" s="19">
        <v>14.962004</v>
      </c>
      <c r="AS14" s="19">
        <v>14.791677</v>
      </c>
      <c r="AT14" s="19">
        <v>14.799459000000001</v>
      </c>
      <c r="AU14" s="19">
        <v>14.861302999999999</v>
      </c>
      <c r="AV14" s="19">
        <v>14.811783999999999</v>
      </c>
      <c r="AW14" s="19">
        <v>14.801798</v>
      </c>
      <c r="AX14" s="19">
        <v>14.945971999999999</v>
      </c>
      <c r="AY14" s="19">
        <v>14.839771000000001</v>
      </c>
      <c r="AZ14" s="19">
        <v>14.883870999999999</v>
      </c>
      <c r="BA14" s="19">
        <v>14.803818</v>
      </c>
    </row>
    <row r="15" spans="11:53" x14ac:dyDescent="0.2">
      <c r="L15" s="12" t="s">
        <v>15</v>
      </c>
      <c r="M15" s="19">
        <v>14.683289</v>
      </c>
      <c r="N15" s="19">
        <v>14.553056</v>
      </c>
      <c r="O15" s="19">
        <v>15.090647000000001</v>
      </c>
      <c r="P15" s="19">
        <v>15.190044</v>
      </c>
      <c r="Q15" s="19">
        <v>15.949132000000001</v>
      </c>
      <c r="R15" s="19">
        <v>16.640053000000002</v>
      </c>
      <c r="S15" s="19">
        <v>16.320021000000001</v>
      </c>
      <c r="T15" s="19">
        <v>16.015650000000001</v>
      </c>
      <c r="U15" s="19">
        <v>16.961369999999999</v>
      </c>
      <c r="V15" s="19">
        <v>16.383671</v>
      </c>
      <c r="W15" s="19">
        <v>14.460393</v>
      </c>
      <c r="X15" s="19">
        <v>14.471170000000001</v>
      </c>
      <c r="Y15" s="19">
        <v>14.672038000000001</v>
      </c>
      <c r="Z15" s="19">
        <v>15.802629</v>
      </c>
      <c r="AA15" s="19">
        <v>16.338169000000001</v>
      </c>
      <c r="AB15" s="19">
        <v>16.252185999999998</v>
      </c>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7" spans="11:53" ht="15.75" x14ac:dyDescent="0.25">
      <c r="K17" s="16" t="s">
        <v>155</v>
      </c>
    </row>
    <row r="18" spans="11:53" x14ac:dyDescent="0.2">
      <c r="K18" s="65" t="s">
        <v>23</v>
      </c>
    </row>
    <row r="19" spans="11:53" ht="15" thickBot="1" x14ac:dyDescent="0.25">
      <c r="K19" s="2" t="s">
        <v>13</v>
      </c>
      <c r="L19" s="2" t="s">
        <v>14</v>
      </c>
      <c r="M19" s="2">
        <v>2010</v>
      </c>
      <c r="N19" s="2">
        <v>2011</v>
      </c>
      <c r="O19" s="2">
        <v>2012</v>
      </c>
      <c r="P19" s="2">
        <v>2013</v>
      </c>
      <c r="Q19" s="2">
        <v>2014</v>
      </c>
      <c r="R19" s="2">
        <v>2015</v>
      </c>
      <c r="S19" s="2">
        <v>2016</v>
      </c>
      <c r="T19" s="2">
        <v>2017</v>
      </c>
      <c r="U19" s="2">
        <v>2018</v>
      </c>
      <c r="V19" s="2">
        <v>2019</v>
      </c>
      <c r="W19" s="2">
        <v>2020</v>
      </c>
      <c r="X19" s="2">
        <v>2021</v>
      </c>
      <c r="Y19" s="2">
        <v>2022</v>
      </c>
      <c r="Z19" s="2">
        <v>2023</v>
      </c>
      <c r="AA19" s="2">
        <v>2024</v>
      </c>
      <c r="AB19" s="2">
        <v>2025</v>
      </c>
      <c r="AC19" s="2">
        <v>2026</v>
      </c>
      <c r="AD19" s="2">
        <v>2027</v>
      </c>
      <c r="AE19" s="2">
        <v>2028</v>
      </c>
      <c r="AF19" s="2">
        <v>2029</v>
      </c>
      <c r="AG19" s="2">
        <v>2030</v>
      </c>
      <c r="AH19" s="2">
        <v>2031</v>
      </c>
      <c r="AI19" s="2">
        <v>2032</v>
      </c>
      <c r="AJ19" s="2">
        <v>2033</v>
      </c>
      <c r="AK19" s="2">
        <v>2034</v>
      </c>
      <c r="AL19" s="2">
        <v>2035</v>
      </c>
      <c r="AM19" s="2">
        <v>2036</v>
      </c>
      <c r="AN19" s="2">
        <v>2037</v>
      </c>
      <c r="AO19" s="2">
        <v>2038</v>
      </c>
      <c r="AP19" s="2">
        <v>2039</v>
      </c>
      <c r="AQ19" s="2">
        <v>2040</v>
      </c>
      <c r="AR19" s="2">
        <v>2041</v>
      </c>
      <c r="AS19" s="2">
        <v>2042</v>
      </c>
      <c r="AT19" s="2">
        <v>2043</v>
      </c>
      <c r="AU19" s="2">
        <v>2044</v>
      </c>
      <c r="AV19" s="2">
        <v>2045</v>
      </c>
      <c r="AW19" s="2">
        <v>2046</v>
      </c>
      <c r="AX19" s="2">
        <v>2047</v>
      </c>
      <c r="AY19" s="2">
        <v>2048</v>
      </c>
      <c r="AZ19" s="2">
        <v>2049</v>
      </c>
      <c r="BA19" s="2">
        <v>2050</v>
      </c>
    </row>
    <row r="20" spans="11:53" ht="15" thickTop="1" x14ac:dyDescent="0.2">
      <c r="K20" s="65" t="s">
        <v>156</v>
      </c>
      <c r="L20" s="54" t="s">
        <v>1</v>
      </c>
      <c r="M20" s="66"/>
      <c r="N20" s="19"/>
      <c r="O20" s="19"/>
      <c r="P20" s="19"/>
      <c r="Q20" s="19"/>
      <c r="R20" s="19"/>
      <c r="S20" s="19"/>
      <c r="T20" s="19"/>
      <c r="U20" s="19"/>
      <c r="V20" s="19"/>
      <c r="W20" s="19"/>
      <c r="X20" s="19"/>
      <c r="Y20" s="19"/>
      <c r="Z20" s="19"/>
      <c r="AA20" s="19"/>
      <c r="AB20" s="19">
        <v>20.467001</v>
      </c>
      <c r="AC20" s="19">
        <v>20.445</v>
      </c>
      <c r="AD20" s="19">
        <v>20.512664999999998</v>
      </c>
      <c r="AE20" s="19">
        <v>20.421908999999999</v>
      </c>
      <c r="AF20" s="19">
        <v>20.132974999999998</v>
      </c>
      <c r="AG20" s="19">
        <v>19.868501999999999</v>
      </c>
      <c r="AH20" s="19">
        <v>19.609463000000002</v>
      </c>
      <c r="AI20" s="19">
        <v>19.235764</v>
      </c>
      <c r="AJ20" s="19">
        <v>18.901705</v>
      </c>
      <c r="AK20" s="19">
        <v>18.685589</v>
      </c>
      <c r="AL20" s="19">
        <v>18.493561</v>
      </c>
      <c r="AM20" s="19">
        <v>18.258326</v>
      </c>
      <c r="AN20" s="19">
        <v>18.032522</v>
      </c>
      <c r="AO20" s="19">
        <v>17.828091000000001</v>
      </c>
      <c r="AP20" s="19">
        <v>17.675428</v>
      </c>
      <c r="AQ20" s="19">
        <v>17.569186999999999</v>
      </c>
      <c r="AR20" s="19">
        <v>17.468917999999999</v>
      </c>
      <c r="AS20" s="19">
        <v>17.345655000000001</v>
      </c>
      <c r="AT20" s="19">
        <v>17.255199000000001</v>
      </c>
      <c r="AU20" s="19">
        <v>17.162476000000002</v>
      </c>
      <c r="AV20" s="19">
        <v>17.120037</v>
      </c>
      <c r="AW20" s="19">
        <v>17.074964999999999</v>
      </c>
      <c r="AX20" s="19">
        <v>17.076149000000001</v>
      </c>
      <c r="AY20" s="19">
        <v>17.078039</v>
      </c>
      <c r="AZ20" s="19">
        <v>17.063877000000002</v>
      </c>
      <c r="BA20" s="19">
        <v>17.060333</v>
      </c>
    </row>
    <row r="21" spans="11:53" x14ac:dyDescent="0.2">
      <c r="K21" s="65" t="s">
        <v>156</v>
      </c>
      <c r="L21" s="54" t="s">
        <v>3</v>
      </c>
      <c r="M21" s="66"/>
      <c r="N21" s="19"/>
      <c r="O21" s="19"/>
      <c r="P21" s="19"/>
      <c r="Q21" s="19"/>
      <c r="R21" s="19"/>
      <c r="S21" s="19"/>
      <c r="T21" s="19"/>
      <c r="U21" s="19"/>
      <c r="V21" s="19"/>
      <c r="W21" s="19"/>
      <c r="X21" s="19"/>
      <c r="Y21" s="19"/>
      <c r="Z21" s="19"/>
      <c r="AA21" s="19"/>
      <c r="AB21" s="19">
        <v>20.467001</v>
      </c>
      <c r="AC21" s="19">
        <v>20.445</v>
      </c>
      <c r="AD21" s="19">
        <v>20.497187</v>
      </c>
      <c r="AE21" s="19">
        <v>20.399542</v>
      </c>
      <c r="AF21" s="19">
        <v>20.110109000000001</v>
      </c>
      <c r="AG21" s="19">
        <v>19.851922999999999</v>
      </c>
      <c r="AH21" s="19">
        <v>19.602053000000002</v>
      </c>
      <c r="AI21" s="19">
        <v>19.233501</v>
      </c>
      <c r="AJ21" s="19">
        <v>18.899564999999999</v>
      </c>
      <c r="AK21" s="19">
        <v>18.690165</v>
      </c>
      <c r="AL21" s="19">
        <v>18.50592</v>
      </c>
      <c r="AM21" s="19">
        <v>18.273810999999998</v>
      </c>
      <c r="AN21" s="19">
        <v>18.056166000000001</v>
      </c>
      <c r="AO21" s="19">
        <v>17.856987</v>
      </c>
      <c r="AP21" s="19">
        <v>17.712933</v>
      </c>
      <c r="AQ21" s="19">
        <v>17.604147000000001</v>
      </c>
      <c r="AR21" s="19">
        <v>17.499835999999998</v>
      </c>
      <c r="AS21" s="19">
        <v>17.387551999999999</v>
      </c>
      <c r="AT21" s="19">
        <v>17.307414999999999</v>
      </c>
      <c r="AU21" s="19">
        <v>17.209479999999999</v>
      </c>
      <c r="AV21" s="19">
        <v>17.164957000000001</v>
      </c>
      <c r="AW21" s="19">
        <v>17.131639</v>
      </c>
      <c r="AX21" s="19">
        <v>17.148637999999998</v>
      </c>
      <c r="AY21" s="19">
        <v>17.160515</v>
      </c>
      <c r="AZ21" s="19">
        <v>17.161038999999999</v>
      </c>
      <c r="BA21" s="19">
        <v>17.167508999999999</v>
      </c>
    </row>
    <row r="22" spans="11:53" x14ac:dyDescent="0.2">
      <c r="K22" s="65" t="s">
        <v>156</v>
      </c>
      <c r="L22" s="54" t="s">
        <v>25</v>
      </c>
      <c r="M22" s="66"/>
      <c r="N22" s="19"/>
      <c r="O22" s="19"/>
      <c r="P22" s="19"/>
      <c r="Q22" s="19"/>
      <c r="R22" s="19"/>
      <c r="S22" s="19"/>
      <c r="T22" s="19"/>
      <c r="U22" s="19"/>
      <c r="V22" s="19"/>
      <c r="W22" s="19"/>
      <c r="X22" s="19"/>
      <c r="Y22" s="19"/>
      <c r="Z22" s="19"/>
      <c r="AA22" s="19"/>
      <c r="AB22" s="19">
        <v>20.467001</v>
      </c>
      <c r="AC22" s="19">
        <v>20.445</v>
      </c>
      <c r="AD22" s="19">
        <v>20.510241000000001</v>
      </c>
      <c r="AE22" s="19">
        <v>20.461147</v>
      </c>
      <c r="AF22" s="19">
        <v>20.258537</v>
      </c>
      <c r="AG22" s="19">
        <v>20.142817999999998</v>
      </c>
      <c r="AH22" s="19">
        <v>20.018937999999999</v>
      </c>
      <c r="AI22" s="19">
        <v>19.909942999999998</v>
      </c>
      <c r="AJ22" s="19">
        <v>19.846827000000001</v>
      </c>
      <c r="AK22" s="19">
        <v>19.839435999999999</v>
      </c>
      <c r="AL22" s="19">
        <v>19.853579</v>
      </c>
      <c r="AM22" s="19">
        <v>19.830995999999999</v>
      </c>
      <c r="AN22" s="19">
        <v>19.789508999999999</v>
      </c>
      <c r="AO22" s="19">
        <v>19.773371000000001</v>
      </c>
      <c r="AP22" s="19">
        <v>19.776423999999999</v>
      </c>
      <c r="AQ22" s="19">
        <v>19.806941999999999</v>
      </c>
      <c r="AR22" s="19">
        <v>19.828415</v>
      </c>
      <c r="AS22" s="19">
        <v>19.828202999999998</v>
      </c>
      <c r="AT22" s="19">
        <v>19.866934000000001</v>
      </c>
      <c r="AU22" s="19">
        <v>19.876819999999999</v>
      </c>
      <c r="AV22" s="19">
        <v>19.915506000000001</v>
      </c>
      <c r="AW22" s="19">
        <v>19.944948</v>
      </c>
      <c r="AX22" s="19">
        <v>19.993395</v>
      </c>
      <c r="AY22" s="19">
        <v>20.021906000000001</v>
      </c>
      <c r="AZ22" s="19">
        <v>20.032354000000002</v>
      </c>
      <c r="BA22" s="19">
        <v>20.051600000000001</v>
      </c>
    </row>
    <row r="23" spans="11:53" x14ac:dyDescent="0.2">
      <c r="K23" s="65" t="s">
        <v>156</v>
      </c>
      <c r="L23" s="54" t="s">
        <v>5</v>
      </c>
      <c r="M23" s="66"/>
      <c r="N23" s="19"/>
      <c r="O23" s="19"/>
      <c r="P23" s="19"/>
      <c r="Q23" s="19"/>
      <c r="R23" s="19"/>
      <c r="S23" s="19"/>
      <c r="T23" s="19"/>
      <c r="U23" s="19"/>
      <c r="V23" s="19"/>
      <c r="W23" s="19"/>
      <c r="X23" s="19"/>
      <c r="Y23" s="19"/>
      <c r="Z23" s="19"/>
      <c r="AA23" s="19"/>
      <c r="AB23" s="19">
        <v>20.467001</v>
      </c>
      <c r="AC23" s="19">
        <v>20.445</v>
      </c>
      <c r="AD23" s="19">
        <v>20.510097999999999</v>
      </c>
      <c r="AE23" s="19">
        <v>20.464981000000002</v>
      </c>
      <c r="AF23" s="19">
        <v>20.267261999999999</v>
      </c>
      <c r="AG23" s="19">
        <v>20.165199000000001</v>
      </c>
      <c r="AH23" s="19">
        <v>20.050343000000002</v>
      </c>
      <c r="AI23" s="19">
        <v>19.979859999999999</v>
      </c>
      <c r="AJ23" s="19">
        <v>19.908805999999998</v>
      </c>
      <c r="AK23" s="19">
        <v>19.884734999999999</v>
      </c>
      <c r="AL23" s="19">
        <v>19.882556999999998</v>
      </c>
      <c r="AM23" s="19">
        <v>19.853874000000001</v>
      </c>
      <c r="AN23" s="19">
        <v>19.810300999999999</v>
      </c>
      <c r="AO23" s="19">
        <v>19.795048000000001</v>
      </c>
      <c r="AP23" s="19">
        <v>19.796088999999998</v>
      </c>
      <c r="AQ23" s="19">
        <v>19.812014000000001</v>
      </c>
      <c r="AR23" s="19">
        <v>19.839601999999999</v>
      </c>
      <c r="AS23" s="19">
        <v>19.858333999999999</v>
      </c>
      <c r="AT23" s="19">
        <v>19.896346999999999</v>
      </c>
      <c r="AU23" s="19">
        <v>19.913827999999999</v>
      </c>
      <c r="AV23" s="19">
        <v>19.952839000000001</v>
      </c>
      <c r="AW23" s="19">
        <v>19.988133999999999</v>
      </c>
      <c r="AX23" s="19">
        <v>20.054936999999999</v>
      </c>
      <c r="AY23" s="19">
        <v>20.073975000000001</v>
      </c>
      <c r="AZ23" s="19">
        <v>20.077546999999999</v>
      </c>
      <c r="BA23" s="19">
        <v>20.106133</v>
      </c>
    </row>
    <row r="24" spans="11:53" x14ac:dyDescent="0.2">
      <c r="K24" s="65" t="s">
        <v>156</v>
      </c>
      <c r="L24" s="54" t="s">
        <v>8</v>
      </c>
      <c r="M24" s="66"/>
      <c r="N24" s="19"/>
      <c r="O24" s="19"/>
      <c r="P24" s="19"/>
      <c r="Q24" s="19"/>
      <c r="R24" s="19"/>
      <c r="S24" s="19"/>
      <c r="T24" s="19"/>
      <c r="U24" s="19"/>
      <c r="V24" s="19"/>
      <c r="W24" s="19"/>
      <c r="X24" s="19"/>
      <c r="Y24" s="19"/>
      <c r="Z24" s="19"/>
      <c r="AA24" s="19"/>
      <c r="AB24" s="19">
        <v>20.467001</v>
      </c>
      <c r="AC24" s="19">
        <v>20.445</v>
      </c>
      <c r="AD24" s="19">
        <v>20.497841000000001</v>
      </c>
      <c r="AE24" s="19">
        <v>20.402840000000001</v>
      </c>
      <c r="AF24" s="19">
        <v>20.121527</v>
      </c>
      <c r="AG24" s="19">
        <v>19.869204</v>
      </c>
      <c r="AH24" s="19">
        <v>19.618393000000001</v>
      </c>
      <c r="AI24" s="19">
        <v>19.299692</v>
      </c>
      <c r="AJ24" s="19">
        <v>18.961352999999999</v>
      </c>
      <c r="AK24" s="19">
        <v>18.737642000000001</v>
      </c>
      <c r="AL24" s="19">
        <v>18.548400999999998</v>
      </c>
      <c r="AM24" s="19">
        <v>18.303837000000001</v>
      </c>
      <c r="AN24" s="19">
        <v>18.073647000000001</v>
      </c>
      <c r="AO24" s="19">
        <v>17.878710000000002</v>
      </c>
      <c r="AP24" s="19">
        <v>17.735742999999999</v>
      </c>
      <c r="AQ24" s="19">
        <v>17.623390000000001</v>
      </c>
      <c r="AR24" s="19">
        <v>17.521315000000001</v>
      </c>
      <c r="AS24" s="19">
        <v>17.404509999999998</v>
      </c>
      <c r="AT24" s="19">
        <v>17.324349999999999</v>
      </c>
      <c r="AU24" s="19">
        <v>17.240490000000001</v>
      </c>
      <c r="AV24" s="19">
        <v>17.196335000000001</v>
      </c>
      <c r="AW24" s="19">
        <v>17.171278000000001</v>
      </c>
      <c r="AX24" s="19">
        <v>17.190289</v>
      </c>
      <c r="AY24" s="19">
        <v>17.188798999999999</v>
      </c>
      <c r="AZ24" s="19">
        <v>17.183040999999999</v>
      </c>
      <c r="BA24" s="19">
        <v>17.175108000000002</v>
      </c>
    </row>
    <row r="25" spans="11:53" x14ac:dyDescent="0.2">
      <c r="K25" s="65" t="s">
        <v>156</v>
      </c>
      <c r="L25" s="54" t="s">
        <v>9</v>
      </c>
      <c r="M25" s="66"/>
      <c r="N25" s="19"/>
      <c r="O25" s="19"/>
      <c r="P25" s="19"/>
      <c r="Q25" s="19"/>
      <c r="R25" s="19"/>
      <c r="S25" s="19"/>
      <c r="T25" s="19"/>
      <c r="U25" s="19"/>
      <c r="V25" s="19"/>
      <c r="W25" s="19"/>
      <c r="X25" s="19"/>
      <c r="Y25" s="19"/>
      <c r="Z25" s="19"/>
      <c r="AA25" s="19"/>
      <c r="AB25" s="19">
        <v>20.467001</v>
      </c>
      <c r="AC25" s="19">
        <v>20.553215000000002</v>
      </c>
      <c r="AD25" s="19">
        <v>20.405066000000001</v>
      </c>
      <c r="AE25" s="19">
        <v>20.078921999999999</v>
      </c>
      <c r="AF25" s="19">
        <v>19.654019999999999</v>
      </c>
      <c r="AG25" s="19">
        <v>19.305979000000001</v>
      </c>
      <c r="AH25" s="19">
        <v>19.017306999999999</v>
      </c>
      <c r="AI25" s="19">
        <v>18.656207999999999</v>
      </c>
      <c r="AJ25" s="19">
        <v>18.297454999999999</v>
      </c>
      <c r="AK25" s="19">
        <v>18.047239000000001</v>
      </c>
      <c r="AL25" s="19">
        <v>17.853470000000002</v>
      </c>
      <c r="AM25" s="19">
        <v>17.797609000000001</v>
      </c>
      <c r="AN25" s="19">
        <v>17.579294000000001</v>
      </c>
      <c r="AO25" s="19">
        <v>17.381095999999999</v>
      </c>
      <c r="AP25" s="19">
        <v>17.192056999999998</v>
      </c>
      <c r="AQ25" s="19">
        <v>17.017755999999999</v>
      </c>
      <c r="AR25" s="19">
        <v>16.840772999999999</v>
      </c>
      <c r="AS25" s="19">
        <v>16.646456000000001</v>
      </c>
      <c r="AT25" s="19">
        <v>16.533337</v>
      </c>
      <c r="AU25" s="19">
        <v>16.393084999999999</v>
      </c>
      <c r="AV25" s="19">
        <v>16.297561999999999</v>
      </c>
      <c r="AW25" s="19">
        <v>16.220972</v>
      </c>
      <c r="AX25" s="19">
        <v>16.198035999999998</v>
      </c>
      <c r="AY25" s="19">
        <v>16.181805000000001</v>
      </c>
      <c r="AZ25" s="19">
        <v>16.147597999999999</v>
      </c>
      <c r="BA25" s="19">
        <v>16.17333</v>
      </c>
    </row>
    <row r="26" spans="11:53" x14ac:dyDescent="0.2">
      <c r="K26" s="65" t="s">
        <v>156</v>
      </c>
      <c r="L26" s="54" t="s">
        <v>11</v>
      </c>
      <c r="M26" s="66"/>
      <c r="N26" s="19"/>
      <c r="O26" s="19"/>
      <c r="P26" s="19"/>
      <c r="Q26" s="19"/>
      <c r="R26" s="19"/>
      <c r="S26" s="19"/>
      <c r="T26" s="19"/>
      <c r="U26" s="19"/>
      <c r="V26" s="19"/>
      <c r="W26" s="19"/>
      <c r="X26" s="19"/>
      <c r="Y26" s="19"/>
      <c r="Z26" s="19"/>
      <c r="AA26" s="19"/>
      <c r="AB26" s="19">
        <v>20.467001</v>
      </c>
      <c r="AC26" s="19">
        <v>20.445</v>
      </c>
      <c r="AD26" s="19">
        <v>20.494551000000001</v>
      </c>
      <c r="AE26" s="19">
        <v>20.399937000000001</v>
      </c>
      <c r="AF26" s="19">
        <v>20.111336000000001</v>
      </c>
      <c r="AG26" s="19">
        <v>19.853569</v>
      </c>
      <c r="AH26" s="19">
        <v>19.60162</v>
      </c>
      <c r="AI26" s="19">
        <v>19.23171</v>
      </c>
      <c r="AJ26" s="19">
        <v>18.902398999999999</v>
      </c>
      <c r="AK26" s="19">
        <v>18.690052000000001</v>
      </c>
      <c r="AL26" s="19">
        <v>18.505257</v>
      </c>
      <c r="AM26" s="19">
        <v>18.273129999999998</v>
      </c>
      <c r="AN26" s="19">
        <v>18.051242999999999</v>
      </c>
      <c r="AO26" s="19">
        <v>17.84815</v>
      </c>
      <c r="AP26" s="19">
        <v>17.704618</v>
      </c>
      <c r="AQ26" s="19">
        <v>17.594429000000002</v>
      </c>
      <c r="AR26" s="19">
        <v>17.485809</v>
      </c>
      <c r="AS26" s="19">
        <v>17.372941999999998</v>
      </c>
      <c r="AT26" s="19">
        <v>17.293301</v>
      </c>
      <c r="AU26" s="19">
        <v>17.195661999999999</v>
      </c>
      <c r="AV26" s="19">
        <v>17.137636000000001</v>
      </c>
      <c r="AW26" s="19">
        <v>17.107243</v>
      </c>
      <c r="AX26" s="19">
        <v>17.131584</v>
      </c>
      <c r="AY26" s="19">
        <v>17.133471</v>
      </c>
      <c r="AZ26" s="19">
        <v>17.124735000000001</v>
      </c>
      <c r="BA26" s="19">
        <v>17.123951000000002</v>
      </c>
    </row>
    <row r="27" spans="11:53" x14ac:dyDescent="0.2">
      <c r="K27" s="65" t="s">
        <v>156</v>
      </c>
      <c r="L27" s="54" t="s">
        <v>2</v>
      </c>
      <c r="M27" s="66"/>
      <c r="N27" s="19"/>
      <c r="O27" s="19"/>
      <c r="P27" s="19"/>
      <c r="Q27" s="19"/>
      <c r="R27" s="19"/>
      <c r="S27" s="19"/>
      <c r="T27" s="19"/>
      <c r="U27" s="19"/>
      <c r="V27" s="19"/>
      <c r="W27" s="19"/>
      <c r="X27" s="19"/>
      <c r="Y27" s="19"/>
      <c r="Z27" s="19"/>
      <c r="AA27" s="19"/>
      <c r="AB27" s="19">
        <v>20.467001</v>
      </c>
      <c r="AC27" s="19">
        <v>20.585279</v>
      </c>
      <c r="AD27" s="19">
        <v>20.541941000000001</v>
      </c>
      <c r="AE27" s="19">
        <v>20.457616999999999</v>
      </c>
      <c r="AF27" s="19">
        <v>20.168823</v>
      </c>
      <c r="AG27" s="19">
        <v>19.956142</v>
      </c>
      <c r="AH27" s="19">
        <v>19.660834999999999</v>
      </c>
      <c r="AI27" s="19">
        <v>19.308047999999999</v>
      </c>
      <c r="AJ27" s="19">
        <v>18.998486</v>
      </c>
      <c r="AK27" s="19">
        <v>18.745892999999999</v>
      </c>
      <c r="AL27" s="19">
        <v>18.549505</v>
      </c>
      <c r="AM27" s="19">
        <v>18.327116</v>
      </c>
      <c r="AN27" s="19">
        <v>18.113309999999998</v>
      </c>
      <c r="AO27" s="19">
        <v>17.973516</v>
      </c>
      <c r="AP27" s="19">
        <v>17.858630999999999</v>
      </c>
      <c r="AQ27" s="19">
        <v>17.766082999999998</v>
      </c>
      <c r="AR27" s="19">
        <v>17.698847000000001</v>
      </c>
      <c r="AS27" s="19">
        <v>17.624856999999999</v>
      </c>
      <c r="AT27" s="19">
        <v>17.580169999999999</v>
      </c>
      <c r="AU27" s="19">
        <v>17.508883999999998</v>
      </c>
      <c r="AV27" s="19">
        <v>17.451809000000001</v>
      </c>
      <c r="AW27" s="19">
        <v>17.437698000000001</v>
      </c>
      <c r="AX27" s="19">
        <v>17.490005</v>
      </c>
      <c r="AY27" s="19">
        <v>17.524549</v>
      </c>
      <c r="AZ27" s="19">
        <v>17.568062000000001</v>
      </c>
      <c r="BA27" s="19">
        <v>17.632035999999999</v>
      </c>
    </row>
    <row r="28" spans="11:53" x14ac:dyDescent="0.2">
      <c r="K28" s="65" t="s">
        <v>156</v>
      </c>
      <c r="L28" s="54" t="s">
        <v>10</v>
      </c>
      <c r="M28" s="66"/>
      <c r="N28" s="19"/>
      <c r="O28" s="19"/>
      <c r="P28" s="19"/>
      <c r="Q28" s="19"/>
      <c r="R28" s="19"/>
      <c r="S28" s="19"/>
      <c r="T28" s="19"/>
      <c r="U28" s="19"/>
      <c r="V28" s="19"/>
      <c r="W28" s="19"/>
      <c r="X28" s="19"/>
      <c r="Y28" s="19"/>
      <c r="Z28" s="19"/>
      <c r="AA28" s="19"/>
      <c r="AB28" s="19">
        <v>20.467001</v>
      </c>
      <c r="AC28" s="19">
        <v>20.445</v>
      </c>
      <c r="AD28" s="19">
        <v>20.577784999999999</v>
      </c>
      <c r="AE28" s="19">
        <v>20.475186999999998</v>
      </c>
      <c r="AF28" s="19">
        <v>20.234463000000002</v>
      </c>
      <c r="AG28" s="19">
        <v>20.054894999999998</v>
      </c>
      <c r="AH28" s="19">
        <v>19.844517</v>
      </c>
      <c r="AI28" s="19">
        <v>19.544046000000002</v>
      </c>
      <c r="AJ28" s="19">
        <v>19.283503</v>
      </c>
      <c r="AK28" s="19">
        <v>19.107430999999998</v>
      </c>
      <c r="AL28" s="19">
        <v>18.968416000000001</v>
      </c>
      <c r="AM28" s="19">
        <v>18.785028000000001</v>
      </c>
      <c r="AN28" s="19">
        <v>18.626093000000001</v>
      </c>
      <c r="AO28" s="19">
        <v>18.517492000000001</v>
      </c>
      <c r="AP28" s="19">
        <v>18.425132999999999</v>
      </c>
      <c r="AQ28" s="19">
        <v>18.383196000000002</v>
      </c>
      <c r="AR28" s="19">
        <v>18.328035</v>
      </c>
      <c r="AS28" s="19">
        <v>18.229975</v>
      </c>
      <c r="AT28" s="19">
        <v>18.187788000000001</v>
      </c>
      <c r="AU28" s="19">
        <v>18.155840000000001</v>
      </c>
      <c r="AV28" s="19">
        <v>18.173615000000002</v>
      </c>
      <c r="AW28" s="19">
        <v>18.213439999999999</v>
      </c>
      <c r="AX28" s="19">
        <v>18.303173000000001</v>
      </c>
      <c r="AY28" s="19">
        <v>18.410055</v>
      </c>
      <c r="AZ28" s="19">
        <v>18.481337</v>
      </c>
      <c r="BA28" s="19">
        <v>18.595168999999999</v>
      </c>
    </row>
    <row r="29" spans="11:53" x14ac:dyDescent="0.2">
      <c r="K29" s="65" t="s">
        <v>156</v>
      </c>
      <c r="L29" s="54" t="s">
        <v>6</v>
      </c>
      <c r="M29" s="66"/>
      <c r="N29" s="19"/>
      <c r="O29" s="19"/>
      <c r="P29" s="19"/>
      <c r="Q29" s="19"/>
      <c r="R29" s="19"/>
      <c r="S29" s="19"/>
      <c r="T29" s="19"/>
      <c r="U29" s="19"/>
      <c r="V29" s="19"/>
      <c r="W29" s="19"/>
      <c r="X29" s="19"/>
      <c r="Y29" s="19"/>
      <c r="Z29" s="19"/>
      <c r="AA29" s="19"/>
      <c r="AB29" s="19">
        <v>20.467001</v>
      </c>
      <c r="AC29" s="19">
        <v>20.445</v>
      </c>
      <c r="AD29" s="19">
        <v>20.513306</v>
      </c>
      <c r="AE29" s="19">
        <v>20.425059999999998</v>
      </c>
      <c r="AF29" s="19">
        <v>20.129588999999999</v>
      </c>
      <c r="AG29" s="19">
        <v>19.872183</v>
      </c>
      <c r="AH29" s="19">
        <v>19.612698000000002</v>
      </c>
      <c r="AI29" s="19">
        <v>19.241516000000001</v>
      </c>
      <c r="AJ29" s="19">
        <v>18.898707999999999</v>
      </c>
      <c r="AK29" s="19">
        <v>18.671465000000001</v>
      </c>
      <c r="AL29" s="19">
        <v>18.476496000000001</v>
      </c>
      <c r="AM29" s="19">
        <v>18.239924999999999</v>
      </c>
      <c r="AN29" s="19">
        <v>18.014247999999998</v>
      </c>
      <c r="AO29" s="19">
        <v>17.808620000000001</v>
      </c>
      <c r="AP29" s="19">
        <v>17.666156999999998</v>
      </c>
      <c r="AQ29" s="19">
        <v>17.557853999999999</v>
      </c>
      <c r="AR29" s="19">
        <v>17.451191000000001</v>
      </c>
      <c r="AS29" s="19">
        <v>17.337271000000001</v>
      </c>
      <c r="AT29" s="19">
        <v>17.257176999999999</v>
      </c>
      <c r="AU29" s="19">
        <v>17.161898000000001</v>
      </c>
      <c r="AV29" s="19">
        <v>17.118953999999999</v>
      </c>
      <c r="AW29" s="19">
        <v>17.088578999999999</v>
      </c>
      <c r="AX29" s="19">
        <v>17.099094000000001</v>
      </c>
      <c r="AY29" s="19">
        <v>17.106269999999999</v>
      </c>
      <c r="AZ29" s="19">
        <v>17.10688</v>
      </c>
      <c r="BA29" s="19">
        <v>17.103804</v>
      </c>
    </row>
    <row r="30" spans="11:53" x14ac:dyDescent="0.2">
      <c r="K30" s="65" t="s">
        <v>156</v>
      </c>
      <c r="L30" s="54" t="s">
        <v>0</v>
      </c>
      <c r="M30" s="66"/>
      <c r="N30" s="19"/>
      <c r="O30" s="19"/>
      <c r="P30" s="19"/>
      <c r="Q30" s="19"/>
      <c r="R30" s="19"/>
      <c r="S30" s="19"/>
      <c r="T30" s="19"/>
      <c r="U30" s="19"/>
      <c r="V30" s="19"/>
      <c r="W30" s="19"/>
      <c r="X30" s="19"/>
      <c r="Y30" s="19"/>
      <c r="Z30" s="19"/>
      <c r="AA30" s="19"/>
      <c r="AB30" s="19">
        <v>20.467001</v>
      </c>
      <c r="AC30" s="19">
        <v>20.445</v>
      </c>
      <c r="AD30" s="19">
        <v>20.369582999999999</v>
      </c>
      <c r="AE30" s="19">
        <v>20.251987</v>
      </c>
      <c r="AF30" s="19">
        <v>19.890378999999999</v>
      </c>
      <c r="AG30" s="19">
        <v>19.570435</v>
      </c>
      <c r="AH30" s="19">
        <v>19.276667</v>
      </c>
      <c r="AI30" s="19">
        <v>18.895800000000001</v>
      </c>
      <c r="AJ30" s="19">
        <v>18.561298000000001</v>
      </c>
      <c r="AK30" s="19">
        <v>18.311125000000001</v>
      </c>
      <c r="AL30" s="19">
        <v>18.100453999999999</v>
      </c>
      <c r="AM30" s="19">
        <v>17.837544999999999</v>
      </c>
      <c r="AN30" s="19">
        <v>17.586068999999998</v>
      </c>
      <c r="AO30" s="19">
        <v>17.376899999999999</v>
      </c>
      <c r="AP30" s="19">
        <v>17.207417</v>
      </c>
      <c r="AQ30" s="19">
        <v>17.057907</v>
      </c>
      <c r="AR30" s="19">
        <v>16.916589999999999</v>
      </c>
      <c r="AS30" s="19">
        <v>16.788509000000001</v>
      </c>
      <c r="AT30" s="19">
        <v>16.673445000000001</v>
      </c>
      <c r="AU30" s="19">
        <v>16.528528000000001</v>
      </c>
      <c r="AV30" s="19">
        <v>16.403441999999998</v>
      </c>
      <c r="AW30" s="19">
        <v>16.287092000000001</v>
      </c>
      <c r="AX30" s="19">
        <v>16.217497000000002</v>
      </c>
      <c r="AY30" s="19">
        <v>16.156120000000001</v>
      </c>
      <c r="AZ30" s="19">
        <v>16.096277000000001</v>
      </c>
      <c r="BA30" s="19">
        <v>16.060858</v>
      </c>
    </row>
    <row r="31" spans="11:53" x14ac:dyDescent="0.2">
      <c r="K31" s="65"/>
      <c r="L31" s="65" t="s">
        <v>15</v>
      </c>
      <c r="M31" s="65">
        <v>19.164013000000001</v>
      </c>
      <c r="N31" s="12">
        <v>18.869026000000002</v>
      </c>
      <c r="O31" s="12">
        <v>18.453028</v>
      </c>
      <c r="P31" s="12">
        <v>18.963009</v>
      </c>
      <c r="Q31" s="12">
        <v>19.140962999999999</v>
      </c>
      <c r="R31" s="12">
        <v>19.545994</v>
      </c>
      <c r="S31" s="12">
        <v>19.697004</v>
      </c>
      <c r="T31" s="12">
        <v>19.932037000000001</v>
      </c>
      <c r="U31" s="12">
        <v>20.517014</v>
      </c>
      <c r="V31" s="12">
        <v>20.519062000000002</v>
      </c>
      <c r="W31" s="12">
        <v>18.143089</v>
      </c>
      <c r="X31" s="12">
        <v>19.868155999999999</v>
      </c>
      <c r="Y31" s="12">
        <v>20.004169000000001</v>
      </c>
      <c r="Z31" s="12">
        <v>20.262267999999999</v>
      </c>
      <c r="AA31" s="12">
        <v>20.447327000000001</v>
      </c>
      <c r="AB31" s="12">
        <v>20.467001</v>
      </c>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3" spans="11:11" x14ac:dyDescent="0.2">
      <c r="K33" s="12" t="s">
        <v>200</v>
      </c>
    </row>
    <row r="34" spans="11:11" x14ac:dyDescent="0.2">
      <c r="K34" s="12" t="s">
        <v>75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CD8E-A754-4CDC-8C3D-869E646A5B0E}">
  <sheetPr>
    <tabColor theme="3"/>
  </sheetPr>
  <dimension ref="K1:BA34"/>
  <sheetViews>
    <sheetView zoomScaleNormal="100" zoomScaleSheetLayoutView="120" workbookViewId="0">
      <selection activeCell="J1" sqref="J1"/>
    </sheetView>
  </sheetViews>
  <sheetFormatPr defaultRowHeight="14.25" x14ac:dyDescent="0.2"/>
  <cols>
    <col min="11" max="11" width="18.875" customWidth="1"/>
    <col min="12" max="12" width="20.5" bestFit="1" customWidth="1"/>
    <col min="13" max="22" width="9" bestFit="1" customWidth="1"/>
    <col min="23" max="23" width="8.625" bestFit="1" customWidth="1"/>
    <col min="24" max="33" width="9" bestFit="1" customWidth="1"/>
    <col min="34" max="34" width="8.625" bestFit="1" customWidth="1"/>
    <col min="35" max="49" width="9" bestFit="1" customWidth="1"/>
    <col min="50" max="50" width="8.625" bestFit="1" customWidth="1"/>
    <col min="51" max="53" width="9" bestFit="1" customWidth="1"/>
  </cols>
  <sheetData>
    <row r="1" spans="11:53" ht="15.75" x14ac:dyDescent="0.25">
      <c r="K1" s="16" t="s">
        <v>157</v>
      </c>
    </row>
    <row r="2" spans="11:53" x14ac:dyDescent="0.2">
      <c r="K2" s="12" t="s">
        <v>23</v>
      </c>
    </row>
    <row r="3" spans="11:53" ht="15" thickBot="1" x14ac:dyDescent="0.25">
      <c r="K3" s="2" t="s">
        <v>13</v>
      </c>
      <c r="L3" s="2" t="s">
        <v>14</v>
      </c>
      <c r="M3" s="2">
        <v>2010</v>
      </c>
      <c r="N3" s="2">
        <v>2011</v>
      </c>
      <c r="O3" s="2">
        <v>2012</v>
      </c>
      <c r="P3" s="2">
        <v>2013</v>
      </c>
      <c r="Q3" s="2">
        <v>2014</v>
      </c>
      <c r="R3" s="2">
        <v>2015</v>
      </c>
      <c r="S3" s="2">
        <v>2016</v>
      </c>
      <c r="T3" s="2">
        <v>2017</v>
      </c>
      <c r="U3" s="2">
        <v>2018</v>
      </c>
      <c r="V3" s="2">
        <v>2019</v>
      </c>
      <c r="W3" s="2">
        <v>2020</v>
      </c>
      <c r="X3" s="2">
        <v>2021</v>
      </c>
      <c r="Y3" s="2">
        <v>2022</v>
      </c>
      <c r="Z3" s="2">
        <v>2023</v>
      </c>
      <c r="AA3" s="2">
        <v>2024</v>
      </c>
      <c r="AB3" s="2">
        <v>2025</v>
      </c>
      <c r="AC3" s="2">
        <v>2026</v>
      </c>
      <c r="AD3" s="2">
        <v>2027</v>
      </c>
      <c r="AE3" s="2">
        <v>2028</v>
      </c>
      <c r="AF3" s="2">
        <v>2029</v>
      </c>
      <c r="AG3" s="2">
        <v>2030</v>
      </c>
      <c r="AH3" s="2">
        <v>2031</v>
      </c>
      <c r="AI3" s="2">
        <v>2032</v>
      </c>
      <c r="AJ3" s="2">
        <v>2033</v>
      </c>
      <c r="AK3" s="2">
        <v>2034</v>
      </c>
      <c r="AL3" s="2">
        <v>2035</v>
      </c>
      <c r="AM3" s="2">
        <v>2036</v>
      </c>
      <c r="AN3" s="2">
        <v>2037</v>
      </c>
      <c r="AO3" s="2">
        <v>2038</v>
      </c>
      <c r="AP3" s="2">
        <v>2039</v>
      </c>
      <c r="AQ3" s="2">
        <v>2040</v>
      </c>
      <c r="AR3" s="2">
        <v>2041</v>
      </c>
      <c r="AS3" s="2">
        <v>2042</v>
      </c>
      <c r="AT3" s="2">
        <v>2043</v>
      </c>
      <c r="AU3" s="2">
        <v>2044</v>
      </c>
      <c r="AV3" s="2">
        <v>2045</v>
      </c>
      <c r="AW3" s="2">
        <v>2046</v>
      </c>
      <c r="AX3" s="2">
        <v>2047</v>
      </c>
      <c r="AY3" s="2">
        <v>2048</v>
      </c>
      <c r="AZ3" s="2">
        <v>2049</v>
      </c>
      <c r="BA3" s="2">
        <v>2050</v>
      </c>
    </row>
    <row r="4" spans="11:53" ht="15" thickTop="1" x14ac:dyDescent="0.2">
      <c r="K4" s="12" t="s">
        <v>158</v>
      </c>
      <c r="L4" s="12" t="s">
        <v>1</v>
      </c>
      <c r="M4" s="41"/>
      <c r="N4" s="41"/>
      <c r="O4" s="41"/>
      <c r="P4" s="41"/>
      <c r="Q4" s="41"/>
      <c r="R4" s="41"/>
      <c r="S4" s="41"/>
      <c r="T4" s="41"/>
      <c r="U4" s="41"/>
      <c r="V4" s="41"/>
      <c r="W4" s="41"/>
      <c r="X4" s="41"/>
      <c r="Y4" s="41"/>
      <c r="Z4" s="41"/>
      <c r="AA4" s="41"/>
      <c r="AB4" s="41">
        <v>3.863</v>
      </c>
      <c r="AC4" s="41">
        <v>3.8130000000000002</v>
      </c>
      <c r="AD4" s="41">
        <v>3.9893369999999999</v>
      </c>
      <c r="AE4" s="41">
        <v>3.9349460000000001</v>
      </c>
      <c r="AF4" s="41">
        <v>3.9849899999999998</v>
      </c>
      <c r="AG4" s="41">
        <v>3.940652</v>
      </c>
      <c r="AH4" s="41">
        <v>4.1954159999999998</v>
      </c>
      <c r="AI4" s="41">
        <v>4.0631370000000002</v>
      </c>
      <c r="AJ4" s="41">
        <v>4.0573940000000004</v>
      </c>
      <c r="AK4" s="41">
        <v>4.1419439999999996</v>
      </c>
      <c r="AL4" s="41">
        <v>4.1147499999999999</v>
      </c>
      <c r="AM4" s="41">
        <v>4.1077969999999997</v>
      </c>
      <c r="AN4" s="41">
        <v>4.0287470000000001</v>
      </c>
      <c r="AO4" s="41">
        <v>4.0244169999999997</v>
      </c>
      <c r="AP4" s="41">
        <v>4.0880340000000004</v>
      </c>
      <c r="AQ4" s="41">
        <v>4.0692940000000002</v>
      </c>
      <c r="AR4" s="41">
        <v>4.0675809999999997</v>
      </c>
      <c r="AS4" s="41">
        <v>4.1524400000000004</v>
      </c>
      <c r="AT4" s="41">
        <v>4.03864</v>
      </c>
      <c r="AU4" s="41">
        <v>3.9435199999999999</v>
      </c>
      <c r="AV4" s="41">
        <v>4.2251620000000001</v>
      </c>
      <c r="AW4" s="41">
        <v>4.1138190000000003</v>
      </c>
      <c r="AX4" s="41">
        <v>4.1075499999999998</v>
      </c>
      <c r="AY4" s="41">
        <v>4.1848280000000004</v>
      </c>
      <c r="AZ4" s="41">
        <v>3.9665119999999998</v>
      </c>
      <c r="BA4" s="41">
        <v>3.9908419999999998</v>
      </c>
    </row>
    <row r="5" spans="11:53" x14ac:dyDescent="0.2">
      <c r="K5" s="12" t="s">
        <v>158</v>
      </c>
      <c r="L5" s="12" t="s">
        <v>3</v>
      </c>
      <c r="M5" s="41"/>
      <c r="N5" s="41"/>
      <c r="O5" s="41"/>
      <c r="P5" s="41"/>
      <c r="Q5" s="41"/>
      <c r="R5" s="41"/>
      <c r="S5" s="41"/>
      <c r="T5" s="41"/>
      <c r="U5" s="41"/>
      <c r="V5" s="41"/>
      <c r="W5" s="41"/>
      <c r="X5" s="41"/>
      <c r="Y5" s="41"/>
      <c r="Z5" s="41"/>
      <c r="AA5" s="41"/>
      <c r="AB5" s="41">
        <v>3.863</v>
      </c>
      <c r="AC5" s="41">
        <v>3.8130000000000002</v>
      </c>
      <c r="AD5" s="41">
        <v>3.9664600000000001</v>
      </c>
      <c r="AE5" s="41">
        <v>3.9096669999999998</v>
      </c>
      <c r="AF5" s="41">
        <v>3.9724940000000002</v>
      </c>
      <c r="AG5" s="41">
        <v>3.9153210000000001</v>
      </c>
      <c r="AH5" s="41">
        <v>4.1668580000000004</v>
      </c>
      <c r="AI5" s="41">
        <v>4.0677690000000002</v>
      </c>
      <c r="AJ5" s="41">
        <v>4.0050739999999996</v>
      </c>
      <c r="AK5" s="41">
        <v>4.1295299999999999</v>
      </c>
      <c r="AL5" s="41">
        <v>4.1106400000000001</v>
      </c>
      <c r="AM5" s="41">
        <v>4.1044499999999999</v>
      </c>
      <c r="AN5" s="41">
        <v>4.0315899999999996</v>
      </c>
      <c r="AO5" s="41">
        <v>4.0111210000000002</v>
      </c>
      <c r="AP5" s="41">
        <v>4.1026249999999997</v>
      </c>
      <c r="AQ5" s="41">
        <v>4.0815939999999999</v>
      </c>
      <c r="AR5" s="41">
        <v>4.0989959999999996</v>
      </c>
      <c r="AS5" s="41">
        <v>4.0676459999999999</v>
      </c>
      <c r="AT5" s="41">
        <v>4.0648220000000004</v>
      </c>
      <c r="AU5" s="41">
        <v>3.95166</v>
      </c>
      <c r="AV5" s="41">
        <v>4.1152150000000001</v>
      </c>
      <c r="AW5" s="41">
        <v>4.2079870000000001</v>
      </c>
      <c r="AX5" s="41">
        <v>4.1501429999999999</v>
      </c>
      <c r="AY5" s="41">
        <v>4.176488</v>
      </c>
      <c r="AZ5" s="41">
        <v>3.9441850000000001</v>
      </c>
      <c r="BA5" s="41">
        <v>3.936966</v>
      </c>
    </row>
    <row r="6" spans="11:53" x14ac:dyDescent="0.2">
      <c r="K6" s="12" t="s">
        <v>158</v>
      </c>
      <c r="L6" s="12" t="s">
        <v>25</v>
      </c>
      <c r="M6" s="41"/>
      <c r="N6" s="41"/>
      <c r="O6" s="41"/>
      <c r="P6" s="41"/>
      <c r="Q6" s="41"/>
      <c r="R6" s="41"/>
      <c r="S6" s="41"/>
      <c r="T6" s="41"/>
      <c r="U6" s="41"/>
      <c r="V6" s="41"/>
      <c r="W6" s="41"/>
      <c r="X6" s="41"/>
      <c r="Y6" s="41"/>
      <c r="Z6" s="41"/>
      <c r="AA6" s="41"/>
      <c r="AB6" s="41">
        <v>3.863</v>
      </c>
      <c r="AC6" s="41">
        <v>3.8130000000000002</v>
      </c>
      <c r="AD6" s="41">
        <v>3.9762149999999998</v>
      </c>
      <c r="AE6" s="41">
        <v>3.9214519999999999</v>
      </c>
      <c r="AF6" s="41">
        <v>3.8809119999999999</v>
      </c>
      <c r="AG6" s="41">
        <v>3.923689</v>
      </c>
      <c r="AH6" s="41">
        <v>3.9017010000000001</v>
      </c>
      <c r="AI6" s="41">
        <v>3.835766</v>
      </c>
      <c r="AJ6" s="41">
        <v>3.7206079999999999</v>
      </c>
      <c r="AK6" s="41">
        <v>3.885189</v>
      </c>
      <c r="AL6" s="41">
        <v>3.759827</v>
      </c>
      <c r="AM6" s="41">
        <v>3.6691760000000002</v>
      </c>
      <c r="AN6" s="41">
        <v>3.636558</v>
      </c>
      <c r="AO6" s="41">
        <v>3.6392959999999999</v>
      </c>
      <c r="AP6" s="41">
        <v>3.8067250000000001</v>
      </c>
      <c r="AQ6" s="41">
        <v>3.694455</v>
      </c>
      <c r="AR6" s="41">
        <v>3.468178</v>
      </c>
      <c r="AS6" s="41">
        <v>3.4164349999999999</v>
      </c>
      <c r="AT6" s="41">
        <v>3.4002059999999998</v>
      </c>
      <c r="AU6" s="41">
        <v>3.342959</v>
      </c>
      <c r="AV6" s="41">
        <v>3.6140840000000001</v>
      </c>
      <c r="AW6" s="41">
        <v>3.7654359999999998</v>
      </c>
      <c r="AX6" s="41">
        <v>3.6641349999999999</v>
      </c>
      <c r="AY6" s="41">
        <v>3.6444359999999998</v>
      </c>
      <c r="AZ6" s="41">
        <v>3.544791</v>
      </c>
      <c r="BA6" s="41">
        <v>3.493074</v>
      </c>
    </row>
    <row r="7" spans="11:53" x14ac:dyDescent="0.2">
      <c r="K7" s="12" t="s">
        <v>158</v>
      </c>
      <c r="L7" s="12" t="s">
        <v>5</v>
      </c>
      <c r="M7" s="41"/>
      <c r="N7" s="41"/>
      <c r="O7" s="41"/>
      <c r="P7" s="41"/>
      <c r="Q7" s="41"/>
      <c r="R7" s="41"/>
      <c r="S7" s="41"/>
      <c r="T7" s="41"/>
      <c r="U7" s="41"/>
      <c r="V7" s="41"/>
      <c r="W7" s="41"/>
      <c r="X7" s="41"/>
      <c r="Y7" s="41"/>
      <c r="Z7" s="41"/>
      <c r="AA7" s="41"/>
      <c r="AB7" s="41">
        <v>3.863</v>
      </c>
      <c r="AC7" s="41">
        <v>3.8130000000000002</v>
      </c>
      <c r="AD7" s="41">
        <v>3.9847359999999998</v>
      </c>
      <c r="AE7" s="41">
        <v>3.9021530000000002</v>
      </c>
      <c r="AF7" s="41">
        <v>3.8916230000000001</v>
      </c>
      <c r="AG7" s="41">
        <v>3.9484710000000001</v>
      </c>
      <c r="AH7" s="41">
        <v>3.9119510000000002</v>
      </c>
      <c r="AI7" s="41">
        <v>3.8123300000000002</v>
      </c>
      <c r="AJ7" s="41">
        <v>3.7398449999999999</v>
      </c>
      <c r="AK7" s="41">
        <v>3.8455400000000002</v>
      </c>
      <c r="AL7" s="41">
        <v>3.7574930000000002</v>
      </c>
      <c r="AM7" s="41">
        <v>3.6388829999999999</v>
      </c>
      <c r="AN7" s="41">
        <v>3.6108500000000001</v>
      </c>
      <c r="AO7" s="41">
        <v>3.628752</v>
      </c>
      <c r="AP7" s="41">
        <v>3.6898879999999998</v>
      </c>
      <c r="AQ7" s="41">
        <v>3.5594269999999999</v>
      </c>
      <c r="AR7" s="41">
        <v>3.4710260000000002</v>
      </c>
      <c r="AS7" s="41">
        <v>3.3780760000000001</v>
      </c>
      <c r="AT7" s="41">
        <v>3.3901650000000001</v>
      </c>
      <c r="AU7" s="41">
        <v>3.400112</v>
      </c>
      <c r="AV7" s="41">
        <v>3.6260379999999999</v>
      </c>
      <c r="AW7" s="41">
        <v>3.9303240000000002</v>
      </c>
      <c r="AX7" s="41">
        <v>3.9471790000000002</v>
      </c>
      <c r="AY7" s="41">
        <v>3.839019</v>
      </c>
      <c r="AZ7" s="41">
        <v>3.6272410000000002</v>
      </c>
      <c r="BA7" s="41">
        <v>3.7597070000000001</v>
      </c>
    </row>
    <row r="8" spans="11:53" x14ac:dyDescent="0.2">
      <c r="K8" s="12" t="s">
        <v>158</v>
      </c>
      <c r="L8" s="12" t="s">
        <v>8</v>
      </c>
      <c r="M8" s="41"/>
      <c r="N8" s="41"/>
      <c r="O8" s="41"/>
      <c r="P8" s="41"/>
      <c r="Q8" s="41"/>
      <c r="R8" s="41"/>
      <c r="S8" s="41"/>
      <c r="T8" s="41"/>
      <c r="U8" s="41"/>
      <c r="V8" s="41"/>
      <c r="W8" s="41"/>
      <c r="X8" s="41"/>
      <c r="Y8" s="41"/>
      <c r="Z8" s="41"/>
      <c r="AA8" s="41"/>
      <c r="AB8" s="41">
        <v>3.863</v>
      </c>
      <c r="AC8" s="41">
        <v>3.8130000000000002</v>
      </c>
      <c r="AD8" s="41">
        <v>3.9631449999999999</v>
      </c>
      <c r="AE8" s="41">
        <v>3.9301970000000002</v>
      </c>
      <c r="AF8" s="41">
        <v>3.9690780000000001</v>
      </c>
      <c r="AG8" s="41">
        <v>3.9070839999999998</v>
      </c>
      <c r="AH8" s="41">
        <v>4.2180280000000003</v>
      </c>
      <c r="AI8" s="41">
        <v>4.0774090000000003</v>
      </c>
      <c r="AJ8" s="41">
        <v>3.947759</v>
      </c>
      <c r="AK8" s="41">
        <v>4.1264139999999996</v>
      </c>
      <c r="AL8" s="41">
        <v>4.1194220000000001</v>
      </c>
      <c r="AM8" s="41">
        <v>4.0930679999999997</v>
      </c>
      <c r="AN8" s="41">
        <v>4.0024240000000004</v>
      </c>
      <c r="AO8" s="41">
        <v>4.0268220000000001</v>
      </c>
      <c r="AP8" s="41">
        <v>4.1115469999999998</v>
      </c>
      <c r="AQ8" s="41">
        <v>4.0273729999999999</v>
      </c>
      <c r="AR8" s="41">
        <v>4.0576239999999997</v>
      </c>
      <c r="AS8" s="41">
        <v>4.1502999999999997</v>
      </c>
      <c r="AT8" s="41">
        <v>3.9701710000000001</v>
      </c>
      <c r="AU8" s="41">
        <v>3.9132039999999999</v>
      </c>
      <c r="AV8" s="41">
        <v>4.0984939999999996</v>
      </c>
      <c r="AW8" s="41">
        <v>4.4442349999999999</v>
      </c>
      <c r="AX8" s="41">
        <v>4.4061579999999996</v>
      </c>
      <c r="AY8" s="41">
        <v>4.4567649999999999</v>
      </c>
      <c r="AZ8" s="41">
        <v>4.2493359999999996</v>
      </c>
      <c r="BA8" s="41">
        <v>4.145918</v>
      </c>
    </row>
    <row r="9" spans="11:53" x14ac:dyDescent="0.2">
      <c r="K9" s="12" t="s">
        <v>158</v>
      </c>
      <c r="L9" s="12" t="s">
        <v>9</v>
      </c>
      <c r="M9" s="41"/>
      <c r="N9" s="41"/>
      <c r="O9" s="41"/>
      <c r="P9" s="41"/>
      <c r="Q9" s="41"/>
      <c r="R9" s="41"/>
      <c r="S9" s="41"/>
      <c r="T9" s="41"/>
      <c r="U9" s="41"/>
      <c r="V9" s="41"/>
      <c r="W9" s="41"/>
      <c r="X9" s="41"/>
      <c r="Y9" s="41"/>
      <c r="Z9" s="41"/>
      <c r="AA9" s="41"/>
      <c r="AB9" s="41">
        <v>3.863</v>
      </c>
      <c r="AC9" s="41">
        <v>1.0392159999999999</v>
      </c>
      <c r="AD9" s="41">
        <v>0.51960799999999996</v>
      </c>
      <c r="AE9" s="41">
        <v>0.36372599999999999</v>
      </c>
      <c r="AF9" s="41">
        <v>0.254608</v>
      </c>
      <c r="AG9" s="41">
        <v>0.178226</v>
      </c>
      <c r="AH9" s="41">
        <v>8.9112999999999998E-2</v>
      </c>
      <c r="AI9" s="41">
        <v>4.4555999999999998E-2</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row>
    <row r="10" spans="11:53" x14ac:dyDescent="0.2">
      <c r="K10" s="12" t="s">
        <v>158</v>
      </c>
      <c r="L10" s="12" t="s">
        <v>11</v>
      </c>
      <c r="M10" s="41"/>
      <c r="N10" s="41"/>
      <c r="O10" s="41"/>
      <c r="P10" s="41"/>
      <c r="Q10" s="41"/>
      <c r="R10" s="41"/>
      <c r="S10" s="41"/>
      <c r="T10" s="41"/>
      <c r="U10" s="41"/>
      <c r="V10" s="41"/>
      <c r="W10" s="41"/>
      <c r="X10" s="41"/>
      <c r="Y10" s="41"/>
      <c r="Z10" s="41"/>
      <c r="AA10" s="41"/>
      <c r="AB10" s="41">
        <v>3.863</v>
      </c>
      <c r="AC10" s="41">
        <v>3.8130000000000002</v>
      </c>
      <c r="AD10" s="41">
        <v>3.9572530000000001</v>
      </c>
      <c r="AE10" s="41">
        <v>3.926288</v>
      </c>
      <c r="AF10" s="41">
        <v>3.9591880000000002</v>
      </c>
      <c r="AG10" s="41">
        <v>3.9002110000000001</v>
      </c>
      <c r="AH10" s="41">
        <v>4.1594199999999999</v>
      </c>
      <c r="AI10" s="41">
        <v>4.0962180000000004</v>
      </c>
      <c r="AJ10" s="41">
        <v>4.0057489999999998</v>
      </c>
      <c r="AK10" s="41">
        <v>4.1460610000000004</v>
      </c>
      <c r="AL10" s="41">
        <v>4.1245459999999996</v>
      </c>
      <c r="AM10" s="41">
        <v>4.0986010000000004</v>
      </c>
      <c r="AN10" s="41">
        <v>3.996197</v>
      </c>
      <c r="AO10" s="41">
        <v>4.0003409999999997</v>
      </c>
      <c r="AP10" s="41">
        <v>4.1434319999999998</v>
      </c>
      <c r="AQ10" s="41">
        <v>4.1143989999999997</v>
      </c>
      <c r="AR10" s="41">
        <v>4.0828389999999999</v>
      </c>
      <c r="AS10" s="41">
        <v>4.0475750000000001</v>
      </c>
      <c r="AT10" s="41">
        <v>4.0733569999999997</v>
      </c>
      <c r="AU10" s="41">
        <v>3.9259390000000001</v>
      </c>
      <c r="AV10" s="41">
        <v>3.9339750000000002</v>
      </c>
      <c r="AW10" s="41">
        <v>4.2102399999999998</v>
      </c>
      <c r="AX10" s="41">
        <v>4.1826340000000002</v>
      </c>
      <c r="AY10" s="41">
        <v>4.2180720000000003</v>
      </c>
      <c r="AZ10" s="41">
        <v>3.9628260000000002</v>
      </c>
      <c r="BA10" s="41">
        <v>3.989347</v>
      </c>
    </row>
    <row r="11" spans="11:53" x14ac:dyDescent="0.2">
      <c r="K11" s="12" t="s">
        <v>158</v>
      </c>
      <c r="L11" s="12" t="s">
        <v>2</v>
      </c>
      <c r="M11" s="41"/>
      <c r="N11" s="41"/>
      <c r="O11" s="41"/>
      <c r="P11" s="41"/>
      <c r="Q11" s="41"/>
      <c r="R11" s="41"/>
      <c r="S11" s="41"/>
      <c r="T11" s="41"/>
      <c r="U11" s="41"/>
      <c r="V11" s="41"/>
      <c r="W11" s="41"/>
      <c r="X11" s="41"/>
      <c r="Y11" s="41"/>
      <c r="Z11" s="41"/>
      <c r="AA11" s="41"/>
      <c r="AB11" s="41">
        <v>3.863</v>
      </c>
      <c r="AC11" s="41">
        <v>3.9967920000000001</v>
      </c>
      <c r="AD11" s="41">
        <v>4.0521240000000001</v>
      </c>
      <c r="AE11" s="41">
        <v>4.1355320000000004</v>
      </c>
      <c r="AF11" s="41">
        <v>4.0748150000000001</v>
      </c>
      <c r="AG11" s="41">
        <v>4.0241210000000001</v>
      </c>
      <c r="AH11" s="41">
        <v>3.6578499999999998</v>
      </c>
      <c r="AI11" s="41">
        <v>3.820325</v>
      </c>
      <c r="AJ11" s="41">
        <v>3.5648270000000002</v>
      </c>
      <c r="AK11" s="41">
        <v>3.9268239999999999</v>
      </c>
      <c r="AL11" s="41">
        <v>3.7933539999999999</v>
      </c>
      <c r="AM11" s="41">
        <v>3.8352870000000001</v>
      </c>
      <c r="AN11" s="41">
        <v>3.7488100000000002</v>
      </c>
      <c r="AO11" s="41">
        <v>3.862622</v>
      </c>
      <c r="AP11" s="41">
        <v>3.8737879999999998</v>
      </c>
      <c r="AQ11" s="41">
        <v>3.985617</v>
      </c>
      <c r="AR11" s="41">
        <v>3.9842089999999999</v>
      </c>
      <c r="AS11" s="41">
        <v>4.2115669999999996</v>
      </c>
      <c r="AT11" s="41">
        <v>4.5921079999999996</v>
      </c>
      <c r="AU11" s="41">
        <v>4.4492620000000001</v>
      </c>
      <c r="AV11" s="41">
        <v>4.3937689999999998</v>
      </c>
      <c r="AW11" s="41">
        <v>4.4093020000000003</v>
      </c>
      <c r="AX11" s="41">
        <v>4.4981140000000002</v>
      </c>
      <c r="AY11" s="41">
        <v>4.4794</v>
      </c>
      <c r="AZ11" s="41">
        <v>4.5432639999999997</v>
      </c>
      <c r="BA11" s="41">
        <v>4.6597489999999997</v>
      </c>
    </row>
    <row r="12" spans="11:53" x14ac:dyDescent="0.2">
      <c r="K12" s="12" t="s">
        <v>158</v>
      </c>
      <c r="L12" s="12" t="s">
        <v>10</v>
      </c>
      <c r="M12" s="41"/>
      <c r="N12" s="41"/>
      <c r="O12" s="41"/>
      <c r="P12" s="41"/>
      <c r="Q12" s="41"/>
      <c r="R12" s="41"/>
      <c r="S12" s="41"/>
      <c r="T12" s="41"/>
      <c r="U12" s="41"/>
      <c r="V12" s="41"/>
      <c r="W12" s="41"/>
      <c r="X12" s="41"/>
      <c r="Y12" s="41"/>
      <c r="Z12" s="41"/>
      <c r="AA12" s="41"/>
      <c r="AB12" s="41">
        <v>3.863</v>
      </c>
      <c r="AC12" s="41">
        <v>3.8130000000000002</v>
      </c>
      <c r="AD12" s="41">
        <v>3.9661680000000001</v>
      </c>
      <c r="AE12" s="41">
        <v>3.9663409999999999</v>
      </c>
      <c r="AF12" s="41">
        <v>4.0018570000000002</v>
      </c>
      <c r="AG12" s="41">
        <v>3.9507880000000002</v>
      </c>
      <c r="AH12" s="41">
        <v>3.9579900000000001</v>
      </c>
      <c r="AI12" s="41">
        <v>4.1624869999999996</v>
      </c>
      <c r="AJ12" s="41">
        <v>3.9468480000000001</v>
      </c>
      <c r="AK12" s="41">
        <v>4.2190570000000003</v>
      </c>
      <c r="AL12" s="41">
        <v>4.1937689999999996</v>
      </c>
      <c r="AM12" s="41">
        <v>4.0280180000000003</v>
      </c>
      <c r="AN12" s="41">
        <v>3.9039809999999999</v>
      </c>
      <c r="AO12" s="41">
        <v>3.9229959999999999</v>
      </c>
      <c r="AP12" s="41">
        <v>3.9500220000000001</v>
      </c>
      <c r="AQ12" s="41">
        <v>3.8451919999999999</v>
      </c>
      <c r="AR12" s="41">
        <v>3.7320700000000002</v>
      </c>
      <c r="AS12" s="41">
        <v>3.7396229999999999</v>
      </c>
      <c r="AT12" s="41">
        <v>3.7257250000000002</v>
      </c>
      <c r="AU12" s="41">
        <v>3.6857570000000002</v>
      </c>
      <c r="AV12" s="41">
        <v>3.7619340000000001</v>
      </c>
      <c r="AW12" s="41">
        <v>3.921125</v>
      </c>
      <c r="AX12" s="41">
        <v>3.8355220000000001</v>
      </c>
      <c r="AY12" s="41">
        <v>3.8237049999999999</v>
      </c>
      <c r="AZ12" s="41">
        <v>3.676828</v>
      </c>
      <c r="BA12" s="41">
        <v>3.7020740000000001</v>
      </c>
    </row>
    <row r="13" spans="11:53" x14ac:dyDescent="0.2">
      <c r="K13" s="12" t="s">
        <v>158</v>
      </c>
      <c r="L13" s="12" t="s">
        <v>6</v>
      </c>
      <c r="M13" s="41"/>
      <c r="N13" s="41"/>
      <c r="O13" s="41"/>
      <c r="P13" s="41"/>
      <c r="Q13" s="41"/>
      <c r="R13" s="41"/>
      <c r="S13" s="41"/>
      <c r="T13" s="41"/>
      <c r="U13" s="41"/>
      <c r="V13" s="41"/>
      <c r="W13" s="41"/>
      <c r="X13" s="41"/>
      <c r="Y13" s="41"/>
      <c r="Z13" s="41"/>
      <c r="AA13" s="41"/>
      <c r="AB13" s="41">
        <v>3.863</v>
      </c>
      <c r="AC13" s="41">
        <v>3.8130000000000002</v>
      </c>
      <c r="AD13" s="41">
        <v>3.9677120000000001</v>
      </c>
      <c r="AE13" s="41">
        <v>3.9435150000000001</v>
      </c>
      <c r="AF13" s="41">
        <v>3.9927429999999999</v>
      </c>
      <c r="AG13" s="41">
        <v>3.923937</v>
      </c>
      <c r="AH13" s="41">
        <v>4.1654689999999999</v>
      </c>
      <c r="AI13" s="41">
        <v>4.0547129999999996</v>
      </c>
      <c r="AJ13" s="41">
        <v>4.0386439999999997</v>
      </c>
      <c r="AK13" s="41">
        <v>4.1035630000000003</v>
      </c>
      <c r="AL13" s="41">
        <v>4.0707979999999999</v>
      </c>
      <c r="AM13" s="41">
        <v>4.1023969999999998</v>
      </c>
      <c r="AN13" s="41">
        <v>4.0087070000000002</v>
      </c>
      <c r="AO13" s="41">
        <v>4.0029269999999997</v>
      </c>
      <c r="AP13" s="41">
        <v>4.1375789999999997</v>
      </c>
      <c r="AQ13" s="41">
        <v>4.0185019999999998</v>
      </c>
      <c r="AR13" s="41">
        <v>3.9931320000000001</v>
      </c>
      <c r="AS13" s="41">
        <v>4.0602809999999998</v>
      </c>
      <c r="AT13" s="41">
        <v>4.0109830000000004</v>
      </c>
      <c r="AU13" s="41">
        <v>3.8650519999999999</v>
      </c>
      <c r="AV13" s="41">
        <v>4.1921410000000003</v>
      </c>
      <c r="AW13" s="41">
        <v>4.12758</v>
      </c>
      <c r="AX13" s="41">
        <v>4.1346449999999999</v>
      </c>
      <c r="AY13" s="41">
        <v>4.1751880000000003</v>
      </c>
      <c r="AZ13" s="41">
        <v>3.913205</v>
      </c>
      <c r="BA13" s="41">
        <v>3.8742030000000001</v>
      </c>
    </row>
    <row r="14" spans="11:53" x14ac:dyDescent="0.2">
      <c r="K14" s="12" t="s">
        <v>158</v>
      </c>
      <c r="L14" s="12" t="s">
        <v>0</v>
      </c>
      <c r="M14" s="41"/>
      <c r="N14" s="41"/>
      <c r="O14" s="41"/>
      <c r="P14" s="41"/>
      <c r="Q14" s="41"/>
      <c r="R14" s="41"/>
      <c r="S14" s="41"/>
      <c r="T14" s="41"/>
      <c r="U14" s="41"/>
      <c r="V14" s="41"/>
      <c r="W14" s="41"/>
      <c r="X14" s="41"/>
      <c r="Y14" s="41"/>
      <c r="Z14" s="41"/>
      <c r="AA14" s="41"/>
      <c r="AB14" s="41">
        <v>3.863</v>
      </c>
      <c r="AC14" s="41">
        <v>3.8130000000000002</v>
      </c>
      <c r="AD14" s="41">
        <v>3.9551889999999998</v>
      </c>
      <c r="AE14" s="41">
        <v>3.9530110000000001</v>
      </c>
      <c r="AF14" s="41">
        <v>4.0265870000000001</v>
      </c>
      <c r="AG14" s="41">
        <v>4.1384169999999996</v>
      </c>
      <c r="AH14" s="41">
        <v>4.1794560000000001</v>
      </c>
      <c r="AI14" s="41">
        <v>4.0870389999999999</v>
      </c>
      <c r="AJ14" s="41">
        <v>3.9938579999999999</v>
      </c>
      <c r="AK14" s="41">
        <v>4.0619860000000001</v>
      </c>
      <c r="AL14" s="41">
        <v>4.0062819999999997</v>
      </c>
      <c r="AM14" s="41">
        <v>4.0134259999999999</v>
      </c>
      <c r="AN14" s="41">
        <v>4.0711310000000003</v>
      </c>
      <c r="AO14" s="41">
        <v>4.0478690000000004</v>
      </c>
      <c r="AP14" s="41">
        <v>3.9747400000000002</v>
      </c>
      <c r="AQ14" s="41">
        <v>3.8218999999999999</v>
      </c>
      <c r="AR14" s="41">
        <v>3.7479439999999999</v>
      </c>
      <c r="AS14" s="41">
        <v>4.0479430000000001</v>
      </c>
      <c r="AT14" s="41">
        <v>3.891454</v>
      </c>
      <c r="AU14" s="41">
        <v>3.8427630000000002</v>
      </c>
      <c r="AV14" s="41">
        <v>4.0883929999999999</v>
      </c>
      <c r="AW14" s="41">
        <v>4.0426760000000002</v>
      </c>
      <c r="AX14" s="41">
        <v>3.8057780000000001</v>
      </c>
      <c r="AY14" s="41">
        <v>3.793631</v>
      </c>
      <c r="AZ14" s="41">
        <v>3.620171</v>
      </c>
      <c r="BA14" s="41">
        <v>3.6199050000000002</v>
      </c>
    </row>
    <row r="15" spans="11:53" x14ac:dyDescent="0.2">
      <c r="K15" s="12"/>
      <c r="L15" s="12" t="s">
        <v>15</v>
      </c>
      <c r="M15" s="41">
        <v>4.2000000000000003E-2</v>
      </c>
      <c r="N15" s="41">
        <v>4.7E-2</v>
      </c>
      <c r="O15" s="41">
        <v>6.7000000000000004E-2</v>
      </c>
      <c r="P15" s="41">
        <v>0.13400000000000001</v>
      </c>
      <c r="Q15" s="41">
        <v>0.35099999999999998</v>
      </c>
      <c r="R15" s="41">
        <v>0.46500000000000002</v>
      </c>
      <c r="S15" s="41">
        <v>0.59099999999999997</v>
      </c>
      <c r="T15" s="41">
        <v>1.1579999999999999</v>
      </c>
      <c r="U15" s="41">
        <v>2.048</v>
      </c>
      <c r="V15" s="41">
        <v>2.9820000000000002</v>
      </c>
      <c r="W15" s="41">
        <v>3.206</v>
      </c>
      <c r="X15" s="41">
        <v>2.9630000000000001</v>
      </c>
      <c r="Y15" s="41">
        <v>3.5760000000000001</v>
      </c>
      <c r="Z15" s="41">
        <v>4.0819999999999999</v>
      </c>
      <c r="AA15" s="41">
        <v>4.093</v>
      </c>
      <c r="AB15" s="41">
        <v>3.863</v>
      </c>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row>
    <row r="16" spans="11:53" x14ac:dyDescent="0.2">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row>
    <row r="17" spans="11:53" ht="15.75" x14ac:dyDescent="0.25">
      <c r="K17" s="16" t="s">
        <v>159</v>
      </c>
    </row>
    <row r="18" spans="11:53" x14ac:dyDescent="0.2">
      <c r="K18" s="12" t="s">
        <v>23</v>
      </c>
    </row>
    <row r="19" spans="11:53" ht="15" thickBot="1" x14ac:dyDescent="0.25">
      <c r="K19" s="2" t="s">
        <v>13</v>
      </c>
      <c r="L19" s="2" t="s">
        <v>14</v>
      </c>
      <c r="M19" s="2">
        <v>2010</v>
      </c>
      <c r="N19" s="2">
        <v>2011</v>
      </c>
      <c r="O19" s="2">
        <v>2012</v>
      </c>
      <c r="P19" s="2">
        <v>2013</v>
      </c>
      <c r="Q19" s="2">
        <v>2014</v>
      </c>
      <c r="R19" s="2">
        <v>2015</v>
      </c>
      <c r="S19" s="2">
        <v>2016</v>
      </c>
      <c r="T19" s="2">
        <v>2017</v>
      </c>
      <c r="U19" s="2">
        <v>2018</v>
      </c>
      <c r="V19" s="2">
        <v>2019</v>
      </c>
      <c r="W19" s="2">
        <v>2020</v>
      </c>
      <c r="X19" s="2">
        <v>2021</v>
      </c>
      <c r="Y19" s="2">
        <v>2022</v>
      </c>
      <c r="Z19" s="2">
        <v>2023</v>
      </c>
      <c r="AA19" s="2">
        <v>2024</v>
      </c>
      <c r="AB19" s="2">
        <v>2025</v>
      </c>
      <c r="AC19" s="2">
        <v>2026</v>
      </c>
      <c r="AD19" s="2">
        <v>2027</v>
      </c>
      <c r="AE19" s="2">
        <v>2028</v>
      </c>
      <c r="AF19" s="2">
        <v>2029</v>
      </c>
      <c r="AG19" s="2">
        <v>2030</v>
      </c>
      <c r="AH19" s="2">
        <v>2031</v>
      </c>
      <c r="AI19" s="2">
        <v>2032</v>
      </c>
      <c r="AJ19" s="2">
        <v>2033</v>
      </c>
      <c r="AK19" s="2">
        <v>2034</v>
      </c>
      <c r="AL19" s="2">
        <v>2035</v>
      </c>
      <c r="AM19" s="2">
        <v>2036</v>
      </c>
      <c r="AN19" s="2">
        <v>2037</v>
      </c>
      <c r="AO19" s="2">
        <v>2038</v>
      </c>
      <c r="AP19" s="2">
        <v>2039</v>
      </c>
      <c r="AQ19" s="2">
        <v>2040</v>
      </c>
      <c r="AR19" s="2">
        <v>2041</v>
      </c>
      <c r="AS19" s="2">
        <v>2042</v>
      </c>
      <c r="AT19" s="2">
        <v>2043</v>
      </c>
      <c r="AU19" s="2">
        <v>2044</v>
      </c>
      <c r="AV19" s="2">
        <v>2045</v>
      </c>
      <c r="AW19" s="2">
        <v>2046</v>
      </c>
      <c r="AX19" s="2">
        <v>2047</v>
      </c>
      <c r="AY19" s="2">
        <v>2048</v>
      </c>
      <c r="AZ19" s="2">
        <v>2049</v>
      </c>
      <c r="BA19" s="2">
        <v>2050</v>
      </c>
    </row>
    <row r="20" spans="11:53" ht="15" thickTop="1" x14ac:dyDescent="0.2">
      <c r="K20" s="12" t="s">
        <v>160</v>
      </c>
      <c r="L20" s="12" t="s">
        <v>1</v>
      </c>
      <c r="M20" s="25"/>
      <c r="N20" s="25"/>
      <c r="O20" s="25"/>
      <c r="P20" s="25"/>
      <c r="Q20" s="25"/>
      <c r="R20" s="25"/>
      <c r="S20" s="25"/>
      <c r="T20" s="25"/>
      <c r="U20" s="25"/>
      <c r="V20" s="25"/>
      <c r="W20" s="25"/>
      <c r="X20" s="25"/>
      <c r="Y20" s="25"/>
      <c r="Z20" s="25"/>
      <c r="AA20" s="25"/>
      <c r="AB20" s="25">
        <v>6.7610000000000001</v>
      </c>
      <c r="AC20" s="25">
        <v>6.6890000000000001</v>
      </c>
      <c r="AD20" s="25">
        <v>7.9019959999999996</v>
      </c>
      <c r="AE20" s="25">
        <v>7.7685789999999999</v>
      </c>
      <c r="AF20" s="25">
        <v>8.0478459999999998</v>
      </c>
      <c r="AG20" s="25">
        <v>8.3023939999999996</v>
      </c>
      <c r="AH20" s="25">
        <v>8.7493569999999998</v>
      </c>
      <c r="AI20" s="25">
        <v>9.2236930000000008</v>
      </c>
      <c r="AJ20" s="25">
        <v>9.8016430000000003</v>
      </c>
      <c r="AK20" s="25">
        <v>10.264918</v>
      </c>
      <c r="AL20" s="25">
        <v>10.648652999999999</v>
      </c>
      <c r="AM20" s="25">
        <v>10.705785000000001</v>
      </c>
      <c r="AN20" s="25">
        <v>10.965154</v>
      </c>
      <c r="AO20" s="25">
        <v>11.362076999999999</v>
      </c>
      <c r="AP20" s="25">
        <v>11.603118</v>
      </c>
      <c r="AQ20" s="25">
        <v>11.866457</v>
      </c>
      <c r="AR20" s="25">
        <v>12.087885</v>
      </c>
      <c r="AS20" s="25">
        <v>12.207962</v>
      </c>
      <c r="AT20" s="25">
        <v>12.284283</v>
      </c>
      <c r="AU20" s="25">
        <v>12.442019999999999</v>
      </c>
      <c r="AV20" s="25">
        <v>12.483537</v>
      </c>
      <c r="AW20" s="25">
        <v>12.478821</v>
      </c>
      <c r="AX20" s="25">
        <v>12.523061</v>
      </c>
      <c r="AY20" s="25">
        <v>12.497847</v>
      </c>
      <c r="AZ20" s="25">
        <v>12.555510999999999</v>
      </c>
      <c r="BA20" s="25">
        <v>12.379044</v>
      </c>
    </row>
    <row r="21" spans="11:53" x14ac:dyDescent="0.2">
      <c r="K21" s="12" t="s">
        <v>160</v>
      </c>
      <c r="L21" s="12" t="s">
        <v>3</v>
      </c>
      <c r="M21" s="25"/>
      <c r="N21" s="25"/>
      <c r="O21" s="25"/>
      <c r="P21" s="25"/>
      <c r="Q21" s="25"/>
      <c r="R21" s="25"/>
      <c r="S21" s="25"/>
      <c r="T21" s="25"/>
      <c r="U21" s="25"/>
      <c r="V21" s="25"/>
      <c r="W21" s="25"/>
      <c r="X21" s="25"/>
      <c r="Y21" s="25"/>
      <c r="Z21" s="25"/>
      <c r="AA21" s="25"/>
      <c r="AB21" s="25">
        <v>6.7610000000000001</v>
      </c>
      <c r="AC21" s="25">
        <v>6.6890000000000001</v>
      </c>
      <c r="AD21" s="25">
        <v>7.9154859999999996</v>
      </c>
      <c r="AE21" s="25">
        <v>7.8152720000000002</v>
      </c>
      <c r="AF21" s="25">
        <v>8.095459</v>
      </c>
      <c r="AG21" s="25">
        <v>8.2897580000000008</v>
      </c>
      <c r="AH21" s="25">
        <v>8.6661110000000008</v>
      </c>
      <c r="AI21" s="25">
        <v>9.2023810000000008</v>
      </c>
      <c r="AJ21" s="25">
        <v>9.7889850000000003</v>
      </c>
      <c r="AK21" s="25">
        <v>10.298140999999999</v>
      </c>
      <c r="AL21" s="25">
        <v>10.702869</v>
      </c>
      <c r="AM21" s="25">
        <v>10.784651</v>
      </c>
      <c r="AN21" s="25">
        <v>11.086918000000001</v>
      </c>
      <c r="AO21" s="25">
        <v>11.424849</v>
      </c>
      <c r="AP21" s="25">
        <v>11.702004000000001</v>
      </c>
      <c r="AQ21" s="25">
        <v>12.011934999999999</v>
      </c>
      <c r="AR21" s="25">
        <v>12.304131999999999</v>
      </c>
      <c r="AS21" s="25">
        <v>12.509941</v>
      </c>
      <c r="AT21" s="25">
        <v>12.673169</v>
      </c>
      <c r="AU21" s="25">
        <v>12.876498</v>
      </c>
      <c r="AV21" s="25">
        <v>13.002193</v>
      </c>
      <c r="AW21" s="25">
        <v>13.003152</v>
      </c>
      <c r="AX21" s="25">
        <v>13.174782</v>
      </c>
      <c r="AY21" s="25">
        <v>13.257256999999999</v>
      </c>
      <c r="AZ21" s="25">
        <v>13.399668</v>
      </c>
      <c r="BA21" s="25">
        <v>13.217128000000001</v>
      </c>
    </row>
    <row r="22" spans="11:53" x14ac:dyDescent="0.2">
      <c r="K22" s="12" t="s">
        <v>160</v>
      </c>
      <c r="L22" s="12" t="s">
        <v>25</v>
      </c>
      <c r="M22" s="25"/>
      <c r="N22" s="25"/>
      <c r="O22" s="25"/>
      <c r="P22" s="25"/>
      <c r="Q22" s="25"/>
      <c r="R22" s="25"/>
      <c r="S22" s="25"/>
      <c r="T22" s="25"/>
      <c r="U22" s="25"/>
      <c r="V22" s="25"/>
      <c r="W22" s="25"/>
      <c r="X22" s="25"/>
      <c r="Y22" s="25"/>
      <c r="Z22" s="25"/>
      <c r="AA22" s="25"/>
      <c r="AB22" s="25">
        <v>6.7610000000000001</v>
      </c>
      <c r="AC22" s="25">
        <v>6.6890000000000001</v>
      </c>
      <c r="AD22" s="25">
        <v>7.8322799999999999</v>
      </c>
      <c r="AE22" s="25">
        <v>7.9424450000000002</v>
      </c>
      <c r="AF22" s="25">
        <v>8.2169260000000008</v>
      </c>
      <c r="AG22" s="25">
        <v>8.3629929999999995</v>
      </c>
      <c r="AH22" s="25">
        <v>8.8708399999999994</v>
      </c>
      <c r="AI22" s="25">
        <v>9.4405210000000004</v>
      </c>
      <c r="AJ22" s="25">
        <v>9.8221310000000006</v>
      </c>
      <c r="AK22" s="25">
        <v>10.01402</v>
      </c>
      <c r="AL22" s="25">
        <v>10.281442999999999</v>
      </c>
      <c r="AM22" s="25">
        <v>10.318642000000001</v>
      </c>
      <c r="AN22" s="25">
        <v>10.449503</v>
      </c>
      <c r="AO22" s="25">
        <v>10.696642000000001</v>
      </c>
      <c r="AP22" s="25">
        <v>10.838364</v>
      </c>
      <c r="AQ22" s="25">
        <v>11.170560999999999</v>
      </c>
      <c r="AR22" s="25">
        <v>11.336105999999999</v>
      </c>
      <c r="AS22" s="25">
        <v>11.503093</v>
      </c>
      <c r="AT22" s="25">
        <v>11.545489999999999</v>
      </c>
      <c r="AU22" s="25">
        <v>11.506228999999999</v>
      </c>
      <c r="AV22" s="25">
        <v>11.368660999999999</v>
      </c>
      <c r="AW22" s="25">
        <v>11.203049999999999</v>
      </c>
      <c r="AX22" s="25">
        <v>11.263085999999999</v>
      </c>
      <c r="AY22" s="25">
        <v>11.328996</v>
      </c>
      <c r="AZ22" s="25">
        <v>11.395966</v>
      </c>
      <c r="BA22" s="25">
        <v>11.329794</v>
      </c>
    </row>
    <row r="23" spans="11:53" x14ac:dyDescent="0.2">
      <c r="K23" s="12" t="s">
        <v>160</v>
      </c>
      <c r="L23" s="12" t="s">
        <v>5</v>
      </c>
      <c r="M23" s="25"/>
      <c r="N23" s="25"/>
      <c r="O23" s="25"/>
      <c r="P23" s="25"/>
      <c r="Q23" s="25"/>
      <c r="R23" s="25"/>
      <c r="S23" s="25"/>
      <c r="T23" s="25"/>
      <c r="U23" s="25"/>
      <c r="V23" s="25"/>
      <c r="W23" s="25"/>
      <c r="X23" s="25"/>
      <c r="Y23" s="25"/>
      <c r="Z23" s="25"/>
      <c r="AA23" s="25"/>
      <c r="AB23" s="25">
        <v>6.7610000000000001</v>
      </c>
      <c r="AC23" s="25">
        <v>6.6890000000000001</v>
      </c>
      <c r="AD23" s="25">
        <v>7.8285439999999999</v>
      </c>
      <c r="AE23" s="25">
        <v>7.9166869999999996</v>
      </c>
      <c r="AF23" s="25">
        <v>8.2063439999999996</v>
      </c>
      <c r="AG23" s="25">
        <v>8.3275140000000007</v>
      </c>
      <c r="AH23" s="25">
        <v>8.7978729999999992</v>
      </c>
      <c r="AI23" s="25">
        <v>9.3691650000000006</v>
      </c>
      <c r="AJ23" s="25">
        <v>9.7707899999999999</v>
      </c>
      <c r="AK23" s="25">
        <v>9.9600360000000006</v>
      </c>
      <c r="AL23" s="25">
        <v>10.218311</v>
      </c>
      <c r="AM23" s="25">
        <v>10.292994</v>
      </c>
      <c r="AN23" s="25">
        <v>10.505571</v>
      </c>
      <c r="AO23" s="25">
        <v>10.725744000000001</v>
      </c>
      <c r="AP23" s="25">
        <v>10.783215999999999</v>
      </c>
      <c r="AQ23" s="25">
        <v>11.131876999999999</v>
      </c>
      <c r="AR23" s="25">
        <v>11.385845</v>
      </c>
      <c r="AS23" s="25">
        <v>11.532567</v>
      </c>
      <c r="AT23" s="25">
        <v>11.591837999999999</v>
      </c>
      <c r="AU23" s="25">
        <v>11.506118000000001</v>
      </c>
      <c r="AV23" s="25">
        <v>11.337821</v>
      </c>
      <c r="AW23" s="25">
        <v>11.048292999999999</v>
      </c>
      <c r="AX23" s="25">
        <v>11.101184999999999</v>
      </c>
      <c r="AY23" s="25">
        <v>11.136474</v>
      </c>
      <c r="AZ23" s="25">
        <v>11.241491999999999</v>
      </c>
      <c r="BA23" s="25">
        <v>11.090304</v>
      </c>
    </row>
    <row r="24" spans="11:53" x14ac:dyDescent="0.2">
      <c r="K24" s="12" t="s">
        <v>160</v>
      </c>
      <c r="L24" s="12" t="s">
        <v>8</v>
      </c>
      <c r="M24" s="25"/>
      <c r="N24" s="25"/>
      <c r="O24" s="25"/>
      <c r="P24" s="25"/>
      <c r="Q24" s="25"/>
      <c r="R24" s="25"/>
      <c r="S24" s="25"/>
      <c r="T24" s="25"/>
      <c r="U24" s="25"/>
      <c r="V24" s="25"/>
      <c r="W24" s="25"/>
      <c r="X24" s="25"/>
      <c r="Y24" s="25"/>
      <c r="Z24" s="25"/>
      <c r="AA24" s="25"/>
      <c r="AB24" s="25">
        <v>6.7610000000000001</v>
      </c>
      <c r="AC24" s="25">
        <v>6.6890000000000001</v>
      </c>
      <c r="AD24" s="25">
        <v>7.9142340000000004</v>
      </c>
      <c r="AE24" s="25">
        <v>7.7763879999999999</v>
      </c>
      <c r="AF24" s="25">
        <v>8.0547570000000004</v>
      </c>
      <c r="AG24" s="25">
        <v>8.2713280000000005</v>
      </c>
      <c r="AH24" s="25">
        <v>8.6733320000000003</v>
      </c>
      <c r="AI24" s="25">
        <v>9.1285889999999998</v>
      </c>
      <c r="AJ24" s="25">
        <v>9.7755539999999996</v>
      </c>
      <c r="AK24" s="25">
        <v>10.234451999999999</v>
      </c>
      <c r="AL24" s="25">
        <v>10.603835</v>
      </c>
      <c r="AM24" s="25">
        <v>10.709531999999999</v>
      </c>
      <c r="AN24" s="25">
        <v>11.048422</v>
      </c>
      <c r="AO24" s="25">
        <v>11.373317</v>
      </c>
      <c r="AP24" s="25">
        <v>11.609239000000001</v>
      </c>
      <c r="AQ24" s="25">
        <v>11.977627999999999</v>
      </c>
      <c r="AR24" s="25">
        <v>12.284886</v>
      </c>
      <c r="AS24" s="25">
        <v>12.480574000000001</v>
      </c>
      <c r="AT24" s="25">
        <v>12.683208</v>
      </c>
      <c r="AU24" s="25">
        <v>12.836698</v>
      </c>
      <c r="AV24" s="25">
        <v>12.932257999999999</v>
      </c>
      <c r="AW24" s="25">
        <v>12.765162999999999</v>
      </c>
      <c r="AX24" s="25">
        <v>12.863497000000001</v>
      </c>
      <c r="AY24" s="25">
        <v>12.859299999999999</v>
      </c>
      <c r="AZ24" s="25">
        <v>12.936909999999999</v>
      </c>
      <c r="BA24" s="25">
        <v>12.764099999999999</v>
      </c>
    </row>
    <row r="25" spans="11:53" x14ac:dyDescent="0.2">
      <c r="K25" s="12" t="s">
        <v>160</v>
      </c>
      <c r="L25" s="12" t="s">
        <v>9</v>
      </c>
      <c r="M25" s="25"/>
      <c r="N25" s="25"/>
      <c r="O25" s="25"/>
      <c r="P25" s="25"/>
      <c r="Q25" s="25"/>
      <c r="R25" s="25"/>
      <c r="S25" s="25"/>
      <c r="T25" s="25"/>
      <c r="U25" s="25"/>
      <c r="V25" s="25"/>
      <c r="W25" s="25"/>
      <c r="X25" s="25"/>
      <c r="Y25" s="25"/>
      <c r="Z25" s="25"/>
      <c r="AA25" s="25"/>
      <c r="AB25" s="25">
        <v>6.7610000000000001</v>
      </c>
      <c r="AC25" s="25">
        <v>6.8707099999999999</v>
      </c>
      <c r="AD25" s="25">
        <v>6.595701</v>
      </c>
      <c r="AE25" s="25">
        <v>6.4963959999999998</v>
      </c>
      <c r="AF25" s="25">
        <v>6.8102229999999997</v>
      </c>
      <c r="AG25" s="25">
        <v>7.0669409999999999</v>
      </c>
      <c r="AH25" s="25">
        <v>7.4275000000000002</v>
      </c>
      <c r="AI25" s="25">
        <v>7.6785649999999999</v>
      </c>
      <c r="AJ25" s="25">
        <v>7.790451</v>
      </c>
      <c r="AK25" s="25">
        <v>7.9825600000000003</v>
      </c>
      <c r="AL25" s="25">
        <v>8.0512739999999994</v>
      </c>
      <c r="AM25" s="25">
        <v>7.9409859999999997</v>
      </c>
      <c r="AN25" s="25">
        <v>8.0954160000000002</v>
      </c>
      <c r="AO25" s="25">
        <v>8.3231619999999999</v>
      </c>
      <c r="AP25" s="25">
        <v>8.4083249999999996</v>
      </c>
      <c r="AQ25" s="25">
        <v>8.4624889999999997</v>
      </c>
      <c r="AR25" s="25">
        <v>8.420928</v>
      </c>
      <c r="AS25" s="25">
        <v>8.4972340000000006</v>
      </c>
      <c r="AT25" s="25">
        <v>8.4899850000000008</v>
      </c>
      <c r="AU25" s="25">
        <v>8.5889450000000007</v>
      </c>
      <c r="AV25" s="25">
        <v>8.7342110000000002</v>
      </c>
      <c r="AW25" s="25">
        <v>8.7789959999999994</v>
      </c>
      <c r="AX25" s="25">
        <v>8.7322849999999992</v>
      </c>
      <c r="AY25" s="25">
        <v>8.6422530000000002</v>
      </c>
      <c r="AZ25" s="25">
        <v>8.4900610000000007</v>
      </c>
      <c r="BA25" s="25">
        <v>8.3521420000000006</v>
      </c>
    </row>
    <row r="26" spans="11:53" x14ac:dyDescent="0.2">
      <c r="K26" s="12" t="s">
        <v>160</v>
      </c>
      <c r="L26" s="12" t="s">
        <v>11</v>
      </c>
      <c r="M26" s="25"/>
      <c r="N26" s="25"/>
      <c r="O26" s="25"/>
      <c r="P26" s="25"/>
      <c r="Q26" s="25"/>
      <c r="R26" s="25"/>
      <c r="S26" s="25"/>
      <c r="T26" s="25"/>
      <c r="U26" s="25"/>
      <c r="V26" s="25"/>
      <c r="W26" s="25"/>
      <c r="X26" s="25"/>
      <c r="Y26" s="25"/>
      <c r="Z26" s="25"/>
      <c r="AA26" s="25"/>
      <c r="AB26" s="25">
        <v>6.7610000000000001</v>
      </c>
      <c r="AC26" s="25">
        <v>6.6890000000000001</v>
      </c>
      <c r="AD26" s="25">
        <v>7.9400069999999996</v>
      </c>
      <c r="AE26" s="25">
        <v>7.8243289999999996</v>
      </c>
      <c r="AF26" s="25">
        <v>8.1048659999999995</v>
      </c>
      <c r="AG26" s="25">
        <v>8.3181999999999992</v>
      </c>
      <c r="AH26" s="25">
        <v>8.7134450000000001</v>
      </c>
      <c r="AI26" s="25">
        <v>9.2285880000000002</v>
      </c>
      <c r="AJ26" s="25">
        <v>9.7887889999999995</v>
      </c>
      <c r="AK26" s="25">
        <v>10.292517999999999</v>
      </c>
      <c r="AL26" s="25">
        <v>10.674562</v>
      </c>
      <c r="AM26" s="25">
        <v>10.743665</v>
      </c>
      <c r="AN26" s="25">
        <v>11.072729000000001</v>
      </c>
      <c r="AO26" s="25">
        <v>11.433590000000001</v>
      </c>
      <c r="AP26" s="25">
        <v>11.669790000000001</v>
      </c>
      <c r="AQ26" s="25">
        <v>11.973791</v>
      </c>
      <c r="AR26" s="25">
        <v>12.304658</v>
      </c>
      <c r="AS26" s="25">
        <v>12.518985000000001</v>
      </c>
      <c r="AT26" s="25">
        <v>12.680256</v>
      </c>
      <c r="AU26" s="25">
        <v>12.884532</v>
      </c>
      <c r="AV26" s="25">
        <v>13.051723000000001</v>
      </c>
      <c r="AW26" s="25">
        <v>12.956327</v>
      </c>
      <c r="AX26" s="25">
        <v>13.042396999999999</v>
      </c>
      <c r="AY26" s="25">
        <v>13.066300999999999</v>
      </c>
      <c r="AZ26" s="25">
        <v>13.177652999999999</v>
      </c>
      <c r="BA26" s="25">
        <v>13.012465000000001</v>
      </c>
    </row>
    <row r="27" spans="11:53" x14ac:dyDescent="0.2">
      <c r="K27" s="12" t="s">
        <v>160</v>
      </c>
      <c r="L27" s="12" t="s">
        <v>2</v>
      </c>
      <c r="M27" s="25"/>
      <c r="N27" s="25"/>
      <c r="O27" s="25"/>
      <c r="P27" s="25"/>
      <c r="Q27" s="25"/>
      <c r="R27" s="25"/>
      <c r="S27" s="25"/>
      <c r="T27" s="25"/>
      <c r="U27" s="25"/>
      <c r="V27" s="25"/>
      <c r="W27" s="25"/>
      <c r="X27" s="25"/>
      <c r="Y27" s="25"/>
      <c r="Z27" s="25"/>
      <c r="AA27" s="25"/>
      <c r="AB27" s="25">
        <v>6.7610000000000001</v>
      </c>
      <c r="AC27" s="25">
        <v>8.5432109999999994</v>
      </c>
      <c r="AD27" s="25">
        <v>8.736891</v>
      </c>
      <c r="AE27" s="25">
        <v>8.6508880000000001</v>
      </c>
      <c r="AF27" s="25">
        <v>9.0171569999999992</v>
      </c>
      <c r="AG27" s="25">
        <v>9.430002</v>
      </c>
      <c r="AH27" s="25">
        <v>9.7244489999999999</v>
      </c>
      <c r="AI27" s="25">
        <v>10.549977999999999</v>
      </c>
      <c r="AJ27" s="25">
        <v>11.318735</v>
      </c>
      <c r="AK27" s="25">
        <v>11.957541000000001</v>
      </c>
      <c r="AL27" s="25">
        <v>12.431433</v>
      </c>
      <c r="AM27" s="25">
        <v>12.894259999999999</v>
      </c>
      <c r="AN27" s="25">
        <v>13.495825</v>
      </c>
      <c r="AO27" s="25">
        <v>14.131437</v>
      </c>
      <c r="AP27" s="25">
        <v>14.693732000000001</v>
      </c>
      <c r="AQ27" s="25">
        <v>15.079763</v>
      </c>
      <c r="AR27" s="25">
        <v>15.394076</v>
      </c>
      <c r="AS27" s="25">
        <v>15.732521</v>
      </c>
      <c r="AT27" s="25">
        <v>15.924234</v>
      </c>
      <c r="AU27" s="25">
        <v>16.167985999999999</v>
      </c>
      <c r="AV27" s="25">
        <v>16.453585</v>
      </c>
      <c r="AW27" s="25">
        <v>16.629417</v>
      </c>
      <c r="AX27" s="25">
        <v>16.829542</v>
      </c>
      <c r="AY27" s="25">
        <v>17.086344</v>
      </c>
      <c r="AZ27" s="25">
        <v>17.336105</v>
      </c>
      <c r="BA27" s="25">
        <v>17.445103</v>
      </c>
    </row>
    <row r="28" spans="11:53" x14ac:dyDescent="0.2">
      <c r="K28" s="12" t="s">
        <v>160</v>
      </c>
      <c r="L28" s="12" t="s">
        <v>10</v>
      </c>
      <c r="M28" s="25"/>
      <c r="N28" s="25"/>
      <c r="O28" s="25"/>
      <c r="P28" s="25"/>
      <c r="Q28" s="25"/>
      <c r="R28" s="25"/>
      <c r="S28" s="25"/>
      <c r="T28" s="25"/>
      <c r="U28" s="25"/>
      <c r="V28" s="25"/>
      <c r="W28" s="25"/>
      <c r="X28" s="25"/>
      <c r="Y28" s="25"/>
      <c r="Z28" s="25"/>
      <c r="AA28" s="25"/>
      <c r="AB28" s="25">
        <v>6.7610000000000001</v>
      </c>
      <c r="AC28" s="25">
        <v>6.6890000000000001</v>
      </c>
      <c r="AD28" s="25">
        <v>7.8996649999999997</v>
      </c>
      <c r="AE28" s="25">
        <v>7.8170900000000003</v>
      </c>
      <c r="AF28" s="25">
        <v>8.0541140000000002</v>
      </c>
      <c r="AG28" s="25">
        <v>8.2838890000000003</v>
      </c>
      <c r="AH28" s="25">
        <v>8.7625200000000003</v>
      </c>
      <c r="AI28" s="25">
        <v>9.1613720000000001</v>
      </c>
      <c r="AJ28" s="25">
        <v>9.7729730000000004</v>
      </c>
      <c r="AK28" s="25">
        <v>10.191409</v>
      </c>
      <c r="AL28" s="25">
        <v>10.540584000000001</v>
      </c>
      <c r="AM28" s="25">
        <v>10.766628000000001</v>
      </c>
      <c r="AN28" s="25">
        <v>11.075176000000001</v>
      </c>
      <c r="AO28" s="25">
        <v>11.330256</v>
      </c>
      <c r="AP28" s="25">
        <v>11.704385</v>
      </c>
      <c r="AQ28" s="25">
        <v>12.056193</v>
      </c>
      <c r="AR28" s="25">
        <v>12.374914</v>
      </c>
      <c r="AS28" s="25">
        <v>12.499530999999999</v>
      </c>
      <c r="AT28" s="25">
        <v>12.684844</v>
      </c>
      <c r="AU28" s="25">
        <v>12.86225</v>
      </c>
      <c r="AV28" s="25">
        <v>13.053763999999999</v>
      </c>
      <c r="AW28" s="25">
        <v>13.043858999999999</v>
      </c>
      <c r="AX28" s="25">
        <v>13.200241</v>
      </c>
      <c r="AY28" s="25">
        <v>13.240641</v>
      </c>
      <c r="AZ28" s="25">
        <v>13.230565</v>
      </c>
      <c r="BA28" s="25">
        <v>13.011164000000001</v>
      </c>
    </row>
    <row r="29" spans="11:53" x14ac:dyDescent="0.2">
      <c r="K29" s="12" t="s">
        <v>160</v>
      </c>
      <c r="L29" s="12" t="s">
        <v>6</v>
      </c>
      <c r="M29" s="25"/>
      <c r="N29" s="25"/>
      <c r="O29" s="25"/>
      <c r="P29" s="25"/>
      <c r="Q29" s="25"/>
      <c r="R29" s="25"/>
      <c r="S29" s="25"/>
      <c r="T29" s="25"/>
      <c r="U29" s="25"/>
      <c r="V29" s="25"/>
      <c r="W29" s="25"/>
      <c r="X29" s="25"/>
      <c r="Y29" s="25"/>
      <c r="Z29" s="25"/>
      <c r="AA29" s="25"/>
      <c r="AB29" s="25">
        <v>6.7610000000000001</v>
      </c>
      <c r="AC29" s="25">
        <v>6.6890000000000001</v>
      </c>
      <c r="AD29" s="25">
        <v>7.9002619999999997</v>
      </c>
      <c r="AE29" s="25">
        <v>7.7752059999999998</v>
      </c>
      <c r="AF29" s="25">
        <v>8.0658519999999996</v>
      </c>
      <c r="AG29" s="25">
        <v>8.2876469999999998</v>
      </c>
      <c r="AH29" s="25">
        <v>8.6838719999999991</v>
      </c>
      <c r="AI29" s="25">
        <v>9.1993089999999995</v>
      </c>
      <c r="AJ29" s="25">
        <v>9.7953919999999997</v>
      </c>
      <c r="AK29" s="25">
        <v>10.313114000000001</v>
      </c>
      <c r="AL29" s="25">
        <v>10.780034000000001</v>
      </c>
      <c r="AM29" s="25">
        <v>10.865458</v>
      </c>
      <c r="AN29" s="25">
        <v>11.174187</v>
      </c>
      <c r="AO29" s="25">
        <v>11.562379</v>
      </c>
      <c r="AP29" s="25">
        <v>11.78867</v>
      </c>
      <c r="AQ29" s="25">
        <v>12.122392</v>
      </c>
      <c r="AR29" s="25">
        <v>12.396583</v>
      </c>
      <c r="AS29" s="25">
        <v>12.586777</v>
      </c>
      <c r="AT29" s="25">
        <v>12.760244</v>
      </c>
      <c r="AU29" s="25">
        <v>12.979309000000001</v>
      </c>
      <c r="AV29" s="25">
        <v>13.040095000000001</v>
      </c>
      <c r="AW29" s="25">
        <v>13.10547</v>
      </c>
      <c r="AX29" s="25">
        <v>13.197381999999999</v>
      </c>
      <c r="AY29" s="25">
        <v>13.238486</v>
      </c>
      <c r="AZ29" s="25">
        <v>13.357108</v>
      </c>
      <c r="BA29" s="25">
        <v>13.140758999999999</v>
      </c>
    </row>
    <row r="30" spans="11:53" x14ac:dyDescent="0.2">
      <c r="K30" s="12" t="s">
        <v>160</v>
      </c>
      <c r="L30" s="12" t="s">
        <v>0</v>
      </c>
      <c r="M30" s="25"/>
      <c r="N30" s="25"/>
      <c r="O30" s="25"/>
      <c r="P30" s="25"/>
      <c r="Q30" s="25"/>
      <c r="R30" s="25"/>
      <c r="S30" s="25"/>
      <c r="T30" s="25"/>
      <c r="U30" s="25"/>
      <c r="V30" s="25"/>
      <c r="W30" s="25"/>
      <c r="X30" s="25"/>
      <c r="Y30" s="25"/>
      <c r="Z30" s="25"/>
      <c r="AA30" s="25"/>
      <c r="AB30" s="25">
        <v>6.7610000000000001</v>
      </c>
      <c r="AC30" s="25">
        <v>6.6890000000000001</v>
      </c>
      <c r="AD30" s="25">
        <v>7.8899929999999996</v>
      </c>
      <c r="AE30" s="25">
        <v>7.7248489999999999</v>
      </c>
      <c r="AF30" s="25">
        <v>8.0063610000000001</v>
      </c>
      <c r="AG30" s="25">
        <v>8.1737210000000005</v>
      </c>
      <c r="AH30" s="25">
        <v>8.5956010000000003</v>
      </c>
      <c r="AI30" s="25">
        <v>9.0388210000000004</v>
      </c>
      <c r="AJ30" s="25">
        <v>9.6398980000000005</v>
      </c>
      <c r="AK30" s="25">
        <v>10.240790000000001</v>
      </c>
      <c r="AL30" s="25">
        <v>10.668386</v>
      </c>
      <c r="AM30" s="25">
        <v>10.805877000000001</v>
      </c>
      <c r="AN30" s="25">
        <v>10.967499</v>
      </c>
      <c r="AO30" s="25">
        <v>11.362608</v>
      </c>
      <c r="AP30" s="25">
        <v>11.691473</v>
      </c>
      <c r="AQ30" s="25">
        <v>11.957926</v>
      </c>
      <c r="AR30" s="25">
        <v>12.202374000000001</v>
      </c>
      <c r="AS30" s="25">
        <v>12.305018</v>
      </c>
      <c r="AT30" s="25">
        <v>12.547172</v>
      </c>
      <c r="AU30" s="25">
        <v>12.834599000000001</v>
      </c>
      <c r="AV30" s="25">
        <v>12.882008000000001</v>
      </c>
      <c r="AW30" s="25">
        <v>12.908261</v>
      </c>
      <c r="AX30" s="25">
        <v>13.103232999999999</v>
      </c>
      <c r="AY30" s="25">
        <v>13.120480000000001</v>
      </c>
      <c r="AZ30" s="25">
        <v>13.213323000000001</v>
      </c>
      <c r="BA30" s="25">
        <v>13.173470999999999</v>
      </c>
    </row>
    <row r="31" spans="11:53" x14ac:dyDescent="0.2">
      <c r="L31" s="12" t="s">
        <v>15</v>
      </c>
      <c r="M31" s="25">
        <v>2.3109999999999999</v>
      </c>
      <c r="N31" s="25">
        <v>2.9390000000000001</v>
      </c>
      <c r="O31" s="25">
        <v>3.1379999999999999</v>
      </c>
      <c r="P31" s="25">
        <v>3.4860000000000002</v>
      </c>
      <c r="Q31" s="25">
        <v>3.8250000000000002</v>
      </c>
      <c r="R31" s="25">
        <v>4.2729999999999997</v>
      </c>
      <c r="S31" s="25">
        <v>4.67</v>
      </c>
      <c r="T31" s="25">
        <v>5.218</v>
      </c>
      <c r="U31" s="25">
        <v>5.5519999999999996</v>
      </c>
      <c r="V31" s="25">
        <v>5.4889999999999999</v>
      </c>
      <c r="W31" s="25">
        <v>5.2919999999999998</v>
      </c>
      <c r="X31" s="25">
        <v>5.5730000000000004</v>
      </c>
      <c r="Y31" s="25">
        <v>5.9429999999999996</v>
      </c>
      <c r="Z31" s="25">
        <v>6.1529999999999996</v>
      </c>
      <c r="AA31" s="25">
        <v>6.6150000000000002</v>
      </c>
      <c r="AB31" s="25">
        <v>6.7610000000000001</v>
      </c>
    </row>
    <row r="33" spans="11:11" x14ac:dyDescent="0.2">
      <c r="K33" s="12" t="s">
        <v>200</v>
      </c>
    </row>
    <row r="34" spans="11:11" x14ac:dyDescent="0.2">
      <c r="K34" s="12" t="s">
        <v>75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526A-59A7-443B-B36D-844A3CDF5A5F}">
  <sheetPr>
    <tabColor theme="3"/>
  </sheetPr>
  <dimension ref="K1:BA34"/>
  <sheetViews>
    <sheetView zoomScaleNormal="100" zoomScaleSheetLayoutView="120" workbookViewId="0">
      <selection activeCell="J1" sqref="J1"/>
    </sheetView>
  </sheetViews>
  <sheetFormatPr defaultRowHeight="14.25" x14ac:dyDescent="0.2"/>
  <cols>
    <col min="11" max="11" width="18.875" customWidth="1"/>
    <col min="12" max="12" width="20.5" bestFit="1" customWidth="1"/>
    <col min="13" max="22" width="9" bestFit="1" customWidth="1"/>
    <col min="23" max="23" width="8.625" bestFit="1" customWidth="1"/>
    <col min="24" max="33" width="9" bestFit="1" customWidth="1"/>
    <col min="34" max="34" width="8.625" bestFit="1" customWidth="1"/>
    <col min="35" max="49" width="9" bestFit="1" customWidth="1"/>
    <col min="50" max="50" width="8.625" bestFit="1" customWidth="1"/>
    <col min="51" max="53" width="9" bestFit="1" customWidth="1"/>
  </cols>
  <sheetData>
    <row r="1" spans="11:53" ht="15.75" x14ac:dyDescent="0.25">
      <c r="K1" s="16" t="s">
        <v>19</v>
      </c>
    </row>
    <row r="2" spans="11:53" x14ac:dyDescent="0.2">
      <c r="K2" s="12" t="s">
        <v>20</v>
      </c>
    </row>
    <row r="3" spans="11:53" ht="15" thickBot="1" x14ac:dyDescent="0.25">
      <c r="K3" s="2" t="s">
        <v>13</v>
      </c>
      <c r="L3" s="2" t="s">
        <v>14</v>
      </c>
      <c r="M3" s="2">
        <v>2010</v>
      </c>
      <c r="N3" s="2">
        <v>2011</v>
      </c>
      <c r="O3" s="2">
        <v>2012</v>
      </c>
      <c r="P3" s="2">
        <v>2013</v>
      </c>
      <c r="Q3" s="2">
        <v>2014</v>
      </c>
      <c r="R3" s="2">
        <v>2015</v>
      </c>
      <c r="S3" s="2">
        <v>2016</v>
      </c>
      <c r="T3" s="2">
        <v>2017</v>
      </c>
      <c r="U3" s="2">
        <v>2018</v>
      </c>
      <c r="V3" s="2">
        <v>2019</v>
      </c>
      <c r="W3" s="2">
        <v>2020</v>
      </c>
      <c r="X3" s="2">
        <v>2021</v>
      </c>
      <c r="Y3" s="2">
        <v>2022</v>
      </c>
      <c r="Z3" s="2">
        <v>2023</v>
      </c>
      <c r="AA3" s="2">
        <v>2024</v>
      </c>
      <c r="AB3" s="2">
        <v>2025</v>
      </c>
      <c r="AC3" s="2">
        <v>2026</v>
      </c>
      <c r="AD3" s="2">
        <v>2027</v>
      </c>
      <c r="AE3" s="2">
        <v>2028</v>
      </c>
      <c r="AF3" s="2">
        <v>2029</v>
      </c>
      <c r="AG3" s="2">
        <v>2030</v>
      </c>
      <c r="AH3" s="2">
        <v>2031</v>
      </c>
      <c r="AI3" s="2">
        <v>2032</v>
      </c>
      <c r="AJ3" s="2">
        <v>2033</v>
      </c>
      <c r="AK3" s="2">
        <v>2034</v>
      </c>
      <c r="AL3" s="2">
        <v>2035</v>
      </c>
      <c r="AM3" s="2">
        <v>2036</v>
      </c>
      <c r="AN3" s="2">
        <v>2037</v>
      </c>
      <c r="AO3" s="2">
        <v>2038</v>
      </c>
      <c r="AP3" s="2">
        <v>2039</v>
      </c>
      <c r="AQ3" s="2">
        <v>2040</v>
      </c>
      <c r="AR3" s="2">
        <v>2041</v>
      </c>
      <c r="AS3" s="2">
        <v>2042</v>
      </c>
      <c r="AT3" s="2">
        <v>2043</v>
      </c>
      <c r="AU3" s="2">
        <v>2044</v>
      </c>
      <c r="AV3" s="2">
        <v>2045</v>
      </c>
      <c r="AW3" s="2">
        <v>2046</v>
      </c>
      <c r="AX3" s="2">
        <v>2047</v>
      </c>
      <c r="AY3" s="2">
        <v>2048</v>
      </c>
      <c r="AZ3" s="2">
        <v>2049</v>
      </c>
      <c r="BA3" s="2">
        <v>2050</v>
      </c>
    </row>
    <row r="4" spans="11:53" ht="15" thickTop="1" x14ac:dyDescent="0.2">
      <c r="K4" s="12" t="s">
        <v>21</v>
      </c>
      <c r="L4" s="12" t="s">
        <v>1</v>
      </c>
      <c r="M4" s="25"/>
      <c r="N4" s="25"/>
      <c r="O4" s="25"/>
      <c r="P4" s="25"/>
      <c r="Q4" s="25"/>
      <c r="R4" s="25"/>
      <c r="S4" s="25"/>
      <c r="T4" s="25"/>
      <c r="U4" s="25"/>
      <c r="V4" s="25"/>
      <c r="W4" s="25"/>
      <c r="X4" s="25"/>
      <c r="Y4" s="25"/>
      <c r="Z4" s="25"/>
      <c r="AA4" s="25"/>
      <c r="AB4" s="25">
        <v>107.271</v>
      </c>
      <c r="AC4" s="25">
        <v>106.17166849315069</v>
      </c>
      <c r="AD4" s="25">
        <v>104.97837808219178</v>
      </c>
      <c r="AE4" s="25">
        <v>107.10007123287673</v>
      </c>
      <c r="AF4" s="25">
        <v>108.49011506849315</v>
      </c>
      <c r="AG4" s="25">
        <v>113.08499726027397</v>
      </c>
      <c r="AH4" s="25">
        <v>114.68303013698629</v>
      </c>
      <c r="AI4" s="25">
        <v>119.21532054794521</v>
      </c>
      <c r="AJ4" s="25">
        <v>119.326501369863</v>
      </c>
      <c r="AK4" s="25">
        <v>120.92331232876712</v>
      </c>
      <c r="AL4" s="25">
        <v>121.89067671232877</v>
      </c>
      <c r="AM4" s="25">
        <v>123.32574520547945</v>
      </c>
      <c r="AN4" s="25">
        <v>124.52305753424656</v>
      </c>
      <c r="AO4" s="25">
        <v>124.20923013698629</v>
      </c>
      <c r="AP4" s="25">
        <v>123.98002191780822</v>
      </c>
      <c r="AQ4" s="25">
        <v>124.55204931506849</v>
      </c>
      <c r="AR4" s="25">
        <v>125.81452602739726</v>
      </c>
      <c r="AS4" s="25">
        <v>127.10921369863013</v>
      </c>
      <c r="AT4" s="25">
        <v>128.43670684931507</v>
      </c>
      <c r="AU4" s="25">
        <v>130.0104219178082</v>
      </c>
      <c r="AV4" s="25">
        <v>131.23325753424658</v>
      </c>
      <c r="AW4" s="25">
        <v>132.46210136986301</v>
      </c>
      <c r="AX4" s="25">
        <v>133.27114246575343</v>
      </c>
      <c r="AY4" s="25">
        <v>133.61052328767124</v>
      </c>
      <c r="AZ4" s="25">
        <v>133.22788493150685</v>
      </c>
      <c r="BA4" s="25">
        <v>132.75679452054794</v>
      </c>
    </row>
    <row r="5" spans="11:53" x14ac:dyDescent="0.2">
      <c r="K5" s="12" t="s">
        <v>21</v>
      </c>
      <c r="L5" s="12" t="s">
        <v>3</v>
      </c>
      <c r="M5" s="25"/>
      <c r="N5" s="25"/>
      <c r="O5" s="25"/>
      <c r="P5" s="25"/>
      <c r="Q5" s="25"/>
      <c r="R5" s="25"/>
      <c r="S5" s="25"/>
      <c r="T5" s="25"/>
      <c r="U5" s="25"/>
      <c r="V5" s="25"/>
      <c r="W5" s="25"/>
      <c r="X5" s="25"/>
      <c r="Y5" s="25"/>
      <c r="Z5" s="25"/>
      <c r="AA5" s="25"/>
      <c r="AB5" s="25">
        <v>107.27765753424657</v>
      </c>
      <c r="AC5" s="25">
        <v>106.5682410958904</v>
      </c>
      <c r="AD5" s="25">
        <v>105.26222465753425</v>
      </c>
      <c r="AE5" s="25">
        <v>107.27853698630139</v>
      </c>
      <c r="AF5" s="25">
        <v>109.12595890410961</v>
      </c>
      <c r="AG5" s="25">
        <v>113.37963835616438</v>
      </c>
      <c r="AH5" s="25">
        <v>115.30049041095891</v>
      </c>
      <c r="AI5" s="25">
        <v>120.23255890410958</v>
      </c>
      <c r="AJ5" s="25">
        <v>120.8938794520548</v>
      </c>
      <c r="AK5" s="25">
        <v>122.47334246575343</v>
      </c>
      <c r="AL5" s="25">
        <v>123.64657808219177</v>
      </c>
      <c r="AM5" s="25">
        <v>125.00347945205479</v>
      </c>
      <c r="AN5" s="25">
        <v>126.14453424657533</v>
      </c>
      <c r="AO5" s="25">
        <v>126.87319452054794</v>
      </c>
      <c r="AP5" s="25">
        <v>127.79602739726027</v>
      </c>
      <c r="AQ5" s="25">
        <v>129.0931397260274</v>
      </c>
      <c r="AR5" s="25">
        <v>131.12996712328766</v>
      </c>
      <c r="AS5" s="25">
        <v>132.81758904109589</v>
      </c>
      <c r="AT5" s="25">
        <v>134.40304109589042</v>
      </c>
      <c r="AU5" s="25">
        <v>136.43883561643835</v>
      </c>
      <c r="AV5" s="25">
        <v>138.89119452054794</v>
      </c>
      <c r="AW5" s="25">
        <v>141.7668684931507</v>
      </c>
      <c r="AX5" s="25">
        <v>143.79092602739726</v>
      </c>
      <c r="AY5" s="25">
        <v>145.84551232876711</v>
      </c>
      <c r="AZ5" s="25">
        <v>147.07327123287672</v>
      </c>
      <c r="BA5" s="25">
        <v>148.27414794520547</v>
      </c>
    </row>
    <row r="6" spans="11:53" x14ac:dyDescent="0.2">
      <c r="K6" s="12" t="s">
        <v>21</v>
      </c>
      <c r="L6" s="12" t="s">
        <v>25</v>
      </c>
      <c r="M6" s="25"/>
      <c r="N6" s="25"/>
      <c r="O6" s="25"/>
      <c r="P6" s="25"/>
      <c r="Q6" s="25"/>
      <c r="R6" s="25"/>
      <c r="S6" s="25"/>
      <c r="T6" s="25"/>
      <c r="U6" s="25"/>
      <c r="V6" s="25"/>
      <c r="W6" s="25"/>
      <c r="X6" s="25"/>
      <c r="Y6" s="25"/>
      <c r="Z6" s="25"/>
      <c r="AA6" s="25"/>
      <c r="AB6" s="25">
        <v>107.2927808219178</v>
      </c>
      <c r="AC6" s="25">
        <v>106.56289863013698</v>
      </c>
      <c r="AD6" s="25">
        <v>105.03098082191782</v>
      </c>
      <c r="AE6" s="25">
        <v>107.05587397260274</v>
      </c>
      <c r="AF6" s="25">
        <v>108.59898630136986</v>
      </c>
      <c r="AG6" s="25">
        <v>112.69118356164384</v>
      </c>
      <c r="AH6" s="25">
        <v>114.60464657534247</v>
      </c>
      <c r="AI6" s="25">
        <v>119.49640547945206</v>
      </c>
      <c r="AJ6" s="25">
        <v>120.03083835616438</v>
      </c>
      <c r="AK6" s="25">
        <v>122.3317808219178</v>
      </c>
      <c r="AL6" s="25">
        <v>123.62519452054795</v>
      </c>
      <c r="AM6" s="25">
        <v>124.77451506849316</v>
      </c>
      <c r="AN6" s="25">
        <v>125.61176164383561</v>
      </c>
      <c r="AO6" s="25">
        <v>126.00643287671232</v>
      </c>
      <c r="AP6" s="25">
        <v>126.86456164383563</v>
      </c>
      <c r="AQ6" s="25">
        <v>128.15967671232877</v>
      </c>
      <c r="AR6" s="25">
        <v>130.2806684931507</v>
      </c>
      <c r="AS6" s="25">
        <v>131.90904383561644</v>
      </c>
      <c r="AT6" s="25">
        <v>133.6180712328767</v>
      </c>
      <c r="AU6" s="25">
        <v>135.55014520547945</v>
      </c>
      <c r="AV6" s="25">
        <v>137.59326575342467</v>
      </c>
      <c r="AW6" s="25">
        <v>139.87093424657536</v>
      </c>
      <c r="AX6" s="25">
        <v>141.38667397260272</v>
      </c>
      <c r="AY6" s="25">
        <v>142.47220273972601</v>
      </c>
      <c r="AZ6" s="25">
        <v>142.89764109589041</v>
      </c>
      <c r="BA6" s="25">
        <v>143.40715890410959</v>
      </c>
    </row>
    <row r="7" spans="11:53" x14ac:dyDescent="0.2">
      <c r="K7" s="12" t="s">
        <v>21</v>
      </c>
      <c r="L7" s="12" t="s">
        <v>5</v>
      </c>
      <c r="M7" s="25"/>
      <c r="N7" s="25"/>
      <c r="O7" s="25"/>
      <c r="P7" s="25"/>
      <c r="Q7" s="25"/>
      <c r="R7" s="25"/>
      <c r="S7" s="25"/>
      <c r="T7" s="25"/>
      <c r="U7" s="25"/>
      <c r="V7" s="25"/>
      <c r="W7" s="25"/>
      <c r="X7" s="25"/>
      <c r="Y7" s="25"/>
      <c r="Z7" s="25"/>
      <c r="AA7" s="25"/>
      <c r="AB7" s="25">
        <v>107.28939452054794</v>
      </c>
      <c r="AC7" s="25">
        <v>106.55955616438358</v>
      </c>
      <c r="AD7" s="25">
        <v>105.04851780821919</v>
      </c>
      <c r="AE7" s="25">
        <v>107.10298630136987</v>
      </c>
      <c r="AF7" s="25">
        <v>108.12696712328767</v>
      </c>
      <c r="AG7" s="25">
        <v>111.14214520547944</v>
      </c>
      <c r="AH7" s="25">
        <v>114.19324383561644</v>
      </c>
      <c r="AI7" s="25">
        <v>117.04530136986303</v>
      </c>
      <c r="AJ7" s="25">
        <v>119.2722904109589</v>
      </c>
      <c r="AK7" s="25">
        <v>122.09473698630138</v>
      </c>
      <c r="AL7" s="25">
        <v>123.4067315068493</v>
      </c>
      <c r="AM7" s="25">
        <v>124.33809315068494</v>
      </c>
      <c r="AN7" s="25">
        <v>125.16256986301369</v>
      </c>
      <c r="AO7" s="25">
        <v>126.03565479452055</v>
      </c>
      <c r="AP7" s="25">
        <v>126.8942</v>
      </c>
      <c r="AQ7" s="25">
        <v>128.47478082191782</v>
      </c>
      <c r="AR7" s="25">
        <v>130.34871780821916</v>
      </c>
      <c r="AS7" s="25">
        <v>132.15859726027398</v>
      </c>
      <c r="AT7" s="25">
        <v>133.7239397260274</v>
      </c>
      <c r="AU7" s="25">
        <v>135.18154246575341</v>
      </c>
      <c r="AV7" s="25">
        <v>136.63199452054795</v>
      </c>
      <c r="AW7" s="25">
        <v>138.5014684931507</v>
      </c>
      <c r="AX7" s="25">
        <v>139.65065205479451</v>
      </c>
      <c r="AY7" s="25">
        <v>140.46926575342465</v>
      </c>
      <c r="AZ7" s="25">
        <v>140.76748219178083</v>
      </c>
      <c r="BA7" s="25">
        <v>141.06443287671232</v>
      </c>
    </row>
    <row r="8" spans="11:53" x14ac:dyDescent="0.2">
      <c r="K8" s="12" t="s">
        <v>21</v>
      </c>
      <c r="L8" s="12" t="s">
        <v>8</v>
      </c>
      <c r="M8" s="25"/>
      <c r="N8" s="25"/>
      <c r="O8" s="25"/>
      <c r="P8" s="25"/>
      <c r="Q8" s="25"/>
      <c r="R8" s="25"/>
      <c r="S8" s="25"/>
      <c r="T8" s="25"/>
      <c r="U8" s="25"/>
      <c r="V8" s="25"/>
      <c r="W8" s="25"/>
      <c r="X8" s="25"/>
      <c r="Y8" s="25"/>
      <c r="Z8" s="25"/>
      <c r="AA8" s="25"/>
      <c r="AB8" s="25">
        <v>107.26338082191781</v>
      </c>
      <c r="AC8" s="25">
        <v>106.55932602739726</v>
      </c>
      <c r="AD8" s="25">
        <v>105.26505479452055</v>
      </c>
      <c r="AE8" s="25">
        <v>107.3008904109589</v>
      </c>
      <c r="AF8" s="25">
        <v>108.30102191780821</v>
      </c>
      <c r="AG8" s="25">
        <v>111.80672876712329</v>
      </c>
      <c r="AH8" s="25">
        <v>114.93648493150684</v>
      </c>
      <c r="AI8" s="25">
        <v>117.28630684931507</v>
      </c>
      <c r="AJ8" s="25">
        <v>119.64546027397259</v>
      </c>
      <c r="AK8" s="25">
        <v>122.20937534246575</v>
      </c>
      <c r="AL8" s="25">
        <v>123.33587123287671</v>
      </c>
      <c r="AM8" s="25">
        <v>124.13952876712328</v>
      </c>
      <c r="AN8" s="25">
        <v>125.02320273972602</v>
      </c>
      <c r="AO8" s="25">
        <v>125.64722465753425</v>
      </c>
      <c r="AP8" s="25">
        <v>126.54338356164384</v>
      </c>
      <c r="AQ8" s="25">
        <v>128.35185479452056</v>
      </c>
      <c r="AR8" s="25">
        <v>130.53253424657535</v>
      </c>
      <c r="AS8" s="25">
        <v>132.08741369863014</v>
      </c>
      <c r="AT8" s="25">
        <v>133.66296712328767</v>
      </c>
      <c r="AU8" s="25">
        <v>135.3971397260274</v>
      </c>
      <c r="AV8" s="25">
        <v>137.34876164383562</v>
      </c>
      <c r="AW8" s="25">
        <v>139.8029589041096</v>
      </c>
      <c r="AX8" s="25">
        <v>141.51167123287672</v>
      </c>
      <c r="AY8" s="25">
        <v>142.75730136986303</v>
      </c>
      <c r="AZ8" s="25">
        <v>143.18513150684933</v>
      </c>
      <c r="BA8" s="25">
        <v>143.59329315068493</v>
      </c>
    </row>
    <row r="9" spans="11:53" x14ac:dyDescent="0.2">
      <c r="K9" s="12" t="s">
        <v>21</v>
      </c>
      <c r="L9" s="12" t="s">
        <v>9</v>
      </c>
      <c r="M9" s="25"/>
      <c r="N9" s="25"/>
      <c r="O9" s="25"/>
      <c r="P9" s="25"/>
      <c r="Q9" s="25"/>
      <c r="R9" s="25"/>
      <c r="S9" s="25"/>
      <c r="T9" s="25"/>
      <c r="U9" s="25"/>
      <c r="V9" s="25"/>
      <c r="W9" s="25"/>
      <c r="X9" s="25"/>
      <c r="Y9" s="25"/>
      <c r="Z9" s="25"/>
      <c r="AA9" s="25"/>
      <c r="AB9" s="25">
        <v>107.26440547945207</v>
      </c>
      <c r="AC9" s="25">
        <v>103.54876712328766</v>
      </c>
      <c r="AD9" s="25">
        <v>98.076816438356161</v>
      </c>
      <c r="AE9" s="25">
        <v>96.571684931506852</v>
      </c>
      <c r="AF9" s="25">
        <v>93.124882191780827</v>
      </c>
      <c r="AG9" s="25">
        <v>91.811926027397263</v>
      </c>
      <c r="AH9" s="25">
        <v>90.825926027397244</v>
      </c>
      <c r="AI9" s="25">
        <v>92.579526027397264</v>
      </c>
      <c r="AJ9" s="25">
        <v>90.64008219178082</v>
      </c>
      <c r="AK9" s="25">
        <v>89.530013698630128</v>
      </c>
      <c r="AL9" s="25">
        <v>88.076635616438367</v>
      </c>
      <c r="AM9" s="25">
        <v>87.933380821917808</v>
      </c>
      <c r="AN9" s="25">
        <v>87.425920547945211</v>
      </c>
      <c r="AO9" s="25">
        <v>86.665679452054789</v>
      </c>
      <c r="AP9" s="25">
        <v>86.293646575342464</v>
      </c>
      <c r="AQ9" s="25">
        <v>85.427235616438352</v>
      </c>
      <c r="AR9" s="25">
        <v>86.915958904109587</v>
      </c>
      <c r="AS9" s="25">
        <v>85.697331506849324</v>
      </c>
      <c r="AT9" s="25">
        <v>84.48311232876712</v>
      </c>
      <c r="AU9" s="25">
        <v>83.835309589041088</v>
      </c>
      <c r="AV9" s="25">
        <v>83.813706849315054</v>
      </c>
      <c r="AW9" s="25">
        <v>83.480123287671233</v>
      </c>
      <c r="AX9" s="25">
        <v>82.890101369863004</v>
      </c>
      <c r="AY9" s="25">
        <v>82.482046575342466</v>
      </c>
      <c r="AZ9" s="25">
        <v>82.310156164383557</v>
      </c>
      <c r="BA9" s="25">
        <v>81.787301369863002</v>
      </c>
    </row>
    <row r="10" spans="11:53" x14ac:dyDescent="0.2">
      <c r="K10" s="12" t="s">
        <v>21</v>
      </c>
      <c r="L10" s="12" t="s">
        <v>11</v>
      </c>
      <c r="M10" s="25"/>
      <c r="N10" s="25"/>
      <c r="O10" s="25"/>
      <c r="P10" s="25"/>
      <c r="Q10" s="25"/>
      <c r="R10" s="25"/>
      <c r="S10" s="25"/>
      <c r="T10" s="25"/>
      <c r="U10" s="25"/>
      <c r="V10" s="25"/>
      <c r="W10" s="25"/>
      <c r="X10" s="25"/>
      <c r="Y10" s="25"/>
      <c r="Z10" s="25"/>
      <c r="AA10" s="25"/>
      <c r="AB10" s="25">
        <v>107.26440547945207</v>
      </c>
      <c r="AC10" s="25">
        <v>108.15732876712327</v>
      </c>
      <c r="AD10" s="25">
        <v>105.08821095890411</v>
      </c>
      <c r="AE10" s="25">
        <v>107.44298630136987</v>
      </c>
      <c r="AF10" s="25">
        <v>109.07232328767121</v>
      </c>
      <c r="AG10" s="25">
        <v>113.3970493150685</v>
      </c>
      <c r="AH10" s="25">
        <v>115.06826301369863</v>
      </c>
      <c r="AI10" s="25">
        <v>119.79298082191781</v>
      </c>
      <c r="AJ10" s="25">
        <v>120.2506493150685</v>
      </c>
      <c r="AK10" s="25">
        <v>121.83118904109588</v>
      </c>
      <c r="AL10" s="25">
        <v>123.10716712328768</v>
      </c>
      <c r="AM10" s="25">
        <v>124.85287945205479</v>
      </c>
      <c r="AN10" s="25">
        <v>126.13463835616439</v>
      </c>
      <c r="AO10" s="25">
        <v>126.69083013698629</v>
      </c>
      <c r="AP10" s="25">
        <v>127.53408767123288</v>
      </c>
      <c r="AQ10" s="25">
        <v>128.92919999999998</v>
      </c>
      <c r="AR10" s="25">
        <v>131.19870410958904</v>
      </c>
      <c r="AS10" s="25">
        <v>132.83665205479451</v>
      </c>
      <c r="AT10" s="25">
        <v>133.96002465753423</v>
      </c>
      <c r="AU10" s="25">
        <v>135.83313424657533</v>
      </c>
      <c r="AV10" s="25">
        <v>137.88900547945207</v>
      </c>
      <c r="AW10" s="25">
        <v>140.29063287671232</v>
      </c>
      <c r="AX10" s="25">
        <v>142.2305287671233</v>
      </c>
      <c r="AY10" s="25">
        <v>143.63313424657534</v>
      </c>
      <c r="AZ10" s="25">
        <v>144.23741369863015</v>
      </c>
      <c r="BA10" s="25">
        <v>144.74394246575341</v>
      </c>
    </row>
    <row r="11" spans="11:53" x14ac:dyDescent="0.2">
      <c r="K11" s="12" t="s">
        <v>21</v>
      </c>
      <c r="L11" s="12" t="s">
        <v>2</v>
      </c>
      <c r="M11" s="25"/>
      <c r="N11" s="25"/>
      <c r="O11" s="25"/>
      <c r="P11" s="25"/>
      <c r="Q11" s="25"/>
      <c r="R11" s="25"/>
      <c r="S11" s="25"/>
      <c r="T11" s="25"/>
      <c r="U11" s="25"/>
      <c r="V11" s="25"/>
      <c r="W11" s="25"/>
      <c r="X11" s="25"/>
      <c r="Y11" s="25"/>
      <c r="Z11" s="25"/>
      <c r="AA11" s="25"/>
      <c r="AB11" s="25">
        <v>107.26440547945207</v>
      </c>
      <c r="AC11" s="25">
        <v>107.93663013698631</v>
      </c>
      <c r="AD11" s="25">
        <v>109.96104109589041</v>
      </c>
      <c r="AE11" s="25">
        <v>112.95578904109588</v>
      </c>
      <c r="AF11" s="25">
        <v>115.40787671232877</v>
      </c>
      <c r="AG11" s="25">
        <v>120.0192904109589</v>
      </c>
      <c r="AH11" s="25">
        <v>123.1026</v>
      </c>
      <c r="AI11" s="25">
        <v>130.80986849315067</v>
      </c>
      <c r="AJ11" s="25">
        <v>133.63590958904112</v>
      </c>
      <c r="AK11" s="25">
        <v>137.0214904109589</v>
      </c>
      <c r="AL11" s="25">
        <v>139.40356438356164</v>
      </c>
      <c r="AM11" s="25">
        <v>141.97711780821919</v>
      </c>
      <c r="AN11" s="25">
        <v>144.17119452054797</v>
      </c>
      <c r="AO11" s="25">
        <v>146.12706849315069</v>
      </c>
      <c r="AP11" s="25">
        <v>148.90346849315068</v>
      </c>
      <c r="AQ11" s="25">
        <v>151.87482465753425</v>
      </c>
      <c r="AR11" s="25">
        <v>154.97638356164384</v>
      </c>
      <c r="AS11" s="25">
        <v>157.95478356164384</v>
      </c>
      <c r="AT11" s="25">
        <v>160.44178904109592</v>
      </c>
      <c r="AU11" s="25">
        <v>163.03924109589042</v>
      </c>
      <c r="AV11" s="25">
        <v>165.05885753424658</v>
      </c>
      <c r="AW11" s="25">
        <v>167.84767123287671</v>
      </c>
      <c r="AX11" s="25">
        <v>170.02569863013699</v>
      </c>
      <c r="AY11" s="25">
        <v>171.75370410958905</v>
      </c>
      <c r="AZ11" s="25">
        <v>172.93494246575344</v>
      </c>
      <c r="BA11" s="25">
        <v>173.86124383561645</v>
      </c>
    </row>
    <row r="12" spans="11:53" x14ac:dyDescent="0.2">
      <c r="K12" s="12" t="s">
        <v>21</v>
      </c>
      <c r="L12" s="12" t="s">
        <v>10</v>
      </c>
      <c r="M12" s="25"/>
      <c r="N12" s="25"/>
      <c r="O12" s="25"/>
      <c r="P12" s="25"/>
      <c r="Q12" s="25"/>
      <c r="R12" s="25"/>
      <c r="S12" s="25"/>
      <c r="T12" s="25"/>
      <c r="U12" s="25"/>
      <c r="V12" s="25"/>
      <c r="W12" s="25"/>
      <c r="X12" s="25"/>
      <c r="Y12" s="25"/>
      <c r="Z12" s="25"/>
      <c r="AA12" s="25"/>
      <c r="AB12" s="25">
        <v>107.26249315068493</v>
      </c>
      <c r="AC12" s="25">
        <v>106.40658082191781</v>
      </c>
      <c r="AD12" s="25">
        <v>105.63527945205479</v>
      </c>
      <c r="AE12" s="25">
        <v>107.7131917808219</v>
      </c>
      <c r="AF12" s="25">
        <v>109.50803287671233</v>
      </c>
      <c r="AG12" s="25">
        <v>114.39429589041096</v>
      </c>
      <c r="AH12" s="25">
        <v>116.4907698630137</v>
      </c>
      <c r="AI12" s="25">
        <v>121.81729863013699</v>
      </c>
      <c r="AJ12" s="25">
        <v>122.7071890410959</v>
      </c>
      <c r="AK12" s="25">
        <v>124.35718630136986</v>
      </c>
      <c r="AL12" s="25">
        <v>125.12034520547945</v>
      </c>
      <c r="AM12" s="25">
        <v>126.77213150684932</v>
      </c>
      <c r="AN12" s="25">
        <v>128.38172328767124</v>
      </c>
      <c r="AO12" s="25">
        <v>129.25107671232877</v>
      </c>
      <c r="AP12" s="25">
        <v>130.04131506849316</v>
      </c>
      <c r="AQ12" s="25">
        <v>131.73879452054794</v>
      </c>
      <c r="AR12" s="25">
        <v>134.2195890410959</v>
      </c>
      <c r="AS12" s="25">
        <v>135.91083835616439</v>
      </c>
      <c r="AT12" s="25">
        <v>137.24277534246573</v>
      </c>
      <c r="AU12" s="25">
        <v>139.39046027397262</v>
      </c>
      <c r="AV12" s="25">
        <v>141.75933424657535</v>
      </c>
      <c r="AW12" s="25">
        <v>144.41263835616439</v>
      </c>
      <c r="AX12" s="25">
        <v>146.40456986301371</v>
      </c>
      <c r="AY12" s="25">
        <v>148.4588</v>
      </c>
      <c r="AZ12" s="25">
        <v>149.59887123287672</v>
      </c>
      <c r="BA12" s="25">
        <v>150.52434794520548</v>
      </c>
    </row>
    <row r="13" spans="11:53" x14ac:dyDescent="0.2">
      <c r="K13" s="12" t="s">
        <v>21</v>
      </c>
      <c r="L13" s="12" t="s">
        <v>6</v>
      </c>
      <c r="M13" s="25"/>
      <c r="N13" s="25"/>
      <c r="O13" s="25"/>
      <c r="P13" s="25"/>
      <c r="Q13" s="25"/>
      <c r="R13" s="25"/>
      <c r="S13" s="25"/>
      <c r="T13" s="25"/>
      <c r="U13" s="25"/>
      <c r="V13" s="25"/>
      <c r="W13" s="25"/>
      <c r="X13" s="25"/>
      <c r="Y13" s="25"/>
      <c r="Z13" s="25"/>
      <c r="AA13" s="25"/>
      <c r="AB13" s="25">
        <v>107.26346575342465</v>
      </c>
      <c r="AC13" s="25">
        <v>106.16880547945203</v>
      </c>
      <c r="AD13" s="25">
        <v>104.95252328767124</v>
      </c>
      <c r="AE13" s="25">
        <v>107.40642739726029</v>
      </c>
      <c r="AF13" s="25">
        <v>109.12807945205481</v>
      </c>
      <c r="AG13" s="25">
        <v>113.30459726027397</v>
      </c>
      <c r="AH13" s="25">
        <v>115.19817260273972</v>
      </c>
      <c r="AI13" s="25">
        <v>120.73312054794521</v>
      </c>
      <c r="AJ13" s="25">
        <v>121.64461369863014</v>
      </c>
      <c r="AK13" s="25">
        <v>123.23634520547944</v>
      </c>
      <c r="AL13" s="25">
        <v>124.0554493150685</v>
      </c>
      <c r="AM13" s="25">
        <v>125.70946027397261</v>
      </c>
      <c r="AN13" s="25">
        <v>127.27144931506849</v>
      </c>
      <c r="AO13" s="25">
        <v>127.95209589041096</v>
      </c>
      <c r="AP13" s="25">
        <v>129.19496438356165</v>
      </c>
      <c r="AQ13" s="25">
        <v>130.34610410958902</v>
      </c>
      <c r="AR13" s="25">
        <v>132.16413698630137</v>
      </c>
      <c r="AS13" s="25">
        <v>133.50092328767124</v>
      </c>
      <c r="AT13" s="25">
        <v>134.69369041095891</v>
      </c>
      <c r="AU13" s="25">
        <v>136.46914246575344</v>
      </c>
      <c r="AV13" s="25">
        <v>138.751597260274</v>
      </c>
      <c r="AW13" s="25">
        <v>141.14263835616438</v>
      </c>
      <c r="AX13" s="25">
        <v>143.03541917808218</v>
      </c>
      <c r="AY13" s="25">
        <v>144.49395068493149</v>
      </c>
      <c r="AZ13" s="25">
        <v>145.1976712328767</v>
      </c>
      <c r="BA13" s="25">
        <v>145.8426383561644</v>
      </c>
    </row>
    <row r="14" spans="11:53" x14ac:dyDescent="0.2">
      <c r="K14" s="12" t="s">
        <v>21</v>
      </c>
      <c r="L14" s="12" t="s">
        <v>0</v>
      </c>
      <c r="M14" s="25"/>
      <c r="N14" s="25"/>
      <c r="O14" s="25"/>
      <c r="P14" s="25"/>
      <c r="Q14" s="25"/>
      <c r="R14" s="25"/>
      <c r="S14" s="25"/>
      <c r="T14" s="25"/>
      <c r="U14" s="25"/>
      <c r="V14" s="25"/>
      <c r="W14" s="25"/>
      <c r="X14" s="25"/>
      <c r="Y14" s="25"/>
      <c r="Z14" s="25"/>
      <c r="AA14" s="25"/>
      <c r="AB14" s="25">
        <v>107.28423287671234</v>
      </c>
      <c r="AC14" s="25">
        <v>105.85407671232876</v>
      </c>
      <c r="AD14" s="25">
        <v>103.93654794520548</v>
      </c>
      <c r="AE14" s="25">
        <v>105.89081095890411</v>
      </c>
      <c r="AF14" s="25">
        <v>107.05691780821918</v>
      </c>
      <c r="AG14" s="25">
        <v>111.11035342465755</v>
      </c>
      <c r="AH14" s="25">
        <v>113.10525205479452</v>
      </c>
      <c r="AI14" s="25">
        <v>117.81070684931508</v>
      </c>
      <c r="AJ14" s="25">
        <v>118.45478356164384</v>
      </c>
      <c r="AK14" s="25">
        <v>120.62843013698628</v>
      </c>
      <c r="AL14" s="25">
        <v>121.99308767123287</v>
      </c>
      <c r="AM14" s="25">
        <v>123.33470136986303</v>
      </c>
      <c r="AN14" s="25">
        <v>124.01736438356163</v>
      </c>
      <c r="AO14" s="25">
        <v>123.96011232876712</v>
      </c>
      <c r="AP14" s="25">
        <v>124.25360547945208</v>
      </c>
      <c r="AQ14" s="25">
        <v>125.85816986301369</v>
      </c>
      <c r="AR14" s="25">
        <v>128.05476712328766</v>
      </c>
      <c r="AS14" s="25">
        <v>129.70074246575339</v>
      </c>
      <c r="AT14" s="25">
        <v>131.09591780821916</v>
      </c>
      <c r="AU14" s="25">
        <v>133.04609589041095</v>
      </c>
      <c r="AV14" s="25">
        <v>134.68753424657532</v>
      </c>
      <c r="AW14" s="25">
        <v>136.68140821917808</v>
      </c>
      <c r="AX14" s="25">
        <v>138.13639726027395</v>
      </c>
      <c r="AY14" s="25">
        <v>139.01775890410957</v>
      </c>
      <c r="AZ14" s="25">
        <v>139.29516438356166</v>
      </c>
      <c r="BA14" s="25">
        <v>139.60597534246577</v>
      </c>
    </row>
    <row r="15" spans="11:53" x14ac:dyDescent="0.2">
      <c r="K15" s="12"/>
      <c r="L15" s="12" t="s">
        <v>15</v>
      </c>
      <c r="M15" s="25">
        <v>58.397460273972605</v>
      </c>
      <c r="N15" s="25">
        <v>62.743597260273972</v>
      </c>
      <c r="O15" s="25">
        <v>65.84315342465753</v>
      </c>
      <c r="P15" s="25">
        <v>66.3142</v>
      </c>
      <c r="Q15" s="25">
        <v>70.92807671232876</v>
      </c>
      <c r="R15" s="25">
        <v>74.148276712328766</v>
      </c>
      <c r="S15" s="25">
        <v>72.843076712328767</v>
      </c>
      <c r="T15" s="25">
        <v>74.895706849315062</v>
      </c>
      <c r="U15" s="25">
        <v>84.30829589041096</v>
      </c>
      <c r="V15" s="25">
        <v>92.871334246575358</v>
      </c>
      <c r="W15" s="25">
        <v>92.400558904109602</v>
      </c>
      <c r="X15" s="25">
        <v>92.406526027397277</v>
      </c>
      <c r="Y15" s="25">
        <v>98.539879452054791</v>
      </c>
      <c r="Z15" s="25">
        <v>102.58069041095889</v>
      </c>
      <c r="AA15" s="25">
        <v>101.00008767123288</v>
      </c>
      <c r="AB15" s="25">
        <v>107.28423287671234</v>
      </c>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row>
    <row r="16" spans="11:53" x14ac:dyDescent="0.2">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row>
    <row r="17" spans="11:53" ht="15.75" x14ac:dyDescent="0.25">
      <c r="K17" s="16" t="s">
        <v>162</v>
      </c>
    </row>
    <row r="18" spans="11:53" x14ac:dyDescent="0.2">
      <c r="K18" s="12" t="s">
        <v>20</v>
      </c>
    </row>
    <row r="19" spans="11:53" ht="15" thickBot="1" x14ac:dyDescent="0.25">
      <c r="K19" s="2" t="s">
        <v>13</v>
      </c>
      <c r="L19" s="2" t="s">
        <v>14</v>
      </c>
      <c r="M19" s="2">
        <v>2010</v>
      </c>
      <c r="N19" s="2">
        <v>2011</v>
      </c>
      <c r="O19" s="2">
        <v>2012</v>
      </c>
      <c r="P19" s="2">
        <v>2013</v>
      </c>
      <c r="Q19" s="2">
        <v>2014</v>
      </c>
      <c r="R19" s="2">
        <v>2015</v>
      </c>
      <c r="S19" s="2">
        <v>2016</v>
      </c>
      <c r="T19" s="2">
        <v>2017</v>
      </c>
      <c r="U19" s="2">
        <v>2018</v>
      </c>
      <c r="V19" s="2">
        <v>2019</v>
      </c>
      <c r="W19" s="2">
        <v>2020</v>
      </c>
      <c r="X19" s="2">
        <v>2021</v>
      </c>
      <c r="Y19" s="2">
        <v>2022</v>
      </c>
      <c r="Z19" s="2">
        <v>2023</v>
      </c>
      <c r="AA19" s="2">
        <v>2024</v>
      </c>
      <c r="AB19" s="2">
        <v>2025</v>
      </c>
      <c r="AC19" s="2">
        <v>2026</v>
      </c>
      <c r="AD19" s="2">
        <v>2027</v>
      </c>
      <c r="AE19" s="2">
        <v>2028</v>
      </c>
      <c r="AF19" s="2">
        <v>2029</v>
      </c>
      <c r="AG19" s="2">
        <v>2030</v>
      </c>
      <c r="AH19" s="2">
        <v>2031</v>
      </c>
      <c r="AI19" s="2">
        <v>2032</v>
      </c>
      <c r="AJ19" s="2">
        <v>2033</v>
      </c>
      <c r="AK19" s="2">
        <v>2034</v>
      </c>
      <c r="AL19" s="2">
        <v>2035</v>
      </c>
      <c r="AM19" s="2">
        <v>2036</v>
      </c>
      <c r="AN19" s="2">
        <v>2037</v>
      </c>
      <c r="AO19" s="2">
        <v>2038</v>
      </c>
      <c r="AP19" s="2">
        <v>2039</v>
      </c>
      <c r="AQ19" s="2">
        <v>2040</v>
      </c>
      <c r="AR19" s="2">
        <v>2041</v>
      </c>
      <c r="AS19" s="2">
        <v>2042</v>
      </c>
      <c r="AT19" s="2">
        <v>2043</v>
      </c>
      <c r="AU19" s="2">
        <v>2044</v>
      </c>
      <c r="AV19" s="2">
        <v>2045</v>
      </c>
      <c r="AW19" s="2">
        <v>2046</v>
      </c>
      <c r="AX19" s="2">
        <v>2047</v>
      </c>
      <c r="AY19" s="2">
        <v>2048</v>
      </c>
      <c r="AZ19" s="2">
        <v>2049</v>
      </c>
      <c r="BA19" s="2">
        <v>2050</v>
      </c>
    </row>
    <row r="20" spans="11:53" ht="15" thickTop="1" x14ac:dyDescent="0.2">
      <c r="K20" s="12" t="s">
        <v>161</v>
      </c>
      <c r="L20" s="12" t="s">
        <v>1</v>
      </c>
      <c r="M20" s="25"/>
      <c r="N20" s="25"/>
      <c r="O20" s="25"/>
      <c r="P20" s="25"/>
      <c r="Q20" s="25"/>
      <c r="R20" s="25"/>
      <c r="S20" s="25"/>
      <c r="T20" s="25"/>
      <c r="U20" s="25"/>
      <c r="V20" s="25"/>
      <c r="W20" s="25"/>
      <c r="X20" s="25"/>
      <c r="Y20" s="25"/>
      <c r="Z20" s="25"/>
      <c r="AA20" s="25"/>
      <c r="AB20" s="25">
        <v>36.536112328767118</v>
      </c>
      <c r="AC20" s="25">
        <v>36.412246575342465</v>
      </c>
      <c r="AD20" s="25">
        <v>36.597597260273979</v>
      </c>
      <c r="AE20" s="25">
        <v>38.604594520547941</v>
      </c>
      <c r="AF20" s="25">
        <v>40.221224657534243</v>
      </c>
      <c r="AG20" s="25">
        <v>43.685526027397259</v>
      </c>
      <c r="AH20" s="25">
        <v>45.113695890410959</v>
      </c>
      <c r="AI20" s="25">
        <v>48.968991780821909</v>
      </c>
      <c r="AJ20" s="25">
        <v>50.329813698630133</v>
      </c>
      <c r="AK20" s="25">
        <v>51.640621917808225</v>
      </c>
      <c r="AL20" s="25">
        <v>53.074871232876717</v>
      </c>
      <c r="AM20" s="25">
        <v>55.258268493150688</v>
      </c>
      <c r="AN20" s="25">
        <v>56.896753424657533</v>
      </c>
      <c r="AO20" s="25">
        <v>57.30807671232877</v>
      </c>
      <c r="AP20" s="25">
        <v>57.038509589041098</v>
      </c>
      <c r="AQ20" s="25">
        <v>56.744693150684924</v>
      </c>
      <c r="AR20" s="25">
        <v>57.32187123287671</v>
      </c>
      <c r="AS20" s="25">
        <v>57.768213698630142</v>
      </c>
      <c r="AT20" s="25">
        <v>58.050794520547946</v>
      </c>
      <c r="AU20" s="25">
        <v>58.804410958904114</v>
      </c>
      <c r="AV20" s="25">
        <v>59.408082191780821</v>
      </c>
      <c r="AW20" s="25">
        <v>60.208578082191771</v>
      </c>
      <c r="AX20" s="25">
        <v>60.784065753424663</v>
      </c>
      <c r="AY20" s="25">
        <v>61.046750684931503</v>
      </c>
      <c r="AZ20" s="25">
        <v>61.034199999999998</v>
      </c>
      <c r="BA20" s="25">
        <v>60.840495890410956</v>
      </c>
    </row>
    <row r="21" spans="11:53" x14ac:dyDescent="0.2">
      <c r="K21" s="12" t="s">
        <v>161</v>
      </c>
      <c r="L21" s="12" t="s">
        <v>3</v>
      </c>
      <c r="M21" s="25"/>
      <c r="N21" s="25"/>
      <c r="O21" s="25"/>
      <c r="P21" s="25"/>
      <c r="Q21" s="25"/>
      <c r="R21" s="25"/>
      <c r="S21" s="25"/>
      <c r="T21" s="25"/>
      <c r="U21" s="25"/>
      <c r="V21" s="25"/>
      <c r="W21" s="25"/>
      <c r="X21" s="25"/>
      <c r="Y21" s="25"/>
      <c r="Z21" s="25"/>
      <c r="AA21" s="25"/>
      <c r="AB21" s="25">
        <v>36.537446575342472</v>
      </c>
      <c r="AC21" s="25">
        <v>36.616841095890415</v>
      </c>
      <c r="AD21" s="25">
        <v>36.622161643835618</v>
      </c>
      <c r="AE21" s="25">
        <v>38.399810958904112</v>
      </c>
      <c r="AF21" s="25">
        <v>40.681147945205474</v>
      </c>
      <c r="AG21" s="25">
        <v>43.511271232876716</v>
      </c>
      <c r="AH21" s="25">
        <v>45.002109589041098</v>
      </c>
      <c r="AI21" s="25">
        <v>49.25067945205479</v>
      </c>
      <c r="AJ21" s="25">
        <v>51.011536986301365</v>
      </c>
      <c r="AK21" s="25">
        <v>52.634090410958905</v>
      </c>
      <c r="AL21" s="25">
        <v>54.125553424657539</v>
      </c>
      <c r="AM21" s="25">
        <v>56.417016438356164</v>
      </c>
      <c r="AN21" s="25">
        <v>58.0345095890411</v>
      </c>
      <c r="AO21" s="25">
        <v>58.937747945205473</v>
      </c>
      <c r="AP21" s="25">
        <v>59.766471232876718</v>
      </c>
      <c r="AQ21" s="25">
        <v>60.137375342465752</v>
      </c>
      <c r="AR21" s="25">
        <v>61.425912328767119</v>
      </c>
      <c r="AS21" s="25">
        <v>62.312394520547947</v>
      </c>
      <c r="AT21" s="25">
        <v>62.947087671232879</v>
      </c>
      <c r="AU21" s="25">
        <v>64.274805479452056</v>
      </c>
      <c r="AV21" s="25">
        <v>65.568720547945219</v>
      </c>
      <c r="AW21" s="25">
        <v>67.586361643835602</v>
      </c>
      <c r="AX21" s="25">
        <v>68.82574520547945</v>
      </c>
      <c r="AY21" s="25">
        <v>69.985490410958903</v>
      </c>
      <c r="AZ21" s="25">
        <v>70.996391780821909</v>
      </c>
      <c r="BA21" s="25">
        <v>72.213232876712325</v>
      </c>
    </row>
    <row r="22" spans="11:53" x14ac:dyDescent="0.2">
      <c r="K22" s="12" t="s">
        <v>161</v>
      </c>
      <c r="L22" s="12" t="s">
        <v>25</v>
      </c>
      <c r="M22" s="25"/>
      <c r="N22" s="25"/>
      <c r="O22" s="25"/>
      <c r="P22" s="25"/>
      <c r="Q22" s="25"/>
      <c r="R22" s="25"/>
      <c r="S22" s="25"/>
      <c r="T22" s="25"/>
      <c r="U22" s="25"/>
      <c r="V22" s="25"/>
      <c r="W22" s="25"/>
      <c r="X22" s="25"/>
      <c r="Y22" s="25"/>
      <c r="Z22" s="25"/>
      <c r="AA22" s="25"/>
      <c r="AB22" s="25">
        <v>36.549013698630134</v>
      </c>
      <c r="AC22" s="25">
        <v>36.643860273972599</v>
      </c>
      <c r="AD22" s="25">
        <v>36.602334246575346</v>
      </c>
      <c r="AE22" s="25">
        <v>38.410219178082194</v>
      </c>
      <c r="AF22" s="25">
        <v>40.579115068493152</v>
      </c>
      <c r="AG22" s="25">
        <v>43.813893150684933</v>
      </c>
      <c r="AH22" s="25">
        <v>45.473306849315072</v>
      </c>
      <c r="AI22" s="25">
        <v>49.39427397260274</v>
      </c>
      <c r="AJ22" s="25">
        <v>50.896813698630133</v>
      </c>
      <c r="AK22" s="25">
        <v>52.228750684931505</v>
      </c>
      <c r="AL22" s="25">
        <v>53.417509589041096</v>
      </c>
      <c r="AM22" s="25">
        <v>55.248898630136992</v>
      </c>
      <c r="AN22" s="25">
        <v>56.523572602739726</v>
      </c>
      <c r="AO22" s="25">
        <v>57.19923287671233</v>
      </c>
      <c r="AP22" s="25">
        <v>58.136895890410962</v>
      </c>
      <c r="AQ22" s="25">
        <v>58.421378082191779</v>
      </c>
      <c r="AR22" s="25">
        <v>59.532161643835622</v>
      </c>
      <c r="AS22" s="25">
        <v>60.548098630136977</v>
      </c>
      <c r="AT22" s="25">
        <v>61.448309589041102</v>
      </c>
      <c r="AU22" s="25">
        <v>62.314276712328763</v>
      </c>
      <c r="AV22" s="25">
        <v>63.410328767123289</v>
      </c>
      <c r="AW22" s="25">
        <v>65.333912328767127</v>
      </c>
      <c r="AX22" s="25">
        <v>66.614761643835621</v>
      </c>
      <c r="AY22" s="25">
        <v>67.698287671232876</v>
      </c>
      <c r="AZ22" s="25">
        <v>68.098997260273975</v>
      </c>
      <c r="BA22" s="25">
        <v>68.413936986301366</v>
      </c>
    </row>
    <row r="23" spans="11:53" x14ac:dyDescent="0.2">
      <c r="K23" s="12" t="s">
        <v>161</v>
      </c>
      <c r="L23" s="12" t="s">
        <v>5</v>
      </c>
      <c r="M23" s="25"/>
      <c r="N23" s="25"/>
      <c r="O23" s="25"/>
      <c r="P23" s="25"/>
      <c r="Q23" s="25"/>
      <c r="R23" s="25"/>
      <c r="S23" s="25"/>
      <c r="T23" s="25"/>
      <c r="U23" s="25"/>
      <c r="V23" s="25"/>
      <c r="W23" s="25"/>
      <c r="X23" s="25"/>
      <c r="Y23" s="25"/>
      <c r="Z23" s="25"/>
      <c r="AA23" s="25"/>
      <c r="AB23" s="25">
        <v>36.552334246575342</v>
      </c>
      <c r="AC23" s="25">
        <v>36.66730410958904</v>
      </c>
      <c r="AD23" s="25">
        <v>36.60785753424657</v>
      </c>
      <c r="AE23" s="25">
        <v>38.449032876712323</v>
      </c>
      <c r="AF23" s="25">
        <v>40.338956164383561</v>
      </c>
      <c r="AG23" s="25">
        <v>42.736202739726025</v>
      </c>
      <c r="AH23" s="25">
        <v>44.838479452054791</v>
      </c>
      <c r="AI23" s="25">
        <v>47.269120547945207</v>
      </c>
      <c r="AJ23" s="25">
        <v>49.288621917808221</v>
      </c>
      <c r="AK23" s="25">
        <v>51.129249315068492</v>
      </c>
      <c r="AL23" s="25">
        <v>52.595594520547948</v>
      </c>
      <c r="AM23" s="25">
        <v>54.132810958904116</v>
      </c>
      <c r="AN23" s="25">
        <v>55.327386301369863</v>
      </c>
      <c r="AO23" s="25">
        <v>56.291016438356159</v>
      </c>
      <c r="AP23" s="25">
        <v>57.169572602739727</v>
      </c>
      <c r="AQ23" s="25">
        <v>58.134252054794523</v>
      </c>
      <c r="AR23" s="25">
        <v>58.937082191780824</v>
      </c>
      <c r="AS23" s="25">
        <v>60.014457534246581</v>
      </c>
      <c r="AT23" s="25">
        <v>60.975139726027393</v>
      </c>
      <c r="AU23" s="25">
        <v>61.362441095890404</v>
      </c>
      <c r="AV23" s="25">
        <v>62.145772602739719</v>
      </c>
      <c r="AW23" s="25">
        <v>63.718816438356157</v>
      </c>
      <c r="AX23" s="25">
        <v>64.700008219178088</v>
      </c>
      <c r="AY23" s="25">
        <v>65.502052054794518</v>
      </c>
      <c r="AZ23" s="25">
        <v>65.697150684931501</v>
      </c>
      <c r="BA23" s="25">
        <v>65.882961643835628</v>
      </c>
    </row>
    <row r="24" spans="11:53" x14ac:dyDescent="0.2">
      <c r="K24" s="12" t="s">
        <v>161</v>
      </c>
      <c r="L24" s="12" t="s">
        <v>8</v>
      </c>
      <c r="M24" s="25"/>
      <c r="N24" s="25"/>
      <c r="O24" s="25"/>
      <c r="P24" s="25"/>
      <c r="Q24" s="25"/>
      <c r="R24" s="25"/>
      <c r="S24" s="25"/>
      <c r="T24" s="25"/>
      <c r="U24" s="25"/>
      <c r="V24" s="25"/>
      <c r="W24" s="25"/>
      <c r="X24" s="25"/>
      <c r="Y24" s="25"/>
      <c r="Z24" s="25"/>
      <c r="AA24" s="25"/>
      <c r="AB24" s="25">
        <v>36.538158904109586</v>
      </c>
      <c r="AC24" s="25">
        <v>36.625824657534245</v>
      </c>
      <c r="AD24" s="25">
        <v>36.63761917808219</v>
      </c>
      <c r="AE24" s="25">
        <v>38.467076712328769</v>
      </c>
      <c r="AF24" s="25">
        <v>40.152728767123293</v>
      </c>
      <c r="AG24" s="25">
        <v>42.846731506849309</v>
      </c>
      <c r="AH24" s="25">
        <v>45.006808219178083</v>
      </c>
      <c r="AI24" s="25">
        <v>47.454038356164382</v>
      </c>
      <c r="AJ24" s="25">
        <v>49.9172794520548</v>
      </c>
      <c r="AK24" s="25">
        <v>52.079610958904112</v>
      </c>
      <c r="AL24" s="25">
        <v>53.57548493150685</v>
      </c>
      <c r="AM24" s="25">
        <v>55.270104109589042</v>
      </c>
      <c r="AN24" s="25">
        <v>56.624493150684941</v>
      </c>
      <c r="AO24" s="25">
        <v>57.47183835616439</v>
      </c>
      <c r="AP24" s="25">
        <v>58.300342465753424</v>
      </c>
      <c r="AQ24" s="25">
        <v>59.004358904109587</v>
      </c>
      <c r="AR24" s="25">
        <v>60.547805479452059</v>
      </c>
      <c r="AS24" s="25">
        <v>61.405484931506848</v>
      </c>
      <c r="AT24" s="25">
        <v>62.082421917808226</v>
      </c>
      <c r="AU24" s="25">
        <v>62.914558904109583</v>
      </c>
      <c r="AV24" s="25">
        <v>64.147060273972599</v>
      </c>
      <c r="AW24" s="25">
        <v>66.074104109589044</v>
      </c>
      <c r="AX24" s="25">
        <v>67.02843287671233</v>
      </c>
      <c r="AY24" s="25">
        <v>67.635742465753424</v>
      </c>
      <c r="AZ24" s="25">
        <v>68.029038356164378</v>
      </c>
      <c r="BA24" s="25">
        <v>68.241364383561645</v>
      </c>
    </row>
    <row r="25" spans="11:53" x14ac:dyDescent="0.2">
      <c r="K25" s="12" t="s">
        <v>161</v>
      </c>
      <c r="L25" s="12" t="s">
        <v>9</v>
      </c>
      <c r="M25" s="25"/>
      <c r="N25" s="25"/>
      <c r="O25" s="25"/>
      <c r="P25" s="25"/>
      <c r="Q25" s="25"/>
      <c r="R25" s="25"/>
      <c r="S25" s="25"/>
      <c r="T25" s="25"/>
      <c r="U25" s="25"/>
      <c r="V25" s="25"/>
      <c r="W25" s="25"/>
      <c r="X25" s="25"/>
      <c r="Y25" s="25"/>
      <c r="Z25" s="25"/>
      <c r="AA25" s="25"/>
      <c r="AB25" s="25">
        <v>36.537454794520549</v>
      </c>
      <c r="AC25" s="25">
        <v>37.070150684931505</v>
      </c>
      <c r="AD25" s="25">
        <v>36.653605479452054</v>
      </c>
      <c r="AE25" s="25">
        <v>37.923383561643838</v>
      </c>
      <c r="AF25" s="25">
        <v>36.898753424657535</v>
      </c>
      <c r="AG25" s="25">
        <v>35.965021917808222</v>
      </c>
      <c r="AH25" s="25">
        <v>36.066287671232878</v>
      </c>
      <c r="AI25" s="25">
        <v>38.038273972602738</v>
      </c>
      <c r="AJ25" s="25">
        <v>37.609060273972602</v>
      </c>
      <c r="AK25" s="25">
        <v>37.611249315068491</v>
      </c>
      <c r="AL25" s="25">
        <v>37.443723287671233</v>
      </c>
      <c r="AM25" s="25">
        <v>37.844317808219174</v>
      </c>
      <c r="AN25" s="25">
        <v>37.74201643835616</v>
      </c>
      <c r="AO25" s="25">
        <v>36.985169863013695</v>
      </c>
      <c r="AP25" s="25">
        <v>36.452164383561644</v>
      </c>
      <c r="AQ25" s="25">
        <v>35.675260273972604</v>
      </c>
      <c r="AR25" s="25">
        <v>36.359520547945202</v>
      </c>
      <c r="AS25" s="25">
        <v>35.78286849315068</v>
      </c>
      <c r="AT25" s="25">
        <v>35.086208219178083</v>
      </c>
      <c r="AU25" s="25">
        <v>34.845690410958902</v>
      </c>
      <c r="AV25" s="25">
        <v>35.0561698630137</v>
      </c>
      <c r="AW25" s="25">
        <v>34.940986301369868</v>
      </c>
      <c r="AX25" s="25">
        <v>34.715394520547939</v>
      </c>
      <c r="AY25" s="25">
        <v>34.713405479452057</v>
      </c>
      <c r="AZ25" s="25">
        <v>34.677660273972599</v>
      </c>
      <c r="BA25" s="25">
        <v>34.558326027397264</v>
      </c>
    </row>
    <row r="26" spans="11:53" x14ac:dyDescent="0.2">
      <c r="K26" s="12" t="s">
        <v>161</v>
      </c>
      <c r="L26" s="12" t="s">
        <v>11</v>
      </c>
      <c r="M26" s="25"/>
      <c r="N26" s="25"/>
      <c r="O26" s="25"/>
      <c r="P26" s="25"/>
      <c r="Q26" s="25"/>
      <c r="R26" s="25"/>
      <c r="S26" s="25"/>
      <c r="T26" s="25"/>
      <c r="U26" s="25"/>
      <c r="V26" s="25"/>
      <c r="W26" s="25"/>
      <c r="X26" s="25"/>
      <c r="Y26" s="25"/>
      <c r="Z26" s="25"/>
      <c r="AA26" s="25"/>
      <c r="AB26" s="25">
        <v>36.537454794520549</v>
      </c>
      <c r="AC26" s="25">
        <v>37.440087671232874</v>
      </c>
      <c r="AD26" s="25">
        <v>36.886197260273974</v>
      </c>
      <c r="AE26" s="25">
        <v>38.894038356164387</v>
      </c>
      <c r="AF26" s="25">
        <v>40.787583561643835</v>
      </c>
      <c r="AG26" s="25">
        <v>43.9679698630137</v>
      </c>
      <c r="AH26" s="25">
        <v>45.438375342465754</v>
      </c>
      <c r="AI26" s="25">
        <v>49.620600000000003</v>
      </c>
      <c r="AJ26" s="25">
        <v>51.112304109589047</v>
      </c>
      <c r="AK26" s="25">
        <v>52.443260273972605</v>
      </c>
      <c r="AL26" s="25">
        <v>53.848328767123284</v>
      </c>
      <c r="AM26" s="25">
        <v>56.20382191780822</v>
      </c>
      <c r="AN26" s="25">
        <v>57.98256712328768</v>
      </c>
      <c r="AO26" s="25">
        <v>58.712413698630137</v>
      </c>
      <c r="AP26" s="25">
        <v>59.679967123287668</v>
      </c>
      <c r="AQ26" s="25">
        <v>60.195479452054798</v>
      </c>
      <c r="AR26" s="25">
        <v>61.484361643835619</v>
      </c>
      <c r="AS26" s="25">
        <v>62.366709589041101</v>
      </c>
      <c r="AT26" s="25">
        <v>62.702575342465749</v>
      </c>
      <c r="AU26" s="25">
        <v>63.667024657534249</v>
      </c>
      <c r="AV26" s="25">
        <v>64.915690410958916</v>
      </c>
      <c r="AW26" s="25">
        <v>66.689342465753427</v>
      </c>
      <c r="AX26" s="25">
        <v>67.789852054794522</v>
      </c>
      <c r="AY26" s="25">
        <v>68.692216438356169</v>
      </c>
      <c r="AZ26" s="25">
        <v>69.181780821917798</v>
      </c>
      <c r="BA26" s="25">
        <v>69.814268493150678</v>
      </c>
    </row>
    <row r="27" spans="11:53" x14ac:dyDescent="0.2">
      <c r="K27" s="12" t="s">
        <v>161</v>
      </c>
      <c r="L27" s="12" t="s">
        <v>2</v>
      </c>
      <c r="M27" s="25"/>
      <c r="N27" s="25"/>
      <c r="O27" s="25"/>
      <c r="P27" s="25"/>
      <c r="Q27" s="25"/>
      <c r="R27" s="25"/>
      <c r="S27" s="25"/>
      <c r="T27" s="25"/>
      <c r="U27" s="25"/>
      <c r="V27" s="25"/>
      <c r="W27" s="25"/>
      <c r="X27" s="25"/>
      <c r="Y27" s="25"/>
      <c r="Z27" s="25"/>
      <c r="AA27" s="25"/>
      <c r="AB27" s="25">
        <v>36.537454794520549</v>
      </c>
      <c r="AC27" s="25">
        <v>35.471326027397261</v>
      </c>
      <c r="AD27" s="25">
        <v>35.968665753424659</v>
      </c>
      <c r="AE27" s="25">
        <v>38.106178082191782</v>
      </c>
      <c r="AF27" s="25">
        <v>40.240742465753421</v>
      </c>
      <c r="AG27" s="25">
        <v>42.91475890410959</v>
      </c>
      <c r="AH27" s="25">
        <v>44.334197260273974</v>
      </c>
      <c r="AI27" s="25">
        <v>48.368276712328765</v>
      </c>
      <c r="AJ27" s="25">
        <v>49.968509589041098</v>
      </c>
      <c r="AK27" s="25">
        <v>51.687972602739727</v>
      </c>
      <c r="AL27" s="25">
        <v>53.512797260273977</v>
      </c>
      <c r="AM27" s="25">
        <v>56.084986301369867</v>
      </c>
      <c r="AN27" s="25">
        <v>58.175569863013692</v>
      </c>
      <c r="AO27" s="25">
        <v>59.545427397260269</v>
      </c>
      <c r="AP27" s="25">
        <v>60.716602739726028</v>
      </c>
      <c r="AQ27" s="25">
        <v>62.132331506849312</v>
      </c>
      <c r="AR27" s="25">
        <v>63.39301643835617</v>
      </c>
      <c r="AS27" s="25">
        <v>64.791032876712336</v>
      </c>
      <c r="AT27" s="25">
        <v>66.275750684931509</v>
      </c>
      <c r="AU27" s="25">
        <v>67.686290410958904</v>
      </c>
      <c r="AV27" s="25">
        <v>68.856408219178078</v>
      </c>
      <c r="AW27" s="25">
        <v>70.19770410958904</v>
      </c>
      <c r="AX27" s="25">
        <v>71.366627397260288</v>
      </c>
      <c r="AY27" s="25">
        <v>72.236753424657536</v>
      </c>
      <c r="AZ27" s="25">
        <v>72.549506849315065</v>
      </c>
      <c r="BA27" s="25">
        <v>72.824843835616434</v>
      </c>
    </row>
    <row r="28" spans="11:53" x14ac:dyDescent="0.2">
      <c r="K28" s="12" t="s">
        <v>161</v>
      </c>
      <c r="L28" s="12" t="s">
        <v>10</v>
      </c>
      <c r="M28" s="25"/>
      <c r="N28" s="25"/>
      <c r="O28" s="25"/>
      <c r="P28" s="25"/>
      <c r="Q28" s="25"/>
      <c r="R28" s="25"/>
      <c r="S28" s="25"/>
      <c r="T28" s="25"/>
      <c r="U28" s="25"/>
      <c r="V28" s="25"/>
      <c r="W28" s="25"/>
      <c r="X28" s="25"/>
      <c r="Y28" s="25"/>
      <c r="Z28" s="25"/>
      <c r="AA28" s="25"/>
      <c r="AB28" s="25">
        <v>36.524608219178084</v>
      </c>
      <c r="AC28" s="25">
        <v>36.562334246575347</v>
      </c>
      <c r="AD28" s="25">
        <v>36.992457534246576</v>
      </c>
      <c r="AE28" s="25">
        <v>39.103268493150686</v>
      </c>
      <c r="AF28" s="25">
        <v>40.96506575342466</v>
      </c>
      <c r="AG28" s="25">
        <v>44.272695890410965</v>
      </c>
      <c r="AH28" s="25">
        <v>45.967399999999998</v>
      </c>
      <c r="AI28" s="25">
        <v>50.443608219178074</v>
      </c>
      <c r="AJ28" s="25">
        <v>52.104761643835623</v>
      </c>
      <c r="AK28" s="25">
        <v>53.612090410958906</v>
      </c>
      <c r="AL28" s="25">
        <v>54.974876712328765</v>
      </c>
      <c r="AM28" s="25">
        <v>57.506487671232883</v>
      </c>
      <c r="AN28" s="25">
        <v>59.486745205479451</v>
      </c>
      <c r="AO28" s="25">
        <v>60.674567123287673</v>
      </c>
      <c r="AP28" s="25">
        <v>61.221926027397259</v>
      </c>
      <c r="AQ28" s="25">
        <v>61.743643835616439</v>
      </c>
      <c r="AR28" s="25">
        <v>63.396397260273979</v>
      </c>
      <c r="AS28" s="25">
        <v>64.474994520547938</v>
      </c>
      <c r="AT28" s="25">
        <v>65.103928767123293</v>
      </c>
      <c r="AU28" s="25">
        <v>65.884775342465758</v>
      </c>
      <c r="AV28" s="25">
        <v>67.065010958904111</v>
      </c>
      <c r="AW28" s="25">
        <v>68.489561643835614</v>
      </c>
      <c r="AX28" s="25">
        <v>69.828580821917797</v>
      </c>
      <c r="AY28" s="25">
        <v>71.00295890410959</v>
      </c>
      <c r="AZ28" s="25">
        <v>71.971339726027395</v>
      </c>
      <c r="BA28" s="25">
        <v>72.801202739726023</v>
      </c>
    </row>
    <row r="29" spans="11:53" x14ac:dyDescent="0.2">
      <c r="K29" s="12" t="s">
        <v>161</v>
      </c>
      <c r="L29" s="12" t="s">
        <v>6</v>
      </c>
      <c r="M29" s="25"/>
      <c r="N29" s="25"/>
      <c r="O29" s="25"/>
      <c r="P29" s="25"/>
      <c r="Q29" s="25"/>
      <c r="R29" s="25"/>
      <c r="S29" s="25"/>
      <c r="T29" s="25"/>
      <c r="U29" s="25"/>
      <c r="V29" s="25"/>
      <c r="W29" s="25"/>
      <c r="X29" s="25"/>
      <c r="Y29" s="25"/>
      <c r="Z29" s="25"/>
      <c r="AA29" s="25"/>
      <c r="AB29" s="25">
        <v>36.542178082191782</v>
      </c>
      <c r="AC29" s="25">
        <v>36.41935342465753</v>
      </c>
      <c r="AD29" s="25">
        <v>36.595199999999998</v>
      </c>
      <c r="AE29" s="25">
        <v>38.835079452054792</v>
      </c>
      <c r="AF29" s="25">
        <v>40.78146849315069</v>
      </c>
      <c r="AG29" s="25">
        <v>43.939810958904111</v>
      </c>
      <c r="AH29" s="25">
        <v>45.502252054794518</v>
      </c>
      <c r="AI29" s="25">
        <v>49.935347945205486</v>
      </c>
      <c r="AJ29" s="25">
        <v>51.754054794520549</v>
      </c>
      <c r="AK29" s="25">
        <v>53.260238356164379</v>
      </c>
      <c r="AL29" s="25">
        <v>54.615063013698631</v>
      </c>
      <c r="AM29" s="25">
        <v>56.931279452054795</v>
      </c>
      <c r="AN29" s="25">
        <v>58.865868493150685</v>
      </c>
      <c r="AO29" s="25">
        <v>59.862758904109597</v>
      </c>
      <c r="AP29" s="25">
        <v>60.773112328767127</v>
      </c>
      <c r="AQ29" s="25">
        <v>61.144649315068492</v>
      </c>
      <c r="AR29" s="25">
        <v>62.294558904109586</v>
      </c>
      <c r="AS29" s="25">
        <v>62.764715068493146</v>
      </c>
      <c r="AT29" s="25">
        <v>63.03910958904109</v>
      </c>
      <c r="AU29" s="25">
        <v>64.04274246575342</v>
      </c>
      <c r="AV29" s="25">
        <v>65.298383561643831</v>
      </c>
      <c r="AW29" s="25">
        <v>67.058824657534245</v>
      </c>
      <c r="AX29" s="25">
        <v>68.192531506849321</v>
      </c>
      <c r="AY29" s="25">
        <v>69.21796438356165</v>
      </c>
      <c r="AZ29" s="25">
        <v>69.911794520547943</v>
      </c>
      <c r="BA29" s="25">
        <v>70.544616438356158</v>
      </c>
    </row>
    <row r="30" spans="11:53" x14ac:dyDescent="0.2">
      <c r="K30" s="12" t="s">
        <v>161</v>
      </c>
      <c r="L30" s="12" t="s">
        <v>0</v>
      </c>
      <c r="M30" s="25"/>
      <c r="N30" s="25"/>
      <c r="O30" s="25"/>
      <c r="P30" s="25"/>
      <c r="Q30" s="25"/>
      <c r="R30" s="25"/>
      <c r="S30" s="25"/>
      <c r="T30" s="25"/>
      <c r="U30" s="25"/>
      <c r="V30" s="25"/>
      <c r="W30" s="25"/>
      <c r="X30" s="25"/>
      <c r="Y30" s="25"/>
      <c r="Z30" s="25"/>
      <c r="AA30" s="25"/>
      <c r="AB30" s="25">
        <v>36.542449315068495</v>
      </c>
      <c r="AC30" s="25">
        <v>36.352810958904115</v>
      </c>
      <c r="AD30" s="25">
        <v>35.789871232876713</v>
      </c>
      <c r="AE30" s="25">
        <v>37.405687671232876</v>
      </c>
      <c r="AF30" s="25">
        <v>39.111863013698631</v>
      </c>
      <c r="AG30" s="25">
        <v>42.248684931506844</v>
      </c>
      <c r="AH30" s="25">
        <v>43.814972602739729</v>
      </c>
      <c r="AI30" s="25">
        <v>47.679175342465754</v>
      </c>
      <c r="AJ30" s="25">
        <v>49.534287671232875</v>
      </c>
      <c r="AK30" s="25">
        <v>51.296421917808217</v>
      </c>
      <c r="AL30" s="25">
        <v>52.85930410958904</v>
      </c>
      <c r="AM30" s="25">
        <v>54.987673972602742</v>
      </c>
      <c r="AN30" s="25">
        <v>56.42407671232877</v>
      </c>
      <c r="AO30" s="25">
        <v>56.807452054794524</v>
      </c>
      <c r="AP30" s="25">
        <v>57.170073972602729</v>
      </c>
      <c r="AQ30" s="25">
        <v>57.668545205479454</v>
      </c>
      <c r="AR30" s="25">
        <v>59.095920547945212</v>
      </c>
      <c r="AS30" s="25">
        <v>60.025854794520555</v>
      </c>
      <c r="AT30" s="25">
        <v>60.570457534246579</v>
      </c>
      <c r="AU30" s="25">
        <v>61.597336986301379</v>
      </c>
      <c r="AV30" s="25">
        <v>62.729128767123292</v>
      </c>
      <c r="AW30" s="25">
        <v>64.325336986301366</v>
      </c>
      <c r="AX30" s="25">
        <v>65.3626</v>
      </c>
      <c r="AY30" s="25">
        <v>65.886208219178087</v>
      </c>
      <c r="AZ30" s="25">
        <v>66.081134246575331</v>
      </c>
      <c r="BA30" s="25">
        <v>66.299893150684923</v>
      </c>
    </row>
    <row r="31" spans="11:53" x14ac:dyDescent="0.2">
      <c r="L31" s="12" t="s">
        <v>15</v>
      </c>
      <c r="M31" s="25">
        <v>3.7201369863013696</v>
      </c>
      <c r="N31" s="25">
        <v>6.0767589041095897</v>
      </c>
      <c r="O31" s="25">
        <v>8.9685835616438361</v>
      </c>
      <c r="P31" s="25">
        <v>12.362747945205481</v>
      </c>
      <c r="Q31" s="25">
        <v>16.639268493150684</v>
      </c>
      <c r="R31" s="25">
        <v>19.996720547945209</v>
      </c>
      <c r="S31" s="25">
        <v>22.249175342465751</v>
      </c>
      <c r="T31" s="25">
        <v>24.165473972602744</v>
      </c>
      <c r="U31" s="25">
        <v>28.576597260273974</v>
      </c>
      <c r="V31" s="25">
        <v>31.921008219178081</v>
      </c>
      <c r="W31" s="25">
        <v>32.902758904109589</v>
      </c>
      <c r="X31" s="25">
        <v>32.076345205479456</v>
      </c>
      <c r="Y31" s="25">
        <v>33.470065753424656</v>
      </c>
      <c r="Z31" s="25">
        <v>33.195942465753426</v>
      </c>
      <c r="AA31" s="25">
        <v>34.713608219178084</v>
      </c>
      <c r="AB31" s="25">
        <v>36.542449315068495</v>
      </c>
    </row>
    <row r="33" spans="11:11" x14ac:dyDescent="0.2">
      <c r="K33" s="12" t="s">
        <v>200</v>
      </c>
    </row>
    <row r="34" spans="11:11" x14ac:dyDescent="0.2">
      <c r="K34" s="12" t="s">
        <v>75</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4C88-E723-4BE0-BE34-2AC3057E04B8}">
  <sheetPr>
    <tabColor theme="3"/>
  </sheetPr>
  <dimension ref="K1:BA50"/>
  <sheetViews>
    <sheetView zoomScaleNormal="100" workbookViewId="0">
      <selection activeCell="J1" sqref="J1"/>
    </sheetView>
  </sheetViews>
  <sheetFormatPr defaultRowHeight="14.25" x14ac:dyDescent="0.2"/>
  <cols>
    <col min="11" max="11" width="20" customWidth="1"/>
    <col min="12" max="12" width="20.5" bestFit="1" customWidth="1"/>
  </cols>
  <sheetData>
    <row r="1" spans="11:53" ht="15.75" x14ac:dyDescent="0.25">
      <c r="K1" s="16" t="s">
        <v>163</v>
      </c>
    </row>
    <row r="2" spans="11:53" x14ac:dyDescent="0.2">
      <c r="K2" s="12" t="s">
        <v>164</v>
      </c>
    </row>
    <row r="3" spans="11:53" ht="15" thickBot="1" x14ac:dyDescent="0.25">
      <c r="K3" s="2" t="s">
        <v>13</v>
      </c>
      <c r="L3" s="2" t="s">
        <v>14</v>
      </c>
      <c r="M3" s="2">
        <v>2010</v>
      </c>
      <c r="N3" s="2">
        <v>2011</v>
      </c>
      <c r="O3" s="2">
        <v>2012</v>
      </c>
      <c r="P3" s="2">
        <v>2013</v>
      </c>
      <c r="Q3" s="2">
        <v>2014</v>
      </c>
      <c r="R3" s="2">
        <v>2015</v>
      </c>
      <c r="S3" s="2">
        <v>2016</v>
      </c>
      <c r="T3" s="2">
        <v>2017</v>
      </c>
      <c r="U3" s="2">
        <v>2018</v>
      </c>
      <c r="V3" s="2">
        <v>2019</v>
      </c>
      <c r="W3" s="2">
        <v>2020</v>
      </c>
      <c r="X3" s="2">
        <v>2021</v>
      </c>
      <c r="Y3" s="2">
        <v>2022</v>
      </c>
      <c r="Z3" s="2">
        <v>2023</v>
      </c>
      <c r="AA3" s="2">
        <v>2024</v>
      </c>
      <c r="AB3" s="2">
        <v>2025</v>
      </c>
      <c r="AC3" s="2">
        <v>2026</v>
      </c>
      <c r="AD3" s="2">
        <v>2027</v>
      </c>
      <c r="AE3" s="2">
        <v>2028</v>
      </c>
      <c r="AF3" s="2">
        <v>2029</v>
      </c>
      <c r="AG3" s="2">
        <v>2030</v>
      </c>
      <c r="AH3" s="2">
        <v>2031</v>
      </c>
      <c r="AI3" s="2">
        <v>2032</v>
      </c>
      <c r="AJ3" s="2">
        <v>2033</v>
      </c>
      <c r="AK3" s="2">
        <v>2034</v>
      </c>
      <c r="AL3" s="2">
        <v>2035</v>
      </c>
      <c r="AM3" s="2">
        <v>2036</v>
      </c>
      <c r="AN3" s="2">
        <v>2037</v>
      </c>
      <c r="AO3" s="2">
        <v>2038</v>
      </c>
      <c r="AP3" s="2">
        <v>2039</v>
      </c>
      <c r="AQ3" s="2">
        <v>2040</v>
      </c>
      <c r="AR3" s="2">
        <v>2041</v>
      </c>
      <c r="AS3" s="2">
        <v>2042</v>
      </c>
      <c r="AT3" s="2">
        <v>2043</v>
      </c>
      <c r="AU3" s="2">
        <v>2044</v>
      </c>
      <c r="AV3" s="2">
        <v>2045</v>
      </c>
      <c r="AW3" s="2">
        <v>2046</v>
      </c>
      <c r="AX3" s="2">
        <v>2047</v>
      </c>
      <c r="AY3" s="2">
        <v>2048</v>
      </c>
      <c r="AZ3" s="2">
        <v>2049</v>
      </c>
      <c r="BA3" s="2">
        <v>2050</v>
      </c>
    </row>
    <row r="4" spans="11:53" ht="15" thickTop="1" x14ac:dyDescent="0.2">
      <c r="K4" s="12" t="s">
        <v>165</v>
      </c>
      <c r="L4" s="12" t="s">
        <v>1</v>
      </c>
      <c r="M4" s="19"/>
      <c r="N4" s="19"/>
      <c r="O4" s="19"/>
      <c r="P4" s="19"/>
      <c r="Q4" s="19"/>
      <c r="R4" s="19"/>
      <c r="S4" s="19"/>
      <c r="T4" s="19"/>
      <c r="U4" s="19"/>
      <c r="V4" s="19"/>
      <c r="W4" s="19"/>
      <c r="X4" s="19"/>
      <c r="Y4" s="19"/>
      <c r="Z4" s="19"/>
      <c r="AA4" s="19"/>
      <c r="AB4" s="19">
        <v>3.4681299999999999</v>
      </c>
      <c r="AC4" s="19">
        <v>3.7017410000000002</v>
      </c>
      <c r="AD4" s="19">
        <v>3.5144039999999999</v>
      </c>
      <c r="AE4" s="19">
        <v>3.5726369999999998</v>
      </c>
      <c r="AF4" s="19">
        <v>3.7435450000000001</v>
      </c>
      <c r="AG4" s="19">
        <v>4.4002569999999999</v>
      </c>
      <c r="AH4" s="19">
        <v>4.80335</v>
      </c>
      <c r="AI4" s="19">
        <v>5.2748100000000004</v>
      </c>
      <c r="AJ4" s="19">
        <v>5.2181319999999998</v>
      </c>
      <c r="AK4" s="19">
        <v>5.0394629999999996</v>
      </c>
      <c r="AL4" s="19">
        <v>5.0096889999999998</v>
      </c>
      <c r="AM4" s="19">
        <v>5.0984559999999997</v>
      </c>
      <c r="AN4" s="19">
        <v>5.1872470000000002</v>
      </c>
      <c r="AO4" s="19">
        <v>5.1722950000000001</v>
      </c>
      <c r="AP4" s="19">
        <v>5.150131</v>
      </c>
      <c r="AQ4" s="19">
        <v>5.1772919999999996</v>
      </c>
      <c r="AR4" s="19">
        <v>5.0993139999999997</v>
      </c>
      <c r="AS4" s="19">
        <v>4.9752029999999996</v>
      </c>
      <c r="AT4" s="19">
        <v>4.8702059999999996</v>
      </c>
      <c r="AU4" s="19">
        <v>4.7871940000000004</v>
      </c>
      <c r="AV4" s="19">
        <v>4.6700780000000002</v>
      </c>
      <c r="AW4" s="19">
        <v>4.5877869999999996</v>
      </c>
      <c r="AX4" s="19">
        <v>4.5562110000000002</v>
      </c>
      <c r="AY4" s="19">
        <v>4.5130590000000002</v>
      </c>
      <c r="AZ4" s="19">
        <v>4.4611640000000001</v>
      </c>
      <c r="BA4" s="19">
        <v>4.4207419999999997</v>
      </c>
    </row>
    <row r="5" spans="11:53" x14ac:dyDescent="0.2">
      <c r="K5" s="12" t="s">
        <v>165</v>
      </c>
      <c r="L5" s="12" t="s">
        <v>3</v>
      </c>
      <c r="M5" s="19"/>
      <c r="N5" s="19"/>
      <c r="O5" s="19"/>
      <c r="P5" s="19"/>
      <c r="Q5" s="19"/>
      <c r="R5" s="19"/>
      <c r="S5" s="19"/>
      <c r="T5" s="19"/>
      <c r="U5" s="19"/>
      <c r="V5" s="19"/>
      <c r="W5" s="19"/>
      <c r="X5" s="19"/>
      <c r="Y5" s="19"/>
      <c r="Z5" s="19"/>
      <c r="AA5" s="19"/>
      <c r="AB5" s="19">
        <v>3.4672010000000002</v>
      </c>
      <c r="AC5" s="19">
        <v>3.7363249999999999</v>
      </c>
      <c r="AD5" s="19">
        <v>3.594309</v>
      </c>
      <c r="AE5" s="19">
        <v>3.7060759999999999</v>
      </c>
      <c r="AF5" s="19">
        <v>3.909761</v>
      </c>
      <c r="AG5" s="19">
        <v>4.4204840000000001</v>
      </c>
      <c r="AH5" s="19">
        <v>4.8120729999999998</v>
      </c>
      <c r="AI5" s="19">
        <v>5.2991770000000002</v>
      </c>
      <c r="AJ5" s="19">
        <v>5.3307869999999999</v>
      </c>
      <c r="AK5" s="19">
        <v>5.1495519999999999</v>
      </c>
      <c r="AL5" s="19">
        <v>5.0994229999999998</v>
      </c>
      <c r="AM5" s="19">
        <v>5.1813070000000003</v>
      </c>
      <c r="AN5" s="19">
        <v>5.2499310000000001</v>
      </c>
      <c r="AO5" s="19">
        <v>5.2534400000000003</v>
      </c>
      <c r="AP5" s="19">
        <v>5.278416</v>
      </c>
      <c r="AQ5" s="19">
        <v>5.3101209999999996</v>
      </c>
      <c r="AR5" s="19">
        <v>5.2690000000000001</v>
      </c>
      <c r="AS5" s="19">
        <v>5.1577219999999997</v>
      </c>
      <c r="AT5" s="19">
        <v>5.0649759999999997</v>
      </c>
      <c r="AU5" s="19">
        <v>5.0274850000000004</v>
      </c>
      <c r="AV5" s="19">
        <v>5.0240470000000004</v>
      </c>
      <c r="AW5" s="19">
        <v>5.0901860000000001</v>
      </c>
      <c r="AX5" s="19">
        <v>5.0540799999999999</v>
      </c>
      <c r="AY5" s="19">
        <v>4.9588660000000004</v>
      </c>
      <c r="AZ5" s="19">
        <v>4.8434559999999998</v>
      </c>
      <c r="BA5" s="19">
        <v>4.7609539999999999</v>
      </c>
    </row>
    <row r="6" spans="11:53" x14ac:dyDescent="0.2">
      <c r="K6" s="12" t="s">
        <v>165</v>
      </c>
      <c r="L6" s="12" t="s">
        <v>25</v>
      </c>
      <c r="M6" s="19"/>
      <c r="N6" s="19"/>
      <c r="O6" s="19"/>
      <c r="P6" s="19"/>
      <c r="Q6" s="19"/>
      <c r="R6" s="19"/>
      <c r="S6" s="19"/>
      <c r="T6" s="19"/>
      <c r="U6" s="19"/>
      <c r="V6" s="19"/>
      <c r="W6" s="19"/>
      <c r="X6" s="19"/>
      <c r="Y6" s="19"/>
      <c r="Z6" s="19"/>
      <c r="AA6" s="19"/>
      <c r="AB6" s="19">
        <v>3.4672800000000001</v>
      </c>
      <c r="AC6" s="19">
        <v>3.7390349999999999</v>
      </c>
      <c r="AD6" s="19">
        <v>3.5989719999999998</v>
      </c>
      <c r="AE6" s="19">
        <v>3.7121499999999998</v>
      </c>
      <c r="AF6" s="19">
        <v>3.867858</v>
      </c>
      <c r="AG6" s="19">
        <v>4.600454</v>
      </c>
      <c r="AH6" s="19">
        <v>4.8981599999999998</v>
      </c>
      <c r="AI6" s="19">
        <v>5.1886900000000002</v>
      </c>
      <c r="AJ6" s="19">
        <v>5.0818349999999999</v>
      </c>
      <c r="AK6" s="19">
        <v>4.9854479999999999</v>
      </c>
      <c r="AL6" s="19">
        <v>5.0390839999999999</v>
      </c>
      <c r="AM6" s="19">
        <v>5.150881</v>
      </c>
      <c r="AN6" s="19">
        <v>5.170687</v>
      </c>
      <c r="AO6" s="19">
        <v>5.182493</v>
      </c>
      <c r="AP6" s="19">
        <v>5.2478170000000004</v>
      </c>
      <c r="AQ6" s="19">
        <v>5.3486070000000003</v>
      </c>
      <c r="AR6" s="19">
        <v>5.4174850000000001</v>
      </c>
      <c r="AS6" s="19">
        <v>5.3324889999999998</v>
      </c>
      <c r="AT6" s="19">
        <v>5.1278129999999997</v>
      </c>
      <c r="AU6" s="19">
        <v>4.934234</v>
      </c>
      <c r="AV6" s="19">
        <v>4.842231</v>
      </c>
      <c r="AW6" s="19">
        <v>4.8361720000000004</v>
      </c>
      <c r="AX6" s="19">
        <v>4.8193169999999999</v>
      </c>
      <c r="AY6" s="19">
        <v>4.7929810000000002</v>
      </c>
      <c r="AZ6" s="19">
        <v>4.7430139999999996</v>
      </c>
      <c r="BA6" s="19">
        <v>4.6826420000000004</v>
      </c>
    </row>
    <row r="7" spans="11:53" x14ac:dyDescent="0.2">
      <c r="K7" s="12" t="s">
        <v>165</v>
      </c>
      <c r="L7" s="12" t="s">
        <v>5</v>
      </c>
      <c r="M7" s="19"/>
      <c r="N7" s="19"/>
      <c r="O7" s="19"/>
      <c r="P7" s="19"/>
      <c r="Q7" s="19"/>
      <c r="R7" s="19"/>
      <c r="S7" s="19"/>
      <c r="T7" s="19"/>
      <c r="U7" s="19"/>
      <c r="V7" s="19"/>
      <c r="W7" s="19"/>
      <c r="X7" s="19"/>
      <c r="Y7" s="19"/>
      <c r="Z7" s="19"/>
      <c r="AA7" s="19"/>
      <c r="AB7" s="19">
        <v>3.467273</v>
      </c>
      <c r="AC7" s="19">
        <v>3.7231969999999999</v>
      </c>
      <c r="AD7" s="19">
        <v>3.5804990000000001</v>
      </c>
      <c r="AE7" s="19">
        <v>3.6962190000000001</v>
      </c>
      <c r="AF7" s="19">
        <v>3.8122720000000001</v>
      </c>
      <c r="AG7" s="19">
        <v>4.4103269999999997</v>
      </c>
      <c r="AH7" s="19">
        <v>4.7644289999999998</v>
      </c>
      <c r="AI7" s="19">
        <v>4.9507620000000001</v>
      </c>
      <c r="AJ7" s="19">
        <v>5.0083000000000002</v>
      </c>
      <c r="AK7" s="19">
        <v>5.048673</v>
      </c>
      <c r="AL7" s="19">
        <v>5.1743819999999996</v>
      </c>
      <c r="AM7" s="19">
        <v>5.2727890000000004</v>
      </c>
      <c r="AN7" s="19">
        <v>5.3384830000000001</v>
      </c>
      <c r="AO7" s="19">
        <v>5.475314</v>
      </c>
      <c r="AP7" s="19">
        <v>5.644838</v>
      </c>
      <c r="AQ7" s="19">
        <v>5.7677880000000004</v>
      </c>
      <c r="AR7" s="19">
        <v>5.7693000000000003</v>
      </c>
      <c r="AS7" s="19">
        <v>5.5514099999999997</v>
      </c>
      <c r="AT7" s="19">
        <v>5.2402629999999997</v>
      </c>
      <c r="AU7" s="19">
        <v>4.9957079999999996</v>
      </c>
      <c r="AV7" s="19">
        <v>4.8815999999999997</v>
      </c>
      <c r="AW7" s="19">
        <v>4.8591199999999999</v>
      </c>
      <c r="AX7" s="19">
        <v>4.8591540000000002</v>
      </c>
      <c r="AY7" s="19">
        <v>4.8541800000000004</v>
      </c>
      <c r="AZ7" s="19">
        <v>4.8168930000000003</v>
      </c>
      <c r="BA7" s="19">
        <v>4.7649840000000001</v>
      </c>
    </row>
    <row r="8" spans="11:53" x14ac:dyDescent="0.2">
      <c r="K8" s="12" t="s">
        <v>165</v>
      </c>
      <c r="L8" s="12" t="s">
        <v>8</v>
      </c>
      <c r="M8" s="19"/>
      <c r="N8" s="19"/>
      <c r="O8" s="19"/>
      <c r="P8" s="19"/>
      <c r="Q8" s="19"/>
      <c r="R8" s="19"/>
      <c r="S8" s="19"/>
      <c r="T8" s="19"/>
      <c r="U8" s="19"/>
      <c r="V8" s="19"/>
      <c r="W8" s="19"/>
      <c r="X8" s="19"/>
      <c r="Y8" s="19"/>
      <c r="Z8" s="19"/>
      <c r="AA8" s="19"/>
      <c r="AB8" s="19">
        <v>3.4671240000000001</v>
      </c>
      <c r="AC8" s="19">
        <v>3.7125349999999999</v>
      </c>
      <c r="AD8" s="19">
        <v>3.5565639999999998</v>
      </c>
      <c r="AE8" s="19">
        <v>3.6578539999999999</v>
      </c>
      <c r="AF8" s="19">
        <v>3.802346</v>
      </c>
      <c r="AG8" s="19">
        <v>4.2912049999999997</v>
      </c>
      <c r="AH8" s="19">
        <v>4.7492780000000003</v>
      </c>
      <c r="AI8" s="19">
        <v>5.059615</v>
      </c>
      <c r="AJ8" s="19">
        <v>5.1650980000000004</v>
      </c>
      <c r="AK8" s="19">
        <v>5.0742380000000002</v>
      </c>
      <c r="AL8" s="19">
        <v>5.114935</v>
      </c>
      <c r="AM8" s="19">
        <v>5.1967160000000003</v>
      </c>
      <c r="AN8" s="19">
        <v>5.26159</v>
      </c>
      <c r="AO8" s="19">
        <v>5.2431850000000004</v>
      </c>
      <c r="AP8" s="19">
        <v>5.2373399999999997</v>
      </c>
      <c r="AQ8" s="19">
        <v>5.3548349999999996</v>
      </c>
      <c r="AR8" s="19">
        <v>5.33345</v>
      </c>
      <c r="AS8" s="19">
        <v>5.2139660000000001</v>
      </c>
      <c r="AT8" s="19">
        <v>5.1108750000000001</v>
      </c>
      <c r="AU8" s="19">
        <v>5.0585500000000003</v>
      </c>
      <c r="AV8" s="19">
        <v>4.9985470000000003</v>
      </c>
      <c r="AW8" s="19">
        <v>4.9324450000000004</v>
      </c>
      <c r="AX8" s="19">
        <v>4.8523509999999996</v>
      </c>
      <c r="AY8" s="19">
        <v>4.7671010000000003</v>
      </c>
      <c r="AZ8" s="19">
        <v>4.6821580000000003</v>
      </c>
      <c r="BA8" s="19">
        <v>4.6072009999999999</v>
      </c>
    </row>
    <row r="9" spans="11:53" x14ac:dyDescent="0.2">
      <c r="K9" s="12" t="s">
        <v>165</v>
      </c>
      <c r="L9" s="12" t="s">
        <v>9</v>
      </c>
      <c r="M9" s="19"/>
      <c r="N9" s="19"/>
      <c r="O9" s="19"/>
      <c r="P9" s="19"/>
      <c r="Q9" s="19"/>
      <c r="R9" s="19"/>
      <c r="S9" s="19"/>
      <c r="T9" s="19"/>
      <c r="U9" s="19"/>
      <c r="V9" s="19"/>
      <c r="W9" s="19"/>
      <c r="X9" s="19"/>
      <c r="Y9" s="19"/>
      <c r="Z9" s="19"/>
      <c r="AA9" s="19"/>
      <c r="AB9" s="19">
        <v>3.4674689999999999</v>
      </c>
      <c r="AC9" s="19">
        <v>4.3075869999999998</v>
      </c>
      <c r="AD9" s="19">
        <v>4.9979100000000001</v>
      </c>
      <c r="AE9" s="19">
        <v>6.0039340000000001</v>
      </c>
      <c r="AF9" s="19">
        <v>6.613264</v>
      </c>
      <c r="AG9" s="19">
        <v>6.9139900000000001</v>
      </c>
      <c r="AH9" s="19">
        <v>7.2889400000000002</v>
      </c>
      <c r="AI9" s="19">
        <v>7.8345419999999999</v>
      </c>
      <c r="AJ9" s="19">
        <v>8.0702829999999999</v>
      </c>
      <c r="AK9" s="19">
        <v>8.2961139999999993</v>
      </c>
      <c r="AL9" s="19">
        <v>8.6201849999999993</v>
      </c>
      <c r="AM9" s="19">
        <v>9.1638900000000003</v>
      </c>
      <c r="AN9" s="19">
        <v>9.6654330000000002</v>
      </c>
      <c r="AO9" s="19">
        <v>9.9016300000000008</v>
      </c>
      <c r="AP9" s="19">
        <v>10.222270999999999</v>
      </c>
      <c r="AQ9" s="19">
        <v>10.381156000000001</v>
      </c>
      <c r="AR9" s="19">
        <v>11.068766999999999</v>
      </c>
      <c r="AS9" s="19">
        <v>11.484284000000001</v>
      </c>
      <c r="AT9" s="19">
        <v>11.741126</v>
      </c>
      <c r="AU9" s="19">
        <v>12.001647999999999</v>
      </c>
      <c r="AV9" s="19">
        <v>12.45398</v>
      </c>
      <c r="AW9" s="19">
        <v>12.794847000000001</v>
      </c>
      <c r="AX9" s="19">
        <v>13.048809</v>
      </c>
      <c r="AY9" s="19">
        <v>13.27298</v>
      </c>
      <c r="AZ9" s="19">
        <v>13.475178</v>
      </c>
      <c r="BA9" s="19">
        <v>13.670992</v>
      </c>
    </row>
    <row r="10" spans="11:53" x14ac:dyDescent="0.2">
      <c r="K10" s="12" t="s">
        <v>165</v>
      </c>
      <c r="L10" s="12" t="s">
        <v>11</v>
      </c>
      <c r="M10" s="19"/>
      <c r="N10" s="19"/>
      <c r="O10" s="19"/>
      <c r="P10" s="19"/>
      <c r="Q10" s="19"/>
      <c r="R10" s="19"/>
      <c r="S10" s="19"/>
      <c r="T10" s="19"/>
      <c r="U10" s="19"/>
      <c r="V10" s="19"/>
      <c r="W10" s="19"/>
      <c r="X10" s="19"/>
      <c r="Y10" s="19"/>
      <c r="Z10" s="19"/>
      <c r="AA10" s="19"/>
      <c r="AB10" s="19">
        <v>3.4672049999999999</v>
      </c>
      <c r="AC10" s="19">
        <v>3.8849170000000002</v>
      </c>
      <c r="AD10" s="19">
        <v>3.6198290000000002</v>
      </c>
      <c r="AE10" s="19">
        <v>3.6732520000000002</v>
      </c>
      <c r="AF10" s="19">
        <v>3.8432680000000001</v>
      </c>
      <c r="AG10" s="19">
        <v>4.4760520000000001</v>
      </c>
      <c r="AH10" s="19">
        <v>4.8530509999999998</v>
      </c>
      <c r="AI10" s="19">
        <v>5.2709469999999996</v>
      </c>
      <c r="AJ10" s="19">
        <v>5.2347950000000001</v>
      </c>
      <c r="AK10" s="19">
        <v>5.0449700000000002</v>
      </c>
      <c r="AL10" s="19">
        <v>5.0494409999999998</v>
      </c>
      <c r="AM10" s="19">
        <v>5.1718599999999997</v>
      </c>
      <c r="AN10" s="19">
        <v>5.276427</v>
      </c>
      <c r="AO10" s="19">
        <v>5.2956560000000001</v>
      </c>
      <c r="AP10" s="19">
        <v>5.3104310000000003</v>
      </c>
      <c r="AQ10" s="19">
        <v>5.3578700000000001</v>
      </c>
      <c r="AR10" s="19">
        <v>5.3778980000000001</v>
      </c>
      <c r="AS10" s="19">
        <v>5.2855749999999997</v>
      </c>
      <c r="AT10" s="19">
        <v>5.1406999999999998</v>
      </c>
      <c r="AU10" s="19">
        <v>5.0511400000000002</v>
      </c>
      <c r="AV10" s="19">
        <v>4.9968769999999996</v>
      </c>
      <c r="AW10" s="19">
        <v>5.0089589999999999</v>
      </c>
      <c r="AX10" s="19">
        <v>4.8981969999999997</v>
      </c>
      <c r="AY10" s="19">
        <v>4.7897889999999999</v>
      </c>
      <c r="AZ10" s="19">
        <v>4.6974989999999996</v>
      </c>
      <c r="BA10" s="19">
        <v>4.6363050000000001</v>
      </c>
    </row>
    <row r="11" spans="11:53" x14ac:dyDescent="0.2">
      <c r="K11" s="12" t="s">
        <v>165</v>
      </c>
      <c r="L11" s="12" t="s">
        <v>2</v>
      </c>
      <c r="M11" s="19"/>
      <c r="N11" s="19"/>
      <c r="O11" s="19"/>
      <c r="P11" s="19"/>
      <c r="Q11" s="19"/>
      <c r="R11" s="19"/>
      <c r="S11" s="19"/>
      <c r="T11" s="19"/>
      <c r="U11" s="19"/>
      <c r="V11" s="19"/>
      <c r="W11" s="19"/>
      <c r="X11" s="19"/>
      <c r="Y11" s="19"/>
      <c r="Z11" s="19"/>
      <c r="AA11" s="19"/>
      <c r="AB11" s="19">
        <v>3.467263</v>
      </c>
      <c r="AC11" s="19">
        <v>3.2006570000000001</v>
      </c>
      <c r="AD11" s="19">
        <v>2.8201679999999998</v>
      </c>
      <c r="AE11" s="19">
        <v>2.7416580000000002</v>
      </c>
      <c r="AF11" s="19">
        <v>2.8043960000000001</v>
      </c>
      <c r="AG11" s="19">
        <v>2.9625729999999999</v>
      </c>
      <c r="AH11" s="19">
        <v>3.1012300000000002</v>
      </c>
      <c r="AI11" s="19">
        <v>3.4279109999999999</v>
      </c>
      <c r="AJ11" s="19">
        <v>3.42604</v>
      </c>
      <c r="AK11" s="19">
        <v>3.356249</v>
      </c>
      <c r="AL11" s="19">
        <v>3.4223479999999999</v>
      </c>
      <c r="AM11" s="19">
        <v>3.521172</v>
      </c>
      <c r="AN11" s="19">
        <v>3.5449920000000001</v>
      </c>
      <c r="AO11" s="19">
        <v>3.4538989999999998</v>
      </c>
      <c r="AP11" s="19">
        <v>3.3730549999999999</v>
      </c>
      <c r="AQ11" s="19">
        <v>3.300014</v>
      </c>
      <c r="AR11" s="19">
        <v>3.2084410000000001</v>
      </c>
      <c r="AS11" s="19">
        <v>3.1077379999999999</v>
      </c>
      <c r="AT11" s="19">
        <v>3.0332599999999998</v>
      </c>
      <c r="AU11" s="19">
        <v>2.9687749999999999</v>
      </c>
      <c r="AV11" s="19">
        <v>2.920947</v>
      </c>
      <c r="AW11" s="19">
        <v>2.8832089999999999</v>
      </c>
      <c r="AX11" s="19">
        <v>2.862425</v>
      </c>
      <c r="AY11" s="19">
        <v>2.8322370000000001</v>
      </c>
      <c r="AZ11" s="19">
        <v>2.7816160000000001</v>
      </c>
      <c r="BA11" s="19">
        <v>2.7485080000000002</v>
      </c>
    </row>
    <row r="12" spans="11:53" x14ac:dyDescent="0.2">
      <c r="K12" s="12" t="s">
        <v>165</v>
      </c>
      <c r="L12" s="12" t="s">
        <v>10</v>
      </c>
      <c r="M12" s="19"/>
      <c r="N12" s="19"/>
      <c r="O12" s="19"/>
      <c r="P12" s="19"/>
      <c r="Q12" s="19"/>
      <c r="R12" s="19"/>
      <c r="S12" s="19"/>
      <c r="T12" s="19"/>
      <c r="U12" s="19"/>
      <c r="V12" s="19"/>
      <c r="W12" s="19"/>
      <c r="X12" s="19"/>
      <c r="Y12" s="19"/>
      <c r="Z12" s="19"/>
      <c r="AA12" s="19"/>
      <c r="AB12" s="19">
        <v>3.466707</v>
      </c>
      <c r="AC12" s="19">
        <v>3.7117290000000001</v>
      </c>
      <c r="AD12" s="19">
        <v>3.5611790000000001</v>
      </c>
      <c r="AE12" s="19">
        <v>3.636619</v>
      </c>
      <c r="AF12" s="19">
        <v>3.8510420000000001</v>
      </c>
      <c r="AG12" s="19">
        <v>4.4663170000000001</v>
      </c>
      <c r="AH12" s="19">
        <v>4.875362</v>
      </c>
      <c r="AI12" s="19">
        <v>5.4238850000000003</v>
      </c>
      <c r="AJ12" s="19">
        <v>5.4677199999999999</v>
      </c>
      <c r="AK12" s="19">
        <v>5.3310469999999999</v>
      </c>
      <c r="AL12" s="19">
        <v>5.2873409999999996</v>
      </c>
      <c r="AM12" s="19">
        <v>5.3654089999999997</v>
      </c>
      <c r="AN12" s="19">
        <v>5.4465880000000002</v>
      </c>
      <c r="AO12" s="19">
        <v>5.4801830000000002</v>
      </c>
      <c r="AP12" s="19">
        <v>5.4605569999999997</v>
      </c>
      <c r="AQ12" s="19">
        <v>5.5017469999999999</v>
      </c>
      <c r="AR12" s="19">
        <v>5.5589300000000001</v>
      </c>
      <c r="AS12" s="19">
        <v>5.6136249999999999</v>
      </c>
      <c r="AT12" s="19">
        <v>5.6023339999999999</v>
      </c>
      <c r="AU12" s="19">
        <v>5.5680730000000001</v>
      </c>
      <c r="AV12" s="19">
        <v>5.52677</v>
      </c>
      <c r="AW12" s="19">
        <v>5.4679180000000001</v>
      </c>
      <c r="AX12" s="19">
        <v>5.3765070000000001</v>
      </c>
      <c r="AY12" s="19">
        <v>5.2086550000000003</v>
      </c>
      <c r="AZ12" s="19">
        <v>5.0149160000000004</v>
      </c>
      <c r="BA12" s="19">
        <v>4.8588050000000003</v>
      </c>
    </row>
    <row r="13" spans="11:53" x14ac:dyDescent="0.2">
      <c r="K13" s="12" t="s">
        <v>165</v>
      </c>
      <c r="L13" s="12" t="s">
        <v>6</v>
      </c>
      <c r="M13" s="19"/>
      <c r="N13" s="19"/>
      <c r="O13" s="19"/>
      <c r="P13" s="19"/>
      <c r="Q13" s="19"/>
      <c r="R13" s="19"/>
      <c r="S13" s="19"/>
      <c r="T13" s="19"/>
      <c r="U13" s="19"/>
      <c r="V13" s="19"/>
      <c r="W13" s="19"/>
      <c r="X13" s="19"/>
      <c r="Y13" s="19"/>
      <c r="Z13" s="19"/>
      <c r="AA13" s="19"/>
      <c r="AB13" s="19">
        <v>3.4672339999999999</v>
      </c>
      <c r="AC13" s="19">
        <v>3.7007159999999999</v>
      </c>
      <c r="AD13" s="19">
        <v>3.5163489999999999</v>
      </c>
      <c r="AE13" s="19">
        <v>3.5882649999999998</v>
      </c>
      <c r="AF13" s="19">
        <v>3.787544</v>
      </c>
      <c r="AG13" s="19">
        <v>4.3409839999999997</v>
      </c>
      <c r="AH13" s="19">
        <v>4.7700279999999999</v>
      </c>
      <c r="AI13" s="19">
        <v>5.336538</v>
      </c>
      <c r="AJ13" s="19">
        <v>5.4220579999999998</v>
      </c>
      <c r="AK13" s="19">
        <v>5.2884869999999999</v>
      </c>
      <c r="AL13" s="19">
        <v>5.2505829999999998</v>
      </c>
      <c r="AM13" s="19">
        <v>5.3222180000000003</v>
      </c>
      <c r="AN13" s="19">
        <v>5.4194329999999997</v>
      </c>
      <c r="AO13" s="19">
        <v>5.421608</v>
      </c>
      <c r="AP13" s="19">
        <v>5.4217190000000004</v>
      </c>
      <c r="AQ13" s="19">
        <v>5.4162410000000003</v>
      </c>
      <c r="AR13" s="19">
        <v>5.3490700000000002</v>
      </c>
      <c r="AS13" s="19">
        <v>5.2529680000000001</v>
      </c>
      <c r="AT13" s="19">
        <v>5.1561769999999996</v>
      </c>
      <c r="AU13" s="19">
        <v>5.0929880000000001</v>
      </c>
      <c r="AV13" s="19">
        <v>5.0423539999999996</v>
      </c>
      <c r="AW13" s="19">
        <v>5.0479479999999999</v>
      </c>
      <c r="AX13" s="19">
        <v>4.9736770000000003</v>
      </c>
      <c r="AY13" s="19">
        <v>4.8682639999999999</v>
      </c>
      <c r="AZ13" s="19">
        <v>4.750426</v>
      </c>
      <c r="BA13" s="19">
        <v>4.6588640000000003</v>
      </c>
    </row>
    <row r="14" spans="11:53" x14ac:dyDescent="0.2">
      <c r="K14" s="12" t="s">
        <v>165</v>
      </c>
      <c r="L14" s="12" t="s">
        <v>0</v>
      </c>
      <c r="M14" s="19"/>
      <c r="N14" s="19"/>
      <c r="O14" s="19"/>
      <c r="P14" s="19"/>
      <c r="Q14" s="19"/>
      <c r="R14" s="19"/>
      <c r="S14" s="19"/>
      <c r="T14" s="19"/>
      <c r="U14" s="19"/>
      <c r="V14" s="19"/>
      <c r="W14" s="19"/>
      <c r="X14" s="19"/>
      <c r="Y14" s="19"/>
      <c r="Z14" s="19"/>
      <c r="AA14" s="19"/>
      <c r="AB14" s="19">
        <v>3.4856590000000001</v>
      </c>
      <c r="AC14" s="19">
        <v>3.6881550000000001</v>
      </c>
      <c r="AD14" s="19">
        <v>3.497976</v>
      </c>
      <c r="AE14" s="19">
        <v>3.565442</v>
      </c>
      <c r="AF14" s="19">
        <v>3.7057340000000001</v>
      </c>
      <c r="AG14" s="19">
        <v>4.2875610000000002</v>
      </c>
      <c r="AH14" s="19">
        <v>4.6755170000000001</v>
      </c>
      <c r="AI14" s="19">
        <v>5.1963379999999999</v>
      </c>
      <c r="AJ14" s="19">
        <v>5.2222710000000001</v>
      </c>
      <c r="AK14" s="19">
        <v>5.0883820000000002</v>
      </c>
      <c r="AL14" s="19">
        <v>5.1038610000000002</v>
      </c>
      <c r="AM14" s="19">
        <v>5.2118849999999997</v>
      </c>
      <c r="AN14" s="19">
        <v>5.2907209999999996</v>
      </c>
      <c r="AO14" s="19">
        <v>5.2171399999999997</v>
      </c>
      <c r="AP14" s="19">
        <v>5.1204929999999997</v>
      </c>
      <c r="AQ14" s="19">
        <v>5.1660219999999999</v>
      </c>
      <c r="AR14" s="19">
        <v>5.1825239999999999</v>
      </c>
      <c r="AS14" s="19">
        <v>5.1247930000000004</v>
      </c>
      <c r="AT14" s="19">
        <v>5.0687889999999998</v>
      </c>
      <c r="AU14" s="19">
        <v>5.0539389999999997</v>
      </c>
      <c r="AV14" s="19">
        <v>5.0000619999999998</v>
      </c>
      <c r="AW14" s="19">
        <v>4.8915240000000004</v>
      </c>
      <c r="AX14" s="19">
        <v>4.7791829999999997</v>
      </c>
      <c r="AY14" s="19">
        <v>4.6829660000000004</v>
      </c>
      <c r="AZ14" s="19">
        <v>4.5963250000000002</v>
      </c>
      <c r="BA14" s="19">
        <v>4.5389220000000003</v>
      </c>
    </row>
    <row r="15" spans="11:53" x14ac:dyDescent="0.2">
      <c r="K15" s="12" t="s">
        <v>165</v>
      </c>
      <c r="L15" s="12" t="s">
        <v>15</v>
      </c>
      <c r="M15" s="19">
        <v>6.2317799999999997</v>
      </c>
      <c r="N15" s="19">
        <v>5.5628719999999996</v>
      </c>
      <c r="O15" s="19">
        <v>3.762524</v>
      </c>
      <c r="P15" s="19">
        <v>5.0399050000000001</v>
      </c>
      <c r="Q15" s="19">
        <v>5.8246270000000004</v>
      </c>
      <c r="R15" s="19">
        <v>3.4710190000000001</v>
      </c>
      <c r="S15" s="19">
        <v>3.2672829999999999</v>
      </c>
      <c r="T15" s="19">
        <v>3.8210359999999999</v>
      </c>
      <c r="U15" s="19">
        <v>3.9520650000000002</v>
      </c>
      <c r="V15" s="19">
        <v>3.137994</v>
      </c>
      <c r="W15" s="19">
        <v>2.4484509999999999</v>
      </c>
      <c r="X15" s="19">
        <v>4.5400970000000003</v>
      </c>
      <c r="Y15" s="19">
        <v>6.9689750000000004</v>
      </c>
      <c r="Z15" s="19">
        <v>2.677962</v>
      </c>
      <c r="AA15" s="19">
        <v>2.3033299999999999</v>
      </c>
      <c r="AB15" s="19">
        <v>3.4672049999999999</v>
      </c>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8" spans="11:53" ht="15.75" x14ac:dyDescent="0.25">
      <c r="K18" s="16" t="s">
        <v>166</v>
      </c>
    </row>
    <row r="19" spans="11:53" x14ac:dyDescent="0.2">
      <c r="K19" s="12" t="s">
        <v>20</v>
      </c>
    </row>
    <row r="20" spans="11:53" ht="15" thickBot="1" x14ac:dyDescent="0.25">
      <c r="K20" s="2" t="s">
        <v>13</v>
      </c>
      <c r="L20" s="2" t="s">
        <v>14</v>
      </c>
      <c r="M20" s="2">
        <v>2010</v>
      </c>
      <c r="N20" s="2">
        <v>2011</v>
      </c>
      <c r="O20" s="2">
        <v>2012</v>
      </c>
      <c r="P20" s="2">
        <v>2013</v>
      </c>
      <c r="Q20" s="2">
        <v>2014</v>
      </c>
      <c r="R20" s="2">
        <v>2015</v>
      </c>
      <c r="S20" s="2">
        <v>2016</v>
      </c>
      <c r="T20" s="2">
        <v>2017</v>
      </c>
      <c r="U20" s="2">
        <v>2018</v>
      </c>
      <c r="V20" s="2">
        <v>2019</v>
      </c>
      <c r="W20" s="2">
        <v>2020</v>
      </c>
      <c r="X20" s="2">
        <v>2021</v>
      </c>
      <c r="Y20" s="2">
        <v>2022</v>
      </c>
      <c r="Z20" s="2">
        <v>2023</v>
      </c>
      <c r="AA20" s="2">
        <v>2024</v>
      </c>
      <c r="AB20" s="2">
        <v>2025</v>
      </c>
      <c r="AC20" s="2">
        <v>2026</v>
      </c>
      <c r="AD20" s="2">
        <v>2027</v>
      </c>
      <c r="AE20" s="2">
        <v>2028</v>
      </c>
      <c r="AF20" s="2">
        <v>2029</v>
      </c>
      <c r="AG20" s="2">
        <v>2030</v>
      </c>
      <c r="AH20" s="2">
        <v>2031</v>
      </c>
      <c r="AI20" s="2">
        <v>2032</v>
      </c>
      <c r="AJ20" s="2">
        <v>2033</v>
      </c>
      <c r="AK20" s="2">
        <v>2034</v>
      </c>
      <c r="AL20" s="2">
        <v>2035</v>
      </c>
      <c r="AM20" s="2">
        <v>2036</v>
      </c>
      <c r="AN20" s="2">
        <v>2037</v>
      </c>
      <c r="AO20" s="2">
        <v>2038</v>
      </c>
      <c r="AP20" s="2">
        <v>2039</v>
      </c>
      <c r="AQ20" s="2">
        <v>2040</v>
      </c>
      <c r="AR20" s="2">
        <v>2041</v>
      </c>
      <c r="AS20" s="2">
        <v>2042</v>
      </c>
      <c r="AT20" s="2">
        <v>2043</v>
      </c>
      <c r="AU20" s="2">
        <v>2044</v>
      </c>
      <c r="AV20" s="2">
        <v>2045</v>
      </c>
      <c r="AW20" s="2">
        <v>2046</v>
      </c>
      <c r="AX20" s="2">
        <v>2047</v>
      </c>
      <c r="AY20" s="2">
        <v>2048</v>
      </c>
      <c r="AZ20" s="2">
        <v>2049</v>
      </c>
      <c r="BA20" s="2">
        <v>2050</v>
      </c>
    </row>
    <row r="21" spans="11:53" ht="15" thickTop="1" x14ac:dyDescent="0.2">
      <c r="K21" s="12" t="s">
        <v>167</v>
      </c>
      <c r="L21" s="12" t="s">
        <v>1</v>
      </c>
      <c r="M21" s="19"/>
      <c r="N21" s="19"/>
      <c r="O21" s="19"/>
      <c r="P21" s="19"/>
      <c r="Q21" s="19"/>
      <c r="R21" s="19"/>
      <c r="S21" s="19"/>
      <c r="T21" s="19"/>
      <c r="U21" s="19"/>
      <c r="V21" s="19"/>
      <c r="W21" s="19"/>
      <c r="X21" s="19"/>
      <c r="Y21" s="19"/>
      <c r="Z21" s="19"/>
      <c r="AA21" s="19"/>
      <c r="AB21" s="19">
        <v>90.755652054794524</v>
      </c>
      <c r="AC21" s="19">
        <v>90.459734246575337</v>
      </c>
      <c r="AD21" s="19">
        <v>86.73168219178082</v>
      </c>
      <c r="AE21" s="19">
        <v>86.071542465753424</v>
      </c>
      <c r="AF21" s="19">
        <v>86.008347945205472</v>
      </c>
      <c r="AG21" s="19">
        <v>87.024846575342465</v>
      </c>
      <c r="AH21" s="19">
        <v>86.619761643835616</v>
      </c>
      <c r="AI21" s="19">
        <v>90.158624657534247</v>
      </c>
      <c r="AJ21" s="19">
        <v>88.486753424657536</v>
      </c>
      <c r="AK21" s="19">
        <v>87.819043835616426</v>
      </c>
      <c r="AL21" s="19">
        <v>88.092219178082203</v>
      </c>
      <c r="AM21" s="19">
        <v>89.037687671232874</v>
      </c>
      <c r="AN21" s="19">
        <v>89.678347945205473</v>
      </c>
      <c r="AO21" s="19">
        <v>89.408632876712332</v>
      </c>
      <c r="AP21" s="19">
        <v>88.879134246575333</v>
      </c>
      <c r="AQ21" s="19">
        <v>88.381539726027398</v>
      </c>
      <c r="AR21" s="19">
        <v>88.641002739726034</v>
      </c>
      <c r="AS21" s="19">
        <v>89.449624657534244</v>
      </c>
      <c r="AT21" s="19">
        <v>90.184482191780816</v>
      </c>
      <c r="AU21" s="19">
        <v>91.343627397260278</v>
      </c>
      <c r="AV21" s="19">
        <v>91.96629863013699</v>
      </c>
      <c r="AW21" s="19">
        <v>92.421126027397264</v>
      </c>
      <c r="AX21" s="19">
        <v>92.541712328767119</v>
      </c>
      <c r="AY21" s="19">
        <v>92.522901369863021</v>
      </c>
      <c r="AZ21" s="19">
        <v>92.758356164383571</v>
      </c>
      <c r="BA21" s="19">
        <v>92.573098630136982</v>
      </c>
    </row>
    <row r="22" spans="11:53" x14ac:dyDescent="0.2">
      <c r="K22" s="12" t="s">
        <v>167</v>
      </c>
      <c r="L22" s="12" t="s">
        <v>3</v>
      </c>
      <c r="M22" s="19"/>
      <c r="N22" s="19"/>
      <c r="O22" s="19"/>
      <c r="P22" s="19"/>
      <c r="Q22" s="19"/>
      <c r="R22" s="19"/>
      <c r="S22" s="19"/>
      <c r="T22" s="19"/>
      <c r="U22" s="19"/>
      <c r="V22" s="19"/>
      <c r="W22" s="19"/>
      <c r="X22" s="19"/>
      <c r="Y22" s="19"/>
      <c r="Z22" s="19"/>
      <c r="AA22" s="19"/>
      <c r="AB22" s="19">
        <v>90.754312328767128</v>
      </c>
      <c r="AC22" s="19">
        <v>90.848572602739722</v>
      </c>
      <c r="AD22" s="19">
        <v>87.110832876712323</v>
      </c>
      <c r="AE22" s="19">
        <v>86.513389041095891</v>
      </c>
      <c r="AF22" s="19">
        <v>86.432720547945209</v>
      </c>
      <c r="AG22" s="19">
        <v>87.420136986301372</v>
      </c>
      <c r="AH22" s="19">
        <v>87.721126027397261</v>
      </c>
      <c r="AI22" s="19">
        <v>91.746331506849316</v>
      </c>
      <c r="AJ22" s="19">
        <v>90.697802739726015</v>
      </c>
      <c r="AK22" s="19">
        <v>90.127301369863005</v>
      </c>
      <c r="AL22" s="19">
        <v>90.638512328767106</v>
      </c>
      <c r="AM22" s="19">
        <v>91.903528767123291</v>
      </c>
      <c r="AN22" s="19">
        <v>93.172915068493154</v>
      </c>
      <c r="AO22" s="19">
        <v>94.013830136986286</v>
      </c>
      <c r="AP22" s="19">
        <v>94.5020904109589</v>
      </c>
      <c r="AQ22" s="19">
        <v>95.310410958904114</v>
      </c>
      <c r="AR22" s="19">
        <v>96.765315068493138</v>
      </c>
      <c r="AS22" s="19">
        <v>98.403742465753425</v>
      </c>
      <c r="AT22" s="19">
        <v>100.41735890410958</v>
      </c>
      <c r="AU22" s="19">
        <v>102.3961095890411</v>
      </c>
      <c r="AV22" s="19">
        <v>104.19397260273973</v>
      </c>
      <c r="AW22" s="19">
        <v>106.02873698630135</v>
      </c>
      <c r="AX22" s="19">
        <v>107.50412602739726</v>
      </c>
      <c r="AY22" s="19">
        <v>109.21478356164384</v>
      </c>
      <c r="AZ22" s="19">
        <v>110.83831780821919</v>
      </c>
      <c r="BA22" s="19">
        <v>112.42714520547943</v>
      </c>
    </row>
    <row r="23" spans="11:53" x14ac:dyDescent="0.2">
      <c r="K23" s="12" t="s">
        <v>167</v>
      </c>
      <c r="L23" s="12" t="s">
        <v>25</v>
      </c>
      <c r="M23" s="19"/>
      <c r="N23" s="19"/>
      <c r="O23" s="19"/>
      <c r="P23" s="19"/>
      <c r="Q23" s="19"/>
      <c r="R23" s="19"/>
      <c r="S23" s="19"/>
      <c r="T23" s="19"/>
      <c r="U23" s="19"/>
      <c r="V23" s="19"/>
      <c r="W23" s="19"/>
      <c r="X23" s="19"/>
      <c r="Y23" s="19"/>
      <c r="Z23" s="19"/>
      <c r="AA23" s="19"/>
      <c r="AB23" s="19">
        <v>90.749619178082185</v>
      </c>
      <c r="AC23" s="19">
        <v>90.84060821917808</v>
      </c>
      <c r="AD23" s="19">
        <v>86.832923287671235</v>
      </c>
      <c r="AE23" s="19">
        <v>86.203838356164383</v>
      </c>
      <c r="AF23" s="19">
        <v>85.858421917808215</v>
      </c>
      <c r="AG23" s="19">
        <v>86.498397260273975</v>
      </c>
      <c r="AH23" s="19">
        <v>86.494619178082189</v>
      </c>
      <c r="AI23" s="19">
        <v>90.004720547945197</v>
      </c>
      <c r="AJ23" s="19">
        <v>88.682054794520539</v>
      </c>
      <c r="AK23" s="19">
        <v>88.559901369863013</v>
      </c>
      <c r="AL23" s="19">
        <v>88.90991232876712</v>
      </c>
      <c r="AM23" s="19">
        <v>89.549172602739731</v>
      </c>
      <c r="AN23" s="19">
        <v>90.226076712328776</v>
      </c>
      <c r="AO23" s="19">
        <v>90.338898630136981</v>
      </c>
      <c r="AP23" s="19">
        <v>91.057849315068481</v>
      </c>
      <c r="AQ23" s="19">
        <v>91.053531506849311</v>
      </c>
      <c r="AR23" s="19">
        <v>90.924668493150662</v>
      </c>
      <c r="AS23" s="19">
        <v>91.813054794520539</v>
      </c>
      <c r="AT23" s="19">
        <v>92.853827397260261</v>
      </c>
      <c r="AU23" s="19">
        <v>94.329164383561661</v>
      </c>
      <c r="AV23" s="19">
        <v>95.672293150684922</v>
      </c>
      <c r="AW23" s="19">
        <v>96.892443835616433</v>
      </c>
      <c r="AX23" s="19">
        <v>97.93829589041097</v>
      </c>
      <c r="AY23" s="19">
        <v>98.952421917808238</v>
      </c>
      <c r="AZ23" s="19">
        <v>99.752797260273979</v>
      </c>
      <c r="BA23" s="19">
        <v>100.59306575342465</v>
      </c>
    </row>
    <row r="24" spans="11:53" x14ac:dyDescent="0.2">
      <c r="K24" s="12" t="s">
        <v>167</v>
      </c>
      <c r="L24" s="12" t="s">
        <v>5</v>
      </c>
      <c r="M24" s="19"/>
      <c r="N24" s="19"/>
      <c r="O24" s="19"/>
      <c r="P24" s="19"/>
      <c r="Q24" s="19"/>
      <c r="R24" s="19"/>
      <c r="S24" s="19"/>
      <c r="T24" s="19"/>
      <c r="U24" s="19"/>
      <c r="V24" s="19"/>
      <c r="W24" s="19"/>
      <c r="X24" s="19"/>
      <c r="Y24" s="19"/>
      <c r="Z24" s="19"/>
      <c r="AA24" s="19"/>
      <c r="AB24" s="19">
        <v>90.74967397260275</v>
      </c>
      <c r="AC24" s="19">
        <v>90.845008219178084</v>
      </c>
      <c r="AD24" s="19">
        <v>86.813128767123288</v>
      </c>
      <c r="AE24" s="19">
        <v>86.183578082191787</v>
      </c>
      <c r="AF24" s="19">
        <v>85.335509589041095</v>
      </c>
      <c r="AG24" s="19">
        <v>84.788276712328766</v>
      </c>
      <c r="AH24" s="19">
        <v>86.04783287671232</v>
      </c>
      <c r="AI24" s="19">
        <v>86.686136986301378</v>
      </c>
      <c r="AJ24" s="19">
        <v>86.973021917808211</v>
      </c>
      <c r="AK24" s="19">
        <v>87.36371506849315</v>
      </c>
      <c r="AL24" s="19">
        <v>87.209326027397253</v>
      </c>
      <c r="AM24" s="19">
        <v>87.191553424657528</v>
      </c>
      <c r="AN24" s="19">
        <v>87.583934246575353</v>
      </c>
      <c r="AO24" s="19">
        <v>88.006602739726034</v>
      </c>
      <c r="AP24" s="19">
        <v>88.398323287671246</v>
      </c>
      <c r="AQ24" s="19">
        <v>89.097334246575343</v>
      </c>
      <c r="AR24" s="19">
        <v>89.65179178082191</v>
      </c>
      <c r="AS24" s="19">
        <v>90.575493150684935</v>
      </c>
      <c r="AT24" s="19">
        <v>91.724906849315076</v>
      </c>
      <c r="AU24" s="19">
        <v>92.76835890410959</v>
      </c>
      <c r="AV24" s="19">
        <v>93.789841095890409</v>
      </c>
      <c r="AW24" s="19">
        <v>94.792019178082185</v>
      </c>
      <c r="AX24" s="19">
        <v>95.608520547945204</v>
      </c>
      <c r="AY24" s="19">
        <v>96.359084931506871</v>
      </c>
      <c r="AZ24" s="19">
        <v>97.067356164383582</v>
      </c>
      <c r="BA24" s="19">
        <v>97.631794520547928</v>
      </c>
    </row>
    <row r="25" spans="11:53" x14ac:dyDescent="0.2">
      <c r="K25" s="12" t="s">
        <v>167</v>
      </c>
      <c r="L25" s="12" t="s">
        <v>8</v>
      </c>
      <c r="M25" s="19"/>
      <c r="N25" s="19"/>
      <c r="O25" s="19"/>
      <c r="P25" s="19"/>
      <c r="Q25" s="19"/>
      <c r="R25" s="19"/>
      <c r="S25" s="19"/>
      <c r="T25" s="19"/>
      <c r="U25" s="19"/>
      <c r="V25" s="19"/>
      <c r="W25" s="19"/>
      <c r="X25" s="19"/>
      <c r="Y25" s="19"/>
      <c r="Z25" s="19"/>
      <c r="AA25" s="19"/>
      <c r="AB25" s="19">
        <v>90.754909589041105</v>
      </c>
      <c r="AC25" s="19">
        <v>90.853506849315067</v>
      </c>
      <c r="AD25" s="19">
        <v>87.051863013698636</v>
      </c>
      <c r="AE25" s="19">
        <v>86.368884931506855</v>
      </c>
      <c r="AF25" s="19">
        <v>85.631410958904112</v>
      </c>
      <c r="AG25" s="19">
        <v>85.481331506849315</v>
      </c>
      <c r="AH25" s="19">
        <v>86.881030136986297</v>
      </c>
      <c r="AI25" s="19">
        <v>87.346712328767126</v>
      </c>
      <c r="AJ25" s="19">
        <v>88.353060273972602</v>
      </c>
      <c r="AK25" s="19">
        <v>89.319956164383569</v>
      </c>
      <c r="AL25" s="19">
        <v>89.824676712328767</v>
      </c>
      <c r="AM25" s="19">
        <v>90.329586301369858</v>
      </c>
      <c r="AN25" s="19">
        <v>91.204520547945208</v>
      </c>
      <c r="AO25" s="19">
        <v>91.655857534246579</v>
      </c>
      <c r="AP25" s="19">
        <v>92.791101369863014</v>
      </c>
      <c r="AQ25" s="19">
        <v>93.9355397260274</v>
      </c>
      <c r="AR25" s="19">
        <v>95.236635616438363</v>
      </c>
      <c r="AS25" s="19">
        <v>96.671693150684931</v>
      </c>
      <c r="AT25" s="19">
        <v>98.208117808219171</v>
      </c>
      <c r="AU25" s="19">
        <v>99.667117808219174</v>
      </c>
      <c r="AV25" s="19">
        <v>100.98725479452057</v>
      </c>
      <c r="AW25" s="19">
        <v>102.1809506849315</v>
      </c>
      <c r="AX25" s="19">
        <v>103.29494794520546</v>
      </c>
      <c r="AY25" s="19">
        <v>104.44402739726027</v>
      </c>
      <c r="AZ25" s="19">
        <v>105.45397260273973</v>
      </c>
      <c r="BA25" s="19">
        <v>106.10961917808218</v>
      </c>
    </row>
    <row r="26" spans="11:53" x14ac:dyDescent="0.2">
      <c r="K26" s="12" t="s">
        <v>167</v>
      </c>
      <c r="L26" s="12" t="s">
        <v>9</v>
      </c>
      <c r="M26" s="19"/>
      <c r="N26" s="19"/>
      <c r="O26" s="19"/>
      <c r="P26" s="19"/>
      <c r="Q26" s="19"/>
      <c r="R26" s="19"/>
      <c r="S26" s="19"/>
      <c r="T26" s="19"/>
      <c r="U26" s="19"/>
      <c r="V26" s="19"/>
      <c r="W26" s="19"/>
      <c r="X26" s="19"/>
      <c r="Y26" s="19"/>
      <c r="Z26" s="19"/>
      <c r="AA26" s="19"/>
      <c r="AB26" s="19">
        <v>90.754438356164371</v>
      </c>
      <c r="AC26" s="19">
        <v>90.006736986301377</v>
      </c>
      <c r="AD26" s="19">
        <v>81.124030136986306</v>
      </c>
      <c r="AE26" s="19">
        <v>78.917512328767117</v>
      </c>
      <c r="AF26" s="19">
        <v>76.664336986301365</v>
      </c>
      <c r="AG26" s="19">
        <v>76.462873972602736</v>
      </c>
      <c r="AH26" s="19">
        <v>74.816827397260269</v>
      </c>
      <c r="AI26" s="19">
        <v>78.505027397260278</v>
      </c>
      <c r="AJ26" s="19">
        <v>76.111241095890406</v>
      </c>
      <c r="AK26" s="19">
        <v>74.140027397260269</v>
      </c>
      <c r="AL26" s="19">
        <v>72.013128767123291</v>
      </c>
      <c r="AM26" s="19">
        <v>70.540268493150691</v>
      </c>
      <c r="AN26" s="19">
        <v>69.794134246575339</v>
      </c>
      <c r="AO26" s="19">
        <v>69.470460273972606</v>
      </c>
      <c r="AP26" s="19">
        <v>69.027145205479457</v>
      </c>
      <c r="AQ26" s="19">
        <v>68.510928767123275</v>
      </c>
      <c r="AR26" s="19">
        <v>68.253383561643844</v>
      </c>
      <c r="AS26" s="19">
        <v>68.05716712328767</v>
      </c>
      <c r="AT26" s="19">
        <v>67.933972602739715</v>
      </c>
      <c r="AU26" s="19">
        <v>67.859556164383548</v>
      </c>
      <c r="AV26" s="19">
        <v>67.692545205479448</v>
      </c>
      <c r="AW26" s="19">
        <v>67.445821917808217</v>
      </c>
      <c r="AX26" s="19">
        <v>67.340139726027388</v>
      </c>
      <c r="AY26" s="19">
        <v>67.388263013698634</v>
      </c>
      <c r="AZ26" s="19">
        <v>67.463715068493144</v>
      </c>
      <c r="BA26" s="19">
        <v>67.237884931506841</v>
      </c>
    </row>
    <row r="27" spans="11:53" x14ac:dyDescent="0.2">
      <c r="K27" s="12" t="s">
        <v>167</v>
      </c>
      <c r="L27" s="12" t="s">
        <v>11</v>
      </c>
      <c r="M27" s="19"/>
      <c r="N27" s="19"/>
      <c r="O27" s="19"/>
      <c r="P27" s="19"/>
      <c r="Q27" s="19"/>
      <c r="R27" s="19"/>
      <c r="S27" s="19"/>
      <c r="T27" s="19"/>
      <c r="U27" s="19"/>
      <c r="V27" s="19"/>
      <c r="W27" s="19"/>
      <c r="X27" s="19"/>
      <c r="Y27" s="19"/>
      <c r="Z27" s="19"/>
      <c r="AA27" s="19"/>
      <c r="AB27" s="19">
        <v>90.754750684931494</v>
      </c>
      <c r="AC27" s="19">
        <v>91.078435616438355</v>
      </c>
      <c r="AD27" s="19">
        <v>86.937364383561643</v>
      </c>
      <c r="AE27" s="19">
        <v>86.322287671232885</v>
      </c>
      <c r="AF27" s="19">
        <v>86.259438356164381</v>
      </c>
      <c r="AG27" s="19">
        <v>87.415471232876712</v>
      </c>
      <c r="AH27" s="19">
        <v>87.571224657534245</v>
      </c>
      <c r="AI27" s="19">
        <v>91.377873972602742</v>
      </c>
      <c r="AJ27" s="19">
        <v>89.742906849315062</v>
      </c>
      <c r="AK27" s="19">
        <v>89.763117808219164</v>
      </c>
      <c r="AL27" s="19">
        <v>90.393819178082182</v>
      </c>
      <c r="AM27" s="19">
        <v>91.684920547945197</v>
      </c>
      <c r="AN27" s="19">
        <v>93.191863013698651</v>
      </c>
      <c r="AO27" s="19">
        <v>93.822019178082201</v>
      </c>
      <c r="AP27" s="19">
        <v>94.705326027397263</v>
      </c>
      <c r="AQ27" s="19">
        <v>95.252030136986292</v>
      </c>
      <c r="AR27" s="19">
        <v>96.439016438356163</v>
      </c>
      <c r="AS27" s="19">
        <v>97.928139726027396</v>
      </c>
      <c r="AT27" s="19">
        <v>99.310627397260276</v>
      </c>
      <c r="AU27" s="19">
        <v>100.8898794520548</v>
      </c>
      <c r="AV27" s="19">
        <v>102.14700547945205</v>
      </c>
      <c r="AW27" s="19">
        <v>103.62214520547946</v>
      </c>
      <c r="AX27" s="19">
        <v>104.94153698630137</v>
      </c>
      <c r="AY27" s="19">
        <v>106.14428493150685</v>
      </c>
      <c r="AZ27" s="19">
        <v>107.20159452054796</v>
      </c>
      <c r="BA27" s="19">
        <v>108.0142191780822</v>
      </c>
    </row>
    <row r="28" spans="11:53" x14ac:dyDescent="0.2">
      <c r="K28" s="12" t="s">
        <v>167</v>
      </c>
      <c r="L28" s="12" t="s">
        <v>2</v>
      </c>
      <c r="M28" s="19"/>
      <c r="N28" s="19"/>
      <c r="O28" s="19"/>
      <c r="P28" s="19"/>
      <c r="Q28" s="19"/>
      <c r="R28" s="19"/>
      <c r="S28" s="19"/>
      <c r="T28" s="19"/>
      <c r="U28" s="19"/>
      <c r="V28" s="19"/>
      <c r="W28" s="19"/>
      <c r="X28" s="19"/>
      <c r="Y28" s="19"/>
      <c r="Z28" s="19"/>
      <c r="AA28" s="19"/>
      <c r="AB28" s="19">
        <v>90.754501369863021</v>
      </c>
      <c r="AC28" s="19">
        <v>91.360871232876718</v>
      </c>
      <c r="AD28" s="19">
        <v>90.656405479452047</v>
      </c>
      <c r="AE28" s="19">
        <v>91.193399999999983</v>
      </c>
      <c r="AF28" s="19">
        <v>92.008690410958906</v>
      </c>
      <c r="AG28" s="19">
        <v>93.519183561643842</v>
      </c>
      <c r="AH28" s="19">
        <v>94.84672054794521</v>
      </c>
      <c r="AI28" s="19">
        <v>100.35189315068493</v>
      </c>
      <c r="AJ28" s="19">
        <v>101.54079178082192</v>
      </c>
      <c r="AK28" s="19">
        <v>103.31230684931508</v>
      </c>
      <c r="AL28" s="19">
        <v>105.09736438356164</v>
      </c>
      <c r="AM28" s="19">
        <v>107.0722602739726</v>
      </c>
      <c r="AN28" s="19">
        <v>108.86132328767124</v>
      </c>
      <c r="AO28" s="19">
        <v>110.64990410958903</v>
      </c>
      <c r="AP28" s="19">
        <v>112.9748410958904</v>
      </c>
      <c r="AQ28" s="19">
        <v>114.9060082191781</v>
      </c>
      <c r="AR28" s="19">
        <v>116.88380821917809</v>
      </c>
      <c r="AS28" s="19">
        <v>119.1694602739726</v>
      </c>
      <c r="AT28" s="19">
        <v>121.32936164383563</v>
      </c>
      <c r="AU28" s="19">
        <v>123.56042739726027</v>
      </c>
      <c r="AV28" s="19">
        <v>125.19169589041095</v>
      </c>
      <c r="AW28" s="19">
        <v>126.83533972602739</v>
      </c>
      <c r="AX28" s="19">
        <v>128.60143013698629</v>
      </c>
      <c r="AY28" s="19">
        <v>130.07241917808219</v>
      </c>
      <c r="AZ28" s="19">
        <v>131.62636986301371</v>
      </c>
      <c r="BA28" s="19">
        <v>132.91758630136988</v>
      </c>
    </row>
    <row r="29" spans="11:53" x14ac:dyDescent="0.2">
      <c r="K29" s="12" t="s">
        <v>167</v>
      </c>
      <c r="L29" s="12" t="s">
        <v>10</v>
      </c>
      <c r="M29" s="19"/>
      <c r="N29" s="19"/>
      <c r="O29" s="19"/>
      <c r="P29" s="19"/>
      <c r="Q29" s="19"/>
      <c r="R29" s="19"/>
      <c r="S29" s="19"/>
      <c r="T29" s="19"/>
      <c r="U29" s="19"/>
      <c r="V29" s="19"/>
      <c r="W29" s="19"/>
      <c r="X29" s="19"/>
      <c r="Y29" s="19"/>
      <c r="Z29" s="19"/>
      <c r="AA29" s="19"/>
      <c r="AB29" s="19">
        <v>90.757219178082195</v>
      </c>
      <c r="AC29" s="19">
        <v>90.733934246575345</v>
      </c>
      <c r="AD29" s="19">
        <v>87.474953424657528</v>
      </c>
      <c r="AE29" s="19">
        <v>86.703934246575344</v>
      </c>
      <c r="AF29" s="19">
        <v>86.810819178082198</v>
      </c>
      <c r="AG29" s="19">
        <v>88.54927123287672</v>
      </c>
      <c r="AH29" s="19">
        <v>89.021665753424656</v>
      </c>
      <c r="AI29" s="19">
        <v>93.835438356164374</v>
      </c>
      <c r="AJ29" s="19">
        <v>92.736084931506852</v>
      </c>
      <c r="AK29" s="19">
        <v>92.457038356164389</v>
      </c>
      <c r="AL29" s="19">
        <v>92.677652054794521</v>
      </c>
      <c r="AM29" s="19">
        <v>93.651717808219175</v>
      </c>
      <c r="AN29" s="19">
        <v>95.131893150684917</v>
      </c>
      <c r="AO29" s="19">
        <v>96.148095890410957</v>
      </c>
      <c r="AP29" s="19">
        <v>96.672841095890405</v>
      </c>
      <c r="AQ29" s="19">
        <v>97.620778082191762</v>
      </c>
      <c r="AR29" s="19">
        <v>99.068586301369862</v>
      </c>
      <c r="AS29" s="19">
        <v>100.52573972602741</v>
      </c>
      <c r="AT29" s="19">
        <v>102.15597260273972</v>
      </c>
      <c r="AU29" s="19">
        <v>103.92592876712328</v>
      </c>
      <c r="AV29" s="19">
        <v>105.6517095890411</v>
      </c>
      <c r="AW29" s="19">
        <v>107.30290958904109</v>
      </c>
      <c r="AX29" s="19">
        <v>108.85855342465754</v>
      </c>
      <c r="AY29" s="19">
        <v>110.63651506849315</v>
      </c>
      <c r="AZ29" s="19">
        <v>112.05909315068494</v>
      </c>
      <c r="BA29" s="19">
        <v>113.55251232876712</v>
      </c>
    </row>
    <row r="30" spans="11:53" x14ac:dyDescent="0.2">
      <c r="K30" s="12" t="s">
        <v>167</v>
      </c>
      <c r="L30" s="12" t="s">
        <v>6</v>
      </c>
      <c r="M30" s="19"/>
      <c r="N30" s="19"/>
      <c r="O30" s="19"/>
      <c r="P30" s="19"/>
      <c r="Q30" s="19"/>
      <c r="R30" s="19"/>
      <c r="S30" s="19"/>
      <c r="T30" s="19"/>
      <c r="U30" s="19"/>
      <c r="V30" s="19"/>
      <c r="W30" s="19"/>
      <c r="X30" s="19"/>
      <c r="Y30" s="19"/>
      <c r="Z30" s="19"/>
      <c r="AA30" s="19"/>
      <c r="AB30" s="19">
        <v>90.7549616438356</v>
      </c>
      <c r="AC30" s="19">
        <v>90.460821917808218</v>
      </c>
      <c r="AD30" s="19">
        <v>86.677389041095893</v>
      </c>
      <c r="AE30" s="19">
        <v>86.431619178082187</v>
      </c>
      <c r="AF30" s="19">
        <v>86.420890410958904</v>
      </c>
      <c r="AG30" s="19">
        <v>87.213115068493153</v>
      </c>
      <c r="AH30" s="19">
        <v>87.637580821917808</v>
      </c>
      <c r="AI30" s="19">
        <v>92.928408219178081</v>
      </c>
      <c r="AJ30" s="19">
        <v>92.390734246575335</v>
      </c>
      <c r="AK30" s="19">
        <v>91.88760273972602</v>
      </c>
      <c r="AL30" s="19">
        <v>91.818550684931509</v>
      </c>
      <c r="AM30" s="19">
        <v>92.979367123287659</v>
      </c>
      <c r="AN30" s="19">
        <v>94.471676712328772</v>
      </c>
      <c r="AO30" s="19">
        <v>94.803452054794519</v>
      </c>
      <c r="AP30" s="19">
        <v>95.645320547945204</v>
      </c>
      <c r="AQ30" s="19">
        <v>96.397191780821913</v>
      </c>
      <c r="AR30" s="19">
        <v>97.545958904109597</v>
      </c>
      <c r="AS30" s="19">
        <v>98.993347945205485</v>
      </c>
      <c r="AT30" s="19">
        <v>100.39886027397262</v>
      </c>
      <c r="AU30" s="19">
        <v>102.04282739726027</v>
      </c>
      <c r="AV30" s="19">
        <v>103.61509041095891</v>
      </c>
      <c r="AW30" s="19">
        <v>105.07932602739727</v>
      </c>
      <c r="AX30" s="19">
        <v>106.4304712328767</v>
      </c>
      <c r="AY30" s="19">
        <v>107.70097534246575</v>
      </c>
      <c r="AZ30" s="19">
        <v>108.93349863013701</v>
      </c>
      <c r="BA30" s="19">
        <v>109.82313698630136</v>
      </c>
    </row>
    <row r="31" spans="11:53" x14ac:dyDescent="0.2">
      <c r="K31" s="12" t="s">
        <v>167</v>
      </c>
      <c r="L31" s="12" t="s">
        <v>0</v>
      </c>
      <c r="M31" s="19"/>
      <c r="N31" s="19"/>
      <c r="O31" s="19"/>
      <c r="P31" s="19"/>
      <c r="Q31" s="19"/>
      <c r="R31" s="19"/>
      <c r="S31" s="19"/>
      <c r="T31" s="19"/>
      <c r="U31" s="19"/>
      <c r="V31" s="19"/>
      <c r="W31" s="19"/>
      <c r="X31" s="19"/>
      <c r="Y31" s="19"/>
      <c r="Z31" s="19"/>
      <c r="AA31" s="19"/>
      <c r="AB31" s="19">
        <v>90.752890410958898</v>
      </c>
      <c r="AC31" s="19">
        <v>90.049032876712317</v>
      </c>
      <c r="AD31" s="19">
        <v>85.554441095890425</v>
      </c>
      <c r="AE31" s="19">
        <v>84.839249315068486</v>
      </c>
      <c r="AF31" s="19">
        <v>84.307397260273973</v>
      </c>
      <c r="AG31" s="19">
        <v>84.85008767123287</v>
      </c>
      <c r="AH31" s="19">
        <v>84.828326027397253</v>
      </c>
      <c r="AI31" s="19">
        <v>88.525347945205468</v>
      </c>
      <c r="AJ31" s="19">
        <v>87.248778082191777</v>
      </c>
      <c r="AK31" s="19">
        <v>87.518169863013696</v>
      </c>
      <c r="AL31" s="19">
        <v>88.416487671232886</v>
      </c>
      <c r="AM31" s="19">
        <v>89.551712328767124</v>
      </c>
      <c r="AN31" s="19">
        <v>90.211684931506852</v>
      </c>
      <c r="AO31" s="19">
        <v>89.815687671232865</v>
      </c>
      <c r="AP31" s="19">
        <v>89.701279452054791</v>
      </c>
      <c r="AQ31" s="19">
        <v>90.329052054794516</v>
      </c>
      <c r="AR31" s="19">
        <v>91.470326027397249</v>
      </c>
      <c r="AS31" s="19">
        <v>92.923202739726037</v>
      </c>
      <c r="AT31" s="19">
        <v>94.137783561643829</v>
      </c>
      <c r="AU31" s="19">
        <v>95.720473972602733</v>
      </c>
      <c r="AV31" s="19">
        <v>96.819400000000002</v>
      </c>
      <c r="AW31" s="19">
        <v>97.81910136986302</v>
      </c>
      <c r="AX31" s="19">
        <v>98.694904109589046</v>
      </c>
      <c r="AY31" s="19">
        <v>99.409682191780817</v>
      </c>
      <c r="AZ31" s="19">
        <v>100.06321917808218</v>
      </c>
      <c r="BA31" s="19">
        <v>100.85087671232877</v>
      </c>
    </row>
    <row r="32" spans="11:53" x14ac:dyDescent="0.2">
      <c r="K32" s="12"/>
      <c r="L32" s="12" t="s">
        <v>15</v>
      </c>
      <c r="M32" s="19">
        <v>65.970983561643834</v>
      </c>
      <c r="N32" s="19">
        <v>67.059597260273961</v>
      </c>
      <c r="O32" s="19">
        <v>69.829539726027392</v>
      </c>
      <c r="P32" s="19">
        <v>71.10310410958904</v>
      </c>
      <c r="Q32" s="19">
        <v>72.95074520547945</v>
      </c>
      <c r="R32" s="19">
        <v>74.704715068493144</v>
      </c>
      <c r="S32" s="19">
        <v>75.221293150684929</v>
      </c>
      <c r="T32" s="19">
        <v>74.424575342465758</v>
      </c>
      <c r="U32" s="19">
        <v>82.619383561643843</v>
      </c>
      <c r="V32" s="19">
        <v>85.375526027397257</v>
      </c>
      <c r="W32" s="19">
        <v>83.868263013698638</v>
      </c>
      <c r="X32" s="19">
        <v>83.994720547945207</v>
      </c>
      <c r="Y32" s="19">
        <v>88.526227397260271</v>
      </c>
      <c r="Z32" s="19">
        <v>89.43592328767123</v>
      </c>
      <c r="AA32" s="19">
        <v>90.767460273972603</v>
      </c>
      <c r="AB32" s="19">
        <v>90.752890410958898</v>
      </c>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4" spans="11:53" x14ac:dyDescent="0.2">
      <c r="K34" s="12" t="s">
        <v>200</v>
      </c>
    </row>
    <row r="35" spans="11:53" x14ac:dyDescent="0.2">
      <c r="K35" s="12" t="s">
        <v>75</v>
      </c>
    </row>
    <row r="38" spans="11:53" ht="15" thickBot="1" x14ac:dyDescent="0.25">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row>
    <row r="39" spans="11:53" ht="15" thickTop="1" x14ac:dyDescent="0.2">
      <c r="K39" s="54"/>
      <c r="L39" s="54"/>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row>
    <row r="40" spans="11:53" x14ac:dyDescent="0.2">
      <c r="K40" s="54"/>
      <c r="L40" s="54"/>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row>
    <row r="41" spans="11:53" x14ac:dyDescent="0.2">
      <c r="K41" s="54"/>
      <c r="L41" s="54"/>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1:53" x14ac:dyDescent="0.2">
      <c r="K42" s="54"/>
      <c r="L42" s="54"/>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1:53" x14ac:dyDescent="0.2">
      <c r="K43" s="54"/>
      <c r="L43" s="54"/>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row>
    <row r="44" spans="11:53" x14ac:dyDescent="0.2">
      <c r="K44" s="54"/>
      <c r="L44" s="54"/>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row>
    <row r="45" spans="11:53" x14ac:dyDescent="0.2">
      <c r="K45" s="54"/>
      <c r="L45" s="54"/>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1:53" x14ac:dyDescent="0.2">
      <c r="K46" s="54"/>
      <c r="L46" s="54"/>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row r="47" spans="11:53" x14ac:dyDescent="0.2">
      <c r="K47" s="54"/>
      <c r="L47" s="54"/>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row>
    <row r="48" spans="11:53" x14ac:dyDescent="0.2">
      <c r="K48" s="54"/>
      <c r="L48" s="54"/>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row>
    <row r="49" spans="11:53" x14ac:dyDescent="0.2">
      <c r="K49" s="54"/>
      <c r="L49" s="54"/>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row>
    <row r="50" spans="11:53" x14ac:dyDescent="0.2">
      <c r="K50" s="54"/>
      <c r="L50" s="54"/>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3D843-B004-475B-8CBF-A7BB6E81B2A8}">
  <sheetPr>
    <tabColor theme="3"/>
  </sheetPr>
  <dimension ref="L1:BB35"/>
  <sheetViews>
    <sheetView workbookViewId="0">
      <selection activeCell="J1" sqref="J1"/>
    </sheetView>
  </sheetViews>
  <sheetFormatPr defaultRowHeight="14.25" x14ac:dyDescent="0.2"/>
  <cols>
    <col min="8" max="10" width="8" customWidth="1"/>
    <col min="11" max="11" width="7.125" customWidth="1"/>
    <col min="12" max="12" width="20.375" customWidth="1"/>
    <col min="13" max="13" width="22.875" bestFit="1" customWidth="1"/>
    <col min="14" max="55" width="7.625" customWidth="1"/>
  </cols>
  <sheetData>
    <row r="1" spans="12:54" ht="15.75" x14ac:dyDescent="0.25">
      <c r="L1" s="16" t="s">
        <v>26</v>
      </c>
    </row>
    <row r="2" spans="12:54" x14ac:dyDescent="0.2">
      <c r="L2" s="12" t="s">
        <v>27</v>
      </c>
    </row>
    <row r="3" spans="12:54" ht="15" thickBot="1" x14ac:dyDescent="0.25">
      <c r="L3" s="2" t="s">
        <v>13</v>
      </c>
      <c r="M3" s="2" t="s">
        <v>14</v>
      </c>
      <c r="N3" s="2">
        <v>2010</v>
      </c>
      <c r="O3" s="2">
        <v>2011</v>
      </c>
      <c r="P3" s="2">
        <v>2012</v>
      </c>
      <c r="Q3" s="2">
        <v>2013</v>
      </c>
      <c r="R3" s="2">
        <v>2014</v>
      </c>
      <c r="S3" s="2">
        <v>2015</v>
      </c>
      <c r="T3" s="2">
        <v>2016</v>
      </c>
      <c r="U3" s="2">
        <v>2017</v>
      </c>
      <c r="V3" s="2">
        <v>2018</v>
      </c>
      <c r="W3" s="2">
        <v>2019</v>
      </c>
      <c r="X3" s="2">
        <v>2020</v>
      </c>
      <c r="Y3" s="2">
        <v>2021</v>
      </c>
      <c r="Z3" s="2">
        <v>2022</v>
      </c>
      <c r="AA3" s="2">
        <v>2023</v>
      </c>
      <c r="AB3" s="2">
        <v>2024</v>
      </c>
      <c r="AC3" s="2">
        <v>2025</v>
      </c>
      <c r="AD3" s="2">
        <v>2026</v>
      </c>
      <c r="AE3" s="2">
        <v>2027</v>
      </c>
      <c r="AF3" s="2">
        <v>2028</v>
      </c>
      <c r="AG3" s="2">
        <v>2029</v>
      </c>
      <c r="AH3" s="2">
        <v>2030</v>
      </c>
      <c r="AI3" s="2">
        <v>2031</v>
      </c>
      <c r="AJ3" s="2">
        <v>2032</v>
      </c>
      <c r="AK3" s="2">
        <v>2033</v>
      </c>
      <c r="AL3" s="2">
        <v>2034</v>
      </c>
      <c r="AM3" s="2">
        <v>2035</v>
      </c>
      <c r="AN3" s="2">
        <v>2036</v>
      </c>
      <c r="AO3" s="2">
        <v>2037</v>
      </c>
      <c r="AP3" s="2">
        <v>2038</v>
      </c>
      <c r="AQ3" s="2">
        <v>2039</v>
      </c>
      <c r="AR3" s="2">
        <v>2040</v>
      </c>
      <c r="AS3" s="2">
        <v>2041</v>
      </c>
      <c r="AT3" s="2">
        <v>2042</v>
      </c>
      <c r="AU3" s="2">
        <v>2043</v>
      </c>
      <c r="AV3" s="2">
        <v>2044</v>
      </c>
      <c r="AW3" s="2">
        <v>2045</v>
      </c>
      <c r="AX3" s="2">
        <v>2046</v>
      </c>
      <c r="AY3" s="2">
        <v>2047</v>
      </c>
      <c r="AZ3" s="2">
        <v>2048</v>
      </c>
      <c r="BA3" s="2">
        <v>2049</v>
      </c>
      <c r="BB3" s="2">
        <v>2050</v>
      </c>
    </row>
    <row r="4" spans="12:54" ht="15" thickTop="1" x14ac:dyDescent="0.2">
      <c r="L4" s="12" t="s">
        <v>28</v>
      </c>
      <c r="M4" s="12" t="s">
        <v>1</v>
      </c>
      <c r="N4" s="20"/>
      <c r="O4" s="20"/>
      <c r="P4" s="20"/>
      <c r="Q4" s="20"/>
      <c r="R4" s="20"/>
      <c r="S4" s="20"/>
      <c r="T4" s="20"/>
      <c r="U4" s="20"/>
      <c r="V4" s="20"/>
      <c r="W4" s="20"/>
      <c r="X4" s="20"/>
      <c r="Y4" s="20"/>
      <c r="Z4" s="20"/>
      <c r="AA4" s="20"/>
      <c r="AB4" s="20"/>
      <c r="AC4" s="20">
        <v>22.086083984000002</v>
      </c>
      <c r="AD4" s="20">
        <v>22.671744140999998</v>
      </c>
      <c r="AE4" s="20">
        <v>23.099607422000002</v>
      </c>
      <c r="AF4" s="20">
        <v>23.397697265999998</v>
      </c>
      <c r="AG4" s="20">
        <v>23.763564453000001</v>
      </c>
      <c r="AH4" s="20">
        <v>24.190410156000002</v>
      </c>
      <c r="AI4" s="20">
        <v>24.606517577999998</v>
      </c>
      <c r="AJ4" s="20">
        <v>25.044875000000001</v>
      </c>
      <c r="AK4" s="20">
        <v>25.534835938000001</v>
      </c>
      <c r="AL4" s="20">
        <v>26.060572265999998</v>
      </c>
      <c r="AM4" s="20">
        <v>26.603757812000001</v>
      </c>
      <c r="AN4" s="20">
        <v>27.0799375</v>
      </c>
      <c r="AO4" s="20">
        <v>27.551367188</v>
      </c>
      <c r="AP4" s="20">
        <v>28.016144531000002</v>
      </c>
      <c r="AQ4" s="20">
        <v>28.481259766000001</v>
      </c>
      <c r="AR4" s="20">
        <v>28.947259765999998</v>
      </c>
      <c r="AS4" s="20">
        <v>29.384625</v>
      </c>
      <c r="AT4" s="20">
        <v>29.838830077999997</v>
      </c>
      <c r="AU4" s="20">
        <v>30.298193359000003</v>
      </c>
      <c r="AV4" s="20">
        <v>30.755455078000001</v>
      </c>
      <c r="AW4" s="20">
        <v>31.228267578000001</v>
      </c>
      <c r="AX4" s="20">
        <v>31.692650391000001</v>
      </c>
      <c r="AY4" s="20">
        <v>32.153498046999999</v>
      </c>
      <c r="AZ4" s="20">
        <v>32.618945312000001</v>
      </c>
      <c r="BA4" s="20">
        <v>33.067710937999998</v>
      </c>
      <c r="BB4" s="20">
        <v>33.535421874999997</v>
      </c>
    </row>
    <row r="5" spans="12:54" x14ac:dyDescent="0.2">
      <c r="L5" s="12" t="s">
        <v>28</v>
      </c>
      <c r="M5" s="12" t="s">
        <v>3</v>
      </c>
      <c r="N5" s="20"/>
      <c r="O5" s="20"/>
      <c r="P5" s="20"/>
      <c r="Q5" s="20"/>
      <c r="R5" s="20"/>
      <c r="S5" s="20"/>
      <c r="T5" s="20"/>
      <c r="U5" s="20"/>
      <c r="V5" s="20"/>
      <c r="W5" s="20"/>
      <c r="X5" s="20"/>
      <c r="Y5" s="20"/>
      <c r="Z5" s="20"/>
      <c r="AA5" s="20"/>
      <c r="AB5" s="20"/>
      <c r="AC5" s="20">
        <v>22.086083984000002</v>
      </c>
      <c r="AD5" s="20">
        <v>22.670455078</v>
      </c>
      <c r="AE5" s="20">
        <v>23.097259766000001</v>
      </c>
      <c r="AF5" s="20">
        <v>23.394082031000003</v>
      </c>
      <c r="AG5" s="20">
        <v>23.757529297000001</v>
      </c>
      <c r="AH5" s="20">
        <v>24.183904297000002</v>
      </c>
      <c r="AI5" s="20">
        <v>24.597568359</v>
      </c>
      <c r="AJ5" s="20">
        <v>25.036105468999999</v>
      </c>
      <c r="AK5" s="20">
        <v>25.527660156000003</v>
      </c>
      <c r="AL5" s="20">
        <v>26.060347656000001</v>
      </c>
      <c r="AM5" s="20">
        <v>26.613519531000001</v>
      </c>
      <c r="AN5" s="20">
        <v>27.100050781</v>
      </c>
      <c r="AO5" s="20">
        <v>27.579052734000001</v>
      </c>
      <c r="AP5" s="20">
        <v>28.050082031000002</v>
      </c>
      <c r="AQ5" s="20">
        <v>28.523630859000001</v>
      </c>
      <c r="AR5" s="20">
        <v>28.991972656000002</v>
      </c>
      <c r="AS5" s="20">
        <v>29.431292968999998</v>
      </c>
      <c r="AT5" s="20">
        <v>29.885054688</v>
      </c>
      <c r="AU5" s="20">
        <v>30.341125000000002</v>
      </c>
      <c r="AV5" s="20">
        <v>30.800617188</v>
      </c>
      <c r="AW5" s="20">
        <v>31.272734374999999</v>
      </c>
      <c r="AX5" s="20">
        <v>31.743945312000001</v>
      </c>
      <c r="AY5" s="20">
        <v>32.215509765999997</v>
      </c>
      <c r="AZ5" s="20">
        <v>32.690439452999996</v>
      </c>
      <c r="BA5" s="20">
        <v>33.154296875</v>
      </c>
      <c r="BB5" s="20">
        <v>33.638539062000007</v>
      </c>
    </row>
    <row r="6" spans="12:54" x14ac:dyDescent="0.2">
      <c r="L6" s="12" t="s">
        <v>28</v>
      </c>
      <c r="M6" s="12" t="s">
        <v>25</v>
      </c>
      <c r="N6" s="20"/>
      <c r="O6" s="20"/>
      <c r="P6" s="20"/>
      <c r="Q6" s="20"/>
      <c r="R6" s="20"/>
      <c r="S6" s="20"/>
      <c r="T6" s="20"/>
      <c r="U6" s="20"/>
      <c r="V6" s="20"/>
      <c r="W6" s="20"/>
      <c r="X6" s="20"/>
      <c r="Y6" s="20"/>
      <c r="Z6" s="20"/>
      <c r="AA6" s="20"/>
      <c r="AB6" s="20"/>
      <c r="AC6" s="20">
        <v>22.086083984000002</v>
      </c>
      <c r="AD6" s="20">
        <v>22.669865234</v>
      </c>
      <c r="AE6" s="20">
        <v>23.095210938000001</v>
      </c>
      <c r="AF6" s="20">
        <v>23.390015625</v>
      </c>
      <c r="AG6" s="20">
        <v>23.748035156</v>
      </c>
      <c r="AH6" s="20">
        <v>24.157855468999998</v>
      </c>
      <c r="AI6" s="20">
        <v>24.552425781</v>
      </c>
      <c r="AJ6" s="20">
        <v>25.005876952999998</v>
      </c>
      <c r="AK6" s="20">
        <v>25.496783203</v>
      </c>
      <c r="AL6" s="20">
        <v>26.023648437999999</v>
      </c>
      <c r="AM6" s="20">
        <v>26.589712890999998</v>
      </c>
      <c r="AN6" s="20">
        <v>27.065869141</v>
      </c>
      <c r="AO6" s="20">
        <v>27.538216797</v>
      </c>
      <c r="AP6" s="20">
        <v>28.004355468999997</v>
      </c>
      <c r="AQ6" s="20">
        <v>28.463886718999998</v>
      </c>
      <c r="AR6" s="20">
        <v>28.932755859</v>
      </c>
      <c r="AS6" s="20">
        <v>29.378355468999999</v>
      </c>
      <c r="AT6" s="20">
        <v>29.845712890999998</v>
      </c>
      <c r="AU6" s="20">
        <v>30.321507812</v>
      </c>
      <c r="AV6" s="20">
        <v>30.795484375000001</v>
      </c>
      <c r="AW6" s="20">
        <v>31.281369140999999</v>
      </c>
      <c r="AX6" s="20">
        <v>31.754054688</v>
      </c>
      <c r="AY6" s="20">
        <v>32.210847655999999</v>
      </c>
      <c r="AZ6" s="20">
        <v>32.675224609000004</v>
      </c>
      <c r="BA6" s="20">
        <v>33.115906250000002</v>
      </c>
      <c r="BB6" s="20">
        <v>33.570863281000001</v>
      </c>
    </row>
    <row r="7" spans="12:54" x14ac:dyDescent="0.2">
      <c r="L7" s="12" t="s">
        <v>28</v>
      </c>
      <c r="M7" s="20" t="s">
        <v>5</v>
      </c>
      <c r="N7" s="20"/>
      <c r="O7" s="20"/>
      <c r="P7" s="20"/>
      <c r="Q7" s="20"/>
      <c r="R7" s="20"/>
      <c r="S7" s="20"/>
      <c r="T7" s="20"/>
      <c r="U7" s="20"/>
      <c r="V7" s="20"/>
      <c r="W7" s="20"/>
      <c r="X7" s="20"/>
      <c r="Y7" s="20"/>
      <c r="Z7" s="20"/>
      <c r="AA7" s="20"/>
      <c r="AB7" s="20"/>
      <c r="AC7" s="20">
        <v>22.086083984000002</v>
      </c>
      <c r="AD7" s="20">
        <v>22.669974609</v>
      </c>
      <c r="AE7" s="20">
        <v>23.095640625000001</v>
      </c>
      <c r="AF7" s="20">
        <v>23.390617188</v>
      </c>
      <c r="AG7" s="20">
        <v>23.750759765999998</v>
      </c>
      <c r="AH7" s="20">
        <v>24.166652343999999</v>
      </c>
      <c r="AI7" s="20">
        <v>24.572644531000002</v>
      </c>
      <c r="AJ7" s="20">
        <v>25.034144531000003</v>
      </c>
      <c r="AK7" s="20">
        <v>25.522300781000002</v>
      </c>
      <c r="AL7" s="20">
        <v>26.041154297000002</v>
      </c>
      <c r="AM7" s="20">
        <v>26.595578124999999</v>
      </c>
      <c r="AN7" s="20">
        <v>27.063660156000001</v>
      </c>
      <c r="AO7" s="20">
        <v>27.531339843999998</v>
      </c>
      <c r="AP7" s="20">
        <v>28.000277343999997</v>
      </c>
      <c r="AQ7" s="20">
        <v>28.461050781000001</v>
      </c>
      <c r="AR7" s="20">
        <v>28.925544922</v>
      </c>
      <c r="AS7" s="20">
        <v>29.375912109000001</v>
      </c>
      <c r="AT7" s="20">
        <v>29.841964844</v>
      </c>
      <c r="AU7" s="20">
        <v>30.321671875</v>
      </c>
      <c r="AV7" s="20">
        <v>30.806214843999999</v>
      </c>
      <c r="AW7" s="20">
        <v>31.294171875</v>
      </c>
      <c r="AX7" s="20">
        <v>31.769937500000001</v>
      </c>
      <c r="AY7" s="20">
        <v>32.226466797</v>
      </c>
      <c r="AZ7" s="20">
        <v>32.681023437999997</v>
      </c>
      <c r="BA7" s="20">
        <v>33.125082030999998</v>
      </c>
      <c r="BB7" s="20">
        <v>33.582949219</v>
      </c>
    </row>
    <row r="8" spans="12:54" x14ac:dyDescent="0.2">
      <c r="L8" s="12" t="s">
        <v>28</v>
      </c>
      <c r="M8" s="12" t="s">
        <v>8</v>
      </c>
      <c r="N8" s="20"/>
      <c r="O8" s="20"/>
      <c r="P8" s="20"/>
      <c r="Q8" s="20"/>
      <c r="R8" s="20"/>
      <c r="S8" s="20"/>
      <c r="T8" s="20"/>
      <c r="U8" s="20"/>
      <c r="V8" s="20"/>
      <c r="W8" s="20"/>
      <c r="X8" s="20"/>
      <c r="Y8" s="20"/>
      <c r="Z8" s="20"/>
      <c r="AA8" s="20"/>
      <c r="AB8" s="20"/>
      <c r="AC8" s="20">
        <v>22.086083984000002</v>
      </c>
      <c r="AD8" s="20">
        <v>22.670642577999999</v>
      </c>
      <c r="AE8" s="20">
        <v>23.098980468999997</v>
      </c>
      <c r="AF8" s="20">
        <v>23.397707031000003</v>
      </c>
      <c r="AG8" s="20">
        <v>23.762779297000002</v>
      </c>
      <c r="AH8" s="20">
        <v>24.189314452999998</v>
      </c>
      <c r="AI8" s="20">
        <v>24.613642578</v>
      </c>
      <c r="AJ8" s="20">
        <v>25.064033202999997</v>
      </c>
      <c r="AK8" s="20">
        <v>25.551210938000001</v>
      </c>
      <c r="AL8" s="20">
        <v>26.080857422000001</v>
      </c>
      <c r="AM8" s="20">
        <v>26.622287109000002</v>
      </c>
      <c r="AN8" s="20">
        <v>27.090494141000001</v>
      </c>
      <c r="AO8" s="20">
        <v>27.557574218999999</v>
      </c>
      <c r="AP8" s="20">
        <v>28.025703125</v>
      </c>
      <c r="AQ8" s="20">
        <v>28.492908202999999</v>
      </c>
      <c r="AR8" s="20">
        <v>28.953398438000001</v>
      </c>
      <c r="AS8" s="20">
        <v>29.390419922</v>
      </c>
      <c r="AT8" s="20">
        <v>29.847078124999999</v>
      </c>
      <c r="AU8" s="20">
        <v>30.313332031000002</v>
      </c>
      <c r="AV8" s="20">
        <v>30.777660156000003</v>
      </c>
      <c r="AW8" s="20">
        <v>31.252898437999999</v>
      </c>
      <c r="AX8" s="20">
        <v>31.726705077999998</v>
      </c>
      <c r="AY8" s="20">
        <v>32.187320311999997</v>
      </c>
      <c r="AZ8" s="20">
        <v>32.656539062</v>
      </c>
      <c r="BA8" s="20">
        <v>33.109156249999998</v>
      </c>
      <c r="BB8" s="20">
        <v>33.577707030999996</v>
      </c>
    </row>
    <row r="9" spans="12:54" x14ac:dyDescent="0.2">
      <c r="L9" s="12" t="s">
        <v>28</v>
      </c>
      <c r="M9" s="12" t="s">
        <v>9</v>
      </c>
      <c r="N9" s="20"/>
      <c r="O9" s="20"/>
      <c r="P9" s="20"/>
      <c r="Q9" s="20"/>
      <c r="R9" s="20"/>
      <c r="S9" s="20"/>
      <c r="T9" s="20"/>
      <c r="U9" s="20"/>
      <c r="V9" s="20"/>
      <c r="W9" s="20"/>
      <c r="X9" s="20"/>
      <c r="Y9" s="20"/>
      <c r="Z9" s="20"/>
      <c r="AA9" s="20"/>
      <c r="AB9" s="20"/>
      <c r="AC9" s="20">
        <v>22.086083984000002</v>
      </c>
      <c r="AD9" s="20">
        <v>22.607230468999997</v>
      </c>
      <c r="AE9" s="20">
        <v>22.935078125</v>
      </c>
      <c r="AF9" s="20">
        <v>23.119431640999998</v>
      </c>
      <c r="AG9" s="20">
        <v>23.392689452999999</v>
      </c>
      <c r="AH9" s="20">
        <v>23.781623047</v>
      </c>
      <c r="AI9" s="20">
        <v>24.173289061999998</v>
      </c>
      <c r="AJ9" s="20">
        <v>24.609587891</v>
      </c>
      <c r="AK9" s="20">
        <v>25.118207031000001</v>
      </c>
      <c r="AL9" s="20">
        <v>25.682849609000002</v>
      </c>
      <c r="AM9" s="20">
        <v>26.289310546999999</v>
      </c>
      <c r="AN9" s="20">
        <v>26.829193359000001</v>
      </c>
      <c r="AO9" s="20">
        <v>27.351214843999998</v>
      </c>
      <c r="AP9" s="20">
        <v>27.846832031000002</v>
      </c>
      <c r="AQ9" s="20">
        <v>28.311119140999999</v>
      </c>
      <c r="AR9" s="20">
        <v>28.734408202999997</v>
      </c>
      <c r="AS9" s="20">
        <v>29.099613281000003</v>
      </c>
      <c r="AT9" s="20">
        <v>29.465373047</v>
      </c>
      <c r="AU9" s="20">
        <v>29.843472656000003</v>
      </c>
      <c r="AV9" s="20">
        <v>30.240039062000001</v>
      </c>
      <c r="AW9" s="20">
        <v>30.655787109000002</v>
      </c>
      <c r="AX9" s="20">
        <v>31.088535156000003</v>
      </c>
      <c r="AY9" s="20">
        <v>31.525097656000003</v>
      </c>
      <c r="AZ9" s="20">
        <v>31.984849609000001</v>
      </c>
      <c r="BA9" s="20">
        <v>32.449835938</v>
      </c>
      <c r="BB9" s="20">
        <v>32.939843750000001</v>
      </c>
    </row>
    <row r="10" spans="12:54" x14ac:dyDescent="0.2">
      <c r="L10" s="12" t="s">
        <v>28</v>
      </c>
      <c r="M10" s="12" t="s">
        <v>11</v>
      </c>
      <c r="N10" s="20"/>
      <c r="O10" s="20"/>
      <c r="P10" s="20"/>
      <c r="Q10" s="20"/>
      <c r="R10" s="20"/>
      <c r="S10" s="20"/>
      <c r="T10" s="20"/>
      <c r="U10" s="20"/>
      <c r="V10" s="20"/>
      <c r="W10" s="20"/>
      <c r="X10" s="20"/>
      <c r="Y10" s="20"/>
      <c r="Z10" s="20"/>
      <c r="AA10" s="20"/>
      <c r="AB10" s="20"/>
      <c r="AC10" s="20">
        <v>22.086083984000002</v>
      </c>
      <c r="AD10" s="20">
        <v>22.669738281000001</v>
      </c>
      <c r="AE10" s="20">
        <v>23.098167968999999</v>
      </c>
      <c r="AF10" s="20">
        <v>23.395324218999999</v>
      </c>
      <c r="AG10" s="20">
        <v>23.757667969</v>
      </c>
      <c r="AH10" s="20">
        <v>24.183544921999999</v>
      </c>
      <c r="AI10" s="20">
        <v>24.596785156000003</v>
      </c>
      <c r="AJ10" s="20">
        <v>25.035380859</v>
      </c>
      <c r="AK10" s="20">
        <v>25.529193359000001</v>
      </c>
      <c r="AL10" s="20">
        <v>26.062335938</v>
      </c>
      <c r="AM10" s="20">
        <v>26.611962890999997</v>
      </c>
      <c r="AN10" s="20">
        <v>27.095494141</v>
      </c>
      <c r="AO10" s="20">
        <v>27.565302733999999</v>
      </c>
      <c r="AP10" s="20">
        <v>28.031359375000001</v>
      </c>
      <c r="AQ10" s="20">
        <v>28.5049375</v>
      </c>
      <c r="AR10" s="20">
        <v>28.966249999999999</v>
      </c>
      <c r="AS10" s="20">
        <v>29.402884766</v>
      </c>
      <c r="AT10" s="20">
        <v>29.856300781000002</v>
      </c>
      <c r="AU10" s="20">
        <v>30.307939452999999</v>
      </c>
      <c r="AV10" s="20">
        <v>30.769505859000002</v>
      </c>
      <c r="AW10" s="20">
        <v>31.240248047000001</v>
      </c>
      <c r="AX10" s="20">
        <v>31.715177734000001</v>
      </c>
      <c r="AY10" s="20">
        <v>32.175609375000001</v>
      </c>
      <c r="AZ10" s="20">
        <v>32.641216796999998</v>
      </c>
      <c r="BA10" s="20">
        <v>33.094781249999997</v>
      </c>
      <c r="BB10" s="20">
        <v>33.560515625000001</v>
      </c>
    </row>
    <row r="11" spans="12:54" x14ac:dyDescent="0.2">
      <c r="L11" s="12" t="s">
        <v>28</v>
      </c>
      <c r="M11" s="12" t="s">
        <v>2</v>
      </c>
      <c r="N11" s="20"/>
      <c r="O11" s="20"/>
      <c r="P11" s="20"/>
      <c r="Q11" s="20"/>
      <c r="R11" s="20"/>
      <c r="S11" s="20"/>
      <c r="T11" s="20"/>
      <c r="U11" s="20"/>
      <c r="V11" s="20"/>
      <c r="W11" s="20"/>
      <c r="X11" s="20"/>
      <c r="Y11" s="20"/>
      <c r="Z11" s="20"/>
      <c r="AA11" s="20"/>
      <c r="AB11" s="20"/>
      <c r="AC11" s="20">
        <v>22.086083984000002</v>
      </c>
      <c r="AD11" s="20">
        <v>22.765591797000003</v>
      </c>
      <c r="AE11" s="20">
        <v>23.284027343999998</v>
      </c>
      <c r="AF11" s="20">
        <v>23.585238281000002</v>
      </c>
      <c r="AG11" s="20">
        <v>23.953113281</v>
      </c>
      <c r="AH11" s="20">
        <v>24.390267578</v>
      </c>
      <c r="AI11" s="20">
        <v>24.795214843999997</v>
      </c>
      <c r="AJ11" s="20">
        <v>25.236001952999999</v>
      </c>
      <c r="AK11" s="20">
        <v>25.690724609</v>
      </c>
      <c r="AL11" s="20">
        <v>26.186632811999999</v>
      </c>
      <c r="AM11" s="20">
        <v>26.716365234000001</v>
      </c>
      <c r="AN11" s="20">
        <v>27.166792968999999</v>
      </c>
      <c r="AO11" s="20">
        <v>27.639964843999998</v>
      </c>
      <c r="AP11" s="20">
        <v>28.139376952999999</v>
      </c>
      <c r="AQ11" s="20">
        <v>28.635847656000003</v>
      </c>
      <c r="AR11" s="20">
        <v>29.136613281000002</v>
      </c>
      <c r="AS11" s="20">
        <v>29.612980469</v>
      </c>
      <c r="AT11" s="20">
        <v>30.098318359</v>
      </c>
      <c r="AU11" s="20">
        <v>30.567947266000001</v>
      </c>
      <c r="AV11" s="20">
        <v>31.009220703</v>
      </c>
      <c r="AW11" s="20">
        <v>31.468164062</v>
      </c>
      <c r="AX11" s="20">
        <v>31.939203124999999</v>
      </c>
      <c r="AY11" s="20">
        <v>32.407765625000003</v>
      </c>
      <c r="AZ11" s="20">
        <v>32.886398437999993</v>
      </c>
      <c r="BA11" s="20">
        <v>33.350871093999999</v>
      </c>
      <c r="BB11" s="20">
        <v>33.826015624999997</v>
      </c>
    </row>
    <row r="12" spans="12:54" x14ac:dyDescent="0.2">
      <c r="L12" s="12" t="s">
        <v>28</v>
      </c>
      <c r="M12" s="12" t="s">
        <v>10</v>
      </c>
      <c r="N12" s="20"/>
      <c r="O12" s="20"/>
      <c r="P12" s="20"/>
      <c r="Q12" s="20"/>
      <c r="R12" s="20"/>
      <c r="S12" s="20"/>
      <c r="T12" s="20"/>
      <c r="U12" s="20"/>
      <c r="V12" s="20"/>
      <c r="W12" s="20"/>
      <c r="X12" s="20"/>
      <c r="Y12" s="20"/>
      <c r="Z12" s="20"/>
      <c r="AA12" s="20"/>
      <c r="AB12" s="20"/>
      <c r="AC12" s="20">
        <v>22.181462890999999</v>
      </c>
      <c r="AD12" s="20">
        <v>22.899619140999999</v>
      </c>
      <c r="AE12" s="20">
        <v>23.428140625000001</v>
      </c>
      <c r="AF12" s="20">
        <v>23.879375</v>
      </c>
      <c r="AG12" s="20">
        <v>24.352402343999998</v>
      </c>
      <c r="AH12" s="20">
        <v>24.908150391</v>
      </c>
      <c r="AI12" s="20">
        <v>25.448869140999999</v>
      </c>
      <c r="AJ12" s="20">
        <v>26.013431641</v>
      </c>
      <c r="AK12" s="20">
        <v>26.652126953</v>
      </c>
      <c r="AL12" s="20">
        <v>27.319328124999998</v>
      </c>
      <c r="AM12" s="20">
        <v>28.028400390999998</v>
      </c>
      <c r="AN12" s="20">
        <v>28.681050781000003</v>
      </c>
      <c r="AO12" s="20">
        <v>29.325675781000001</v>
      </c>
      <c r="AP12" s="20">
        <v>29.975894531000002</v>
      </c>
      <c r="AQ12" s="20">
        <v>30.639886719</v>
      </c>
      <c r="AR12" s="20">
        <v>31.288767577999998</v>
      </c>
      <c r="AS12" s="20">
        <v>31.890431640999999</v>
      </c>
      <c r="AT12" s="20">
        <v>32.509187500000003</v>
      </c>
      <c r="AU12" s="20">
        <v>33.151132812</v>
      </c>
      <c r="AV12" s="20">
        <v>33.781851562</v>
      </c>
      <c r="AW12" s="20">
        <v>34.447832030999997</v>
      </c>
      <c r="AX12" s="20">
        <v>35.129468750000001</v>
      </c>
      <c r="AY12" s="20">
        <v>35.805835937999994</v>
      </c>
      <c r="AZ12" s="20">
        <v>36.509148437999997</v>
      </c>
      <c r="BA12" s="20">
        <v>37.214496094000005</v>
      </c>
      <c r="BB12" s="20">
        <v>37.958398437999996</v>
      </c>
    </row>
    <row r="13" spans="12:54" x14ac:dyDescent="0.2">
      <c r="L13" s="12" t="s">
        <v>28</v>
      </c>
      <c r="M13" s="12" t="s">
        <v>6</v>
      </c>
      <c r="N13" s="20"/>
      <c r="O13" s="20"/>
      <c r="P13" s="20"/>
      <c r="Q13" s="20"/>
      <c r="R13" s="20"/>
      <c r="S13" s="20"/>
      <c r="T13" s="20"/>
      <c r="U13" s="20"/>
      <c r="V13" s="20"/>
      <c r="W13" s="20"/>
      <c r="X13" s="20"/>
      <c r="Y13" s="20"/>
      <c r="Z13" s="20"/>
      <c r="AA13" s="20"/>
      <c r="AB13" s="20"/>
      <c r="AC13" s="20">
        <v>22.086083984000002</v>
      </c>
      <c r="AD13" s="20">
        <v>22.671847656000001</v>
      </c>
      <c r="AE13" s="20">
        <v>23.099832031000002</v>
      </c>
      <c r="AF13" s="20">
        <v>23.398136719</v>
      </c>
      <c r="AG13" s="20">
        <v>23.763046875000001</v>
      </c>
      <c r="AH13" s="20">
        <v>24.187824218999999</v>
      </c>
      <c r="AI13" s="20">
        <v>24.602220703</v>
      </c>
      <c r="AJ13" s="20">
        <v>25.038357422000001</v>
      </c>
      <c r="AK13" s="20">
        <v>25.525421874999999</v>
      </c>
      <c r="AL13" s="20">
        <v>26.044509766000001</v>
      </c>
      <c r="AM13" s="20">
        <v>26.582099609</v>
      </c>
      <c r="AN13" s="20">
        <v>27.058605469</v>
      </c>
      <c r="AO13" s="20">
        <v>27.524080078000001</v>
      </c>
      <c r="AP13" s="20">
        <v>27.989279297</v>
      </c>
      <c r="AQ13" s="20">
        <v>28.465859375000001</v>
      </c>
      <c r="AR13" s="20">
        <v>28.931462890999999</v>
      </c>
      <c r="AS13" s="20">
        <v>29.372261718999997</v>
      </c>
      <c r="AT13" s="20">
        <v>29.829025390999998</v>
      </c>
      <c r="AU13" s="20">
        <v>30.290035156000002</v>
      </c>
      <c r="AV13" s="20">
        <v>30.752462891</v>
      </c>
      <c r="AW13" s="20">
        <v>31.221998047</v>
      </c>
      <c r="AX13" s="20">
        <v>31.692089843999998</v>
      </c>
      <c r="AY13" s="20">
        <v>32.155707030999999</v>
      </c>
      <c r="AZ13" s="20">
        <v>32.631613281</v>
      </c>
      <c r="BA13" s="20">
        <v>33.088542969000002</v>
      </c>
      <c r="BB13" s="20">
        <v>33.560449218999999</v>
      </c>
    </row>
    <row r="14" spans="12:54" x14ac:dyDescent="0.2">
      <c r="L14" s="12" t="s">
        <v>28</v>
      </c>
      <c r="M14" s="12" t="s">
        <v>0</v>
      </c>
      <c r="N14" s="21"/>
      <c r="O14" s="21"/>
      <c r="P14" s="21"/>
      <c r="Q14" s="21"/>
      <c r="R14" s="21"/>
      <c r="S14" s="21"/>
      <c r="T14" s="21"/>
      <c r="U14" s="21"/>
      <c r="V14" s="21"/>
      <c r="W14" s="21"/>
      <c r="X14" s="21"/>
      <c r="Y14" s="21"/>
      <c r="Z14" s="21"/>
      <c r="AA14" s="21"/>
      <c r="AB14" s="21"/>
      <c r="AC14" s="20">
        <v>21.911619140999999</v>
      </c>
      <c r="AD14" s="20">
        <v>22.151455077999998</v>
      </c>
      <c r="AE14" s="20">
        <v>22.435998047000002</v>
      </c>
      <c r="AF14" s="20">
        <v>22.684082031000003</v>
      </c>
      <c r="AG14" s="20">
        <v>22.956792968999999</v>
      </c>
      <c r="AH14" s="20">
        <v>23.257363281000003</v>
      </c>
      <c r="AI14" s="20">
        <v>23.563087890999999</v>
      </c>
      <c r="AJ14" s="20">
        <v>23.930630859000001</v>
      </c>
      <c r="AK14" s="20">
        <v>24.327613281000001</v>
      </c>
      <c r="AL14" s="20">
        <v>24.704283202999999</v>
      </c>
      <c r="AM14" s="20">
        <v>25.071029297000003</v>
      </c>
      <c r="AN14" s="20">
        <v>25.374515625000001</v>
      </c>
      <c r="AO14" s="20">
        <v>25.689953124999999</v>
      </c>
      <c r="AP14" s="20">
        <v>26.024255859</v>
      </c>
      <c r="AQ14" s="20">
        <v>26.372240234</v>
      </c>
      <c r="AR14" s="20">
        <v>26.699800781</v>
      </c>
      <c r="AS14" s="20">
        <v>27.003087891</v>
      </c>
      <c r="AT14" s="20">
        <v>27.312761718999997</v>
      </c>
      <c r="AU14" s="20">
        <v>27.597554687999999</v>
      </c>
      <c r="AV14" s="20">
        <v>27.882687499999999</v>
      </c>
      <c r="AW14" s="20">
        <v>28.158886718999998</v>
      </c>
      <c r="AX14" s="20">
        <v>28.430435547000002</v>
      </c>
      <c r="AY14" s="20">
        <v>28.733115234</v>
      </c>
      <c r="AZ14" s="20">
        <v>29.038785156000003</v>
      </c>
      <c r="BA14" s="20">
        <v>29.349792968999999</v>
      </c>
      <c r="BB14" s="20">
        <v>29.698570312000001</v>
      </c>
    </row>
    <row r="15" spans="12:54" x14ac:dyDescent="0.2">
      <c r="L15" s="12" t="s">
        <v>201</v>
      </c>
      <c r="M15" s="12" t="s">
        <v>15</v>
      </c>
      <c r="N15" s="20">
        <v>15.644017578000001</v>
      </c>
      <c r="O15" s="20">
        <v>15.888753906</v>
      </c>
      <c r="P15" s="20">
        <v>16.252465820000001</v>
      </c>
      <c r="Q15" s="20">
        <v>16.596664061999999</v>
      </c>
      <c r="R15" s="20">
        <v>17.015535156000002</v>
      </c>
      <c r="S15" s="20">
        <v>17.516736328</v>
      </c>
      <c r="T15" s="20">
        <v>17.835445312000001</v>
      </c>
      <c r="U15" s="20">
        <v>18.273773437999999</v>
      </c>
      <c r="V15" s="20">
        <v>18.815863281000002</v>
      </c>
      <c r="W15" s="20">
        <v>19.302033203000001</v>
      </c>
      <c r="X15" s="20">
        <v>18.884525391</v>
      </c>
      <c r="Y15" s="20">
        <v>20.027994141000001</v>
      </c>
      <c r="Z15" s="20">
        <v>20.531171874999998</v>
      </c>
      <c r="AA15" s="20">
        <v>21.124021484</v>
      </c>
      <c r="AB15" s="20">
        <v>21.714681640999999</v>
      </c>
      <c r="AC15" s="20">
        <v>22.086083173415602</v>
      </c>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row>
    <row r="16" spans="12:54" x14ac:dyDescent="0.2">
      <c r="N16" s="21"/>
      <c r="O16" s="67"/>
      <c r="P16" s="67"/>
      <c r="Q16" s="67"/>
      <c r="R16" s="67"/>
      <c r="S16" s="67"/>
      <c r="T16" s="67"/>
      <c r="U16" s="67"/>
      <c r="V16" s="67"/>
      <c r="W16" s="67"/>
      <c r="X16" s="67"/>
      <c r="Y16" s="67"/>
      <c r="Z16" s="67"/>
      <c r="AA16" s="67"/>
      <c r="AB16" s="67"/>
      <c r="AC16" s="67"/>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row>
    <row r="17" spans="12:54" ht="15.75" x14ac:dyDescent="0.25">
      <c r="L17" s="16" t="s">
        <v>29</v>
      </c>
    </row>
    <row r="18" spans="12:54" x14ac:dyDescent="0.2">
      <c r="L18" s="12" t="s">
        <v>30</v>
      </c>
    </row>
    <row r="19" spans="12:54" x14ac:dyDescent="0.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row>
    <row r="20" spans="12:54" ht="15" thickBot="1" x14ac:dyDescent="0.25">
      <c r="L20" s="2" t="s">
        <v>13</v>
      </c>
      <c r="M20" s="2" t="s">
        <v>14</v>
      </c>
      <c r="N20" s="2">
        <v>2010</v>
      </c>
      <c r="O20" s="2">
        <v>2011</v>
      </c>
      <c r="P20" s="2">
        <v>2012</v>
      </c>
      <c r="Q20" s="2">
        <v>2013</v>
      </c>
      <c r="R20" s="2">
        <v>2014</v>
      </c>
      <c r="S20" s="2">
        <v>2015</v>
      </c>
      <c r="T20" s="2">
        <v>2016</v>
      </c>
      <c r="U20" s="2">
        <v>2017</v>
      </c>
      <c r="V20" s="2">
        <v>2018</v>
      </c>
      <c r="W20" s="2">
        <v>2019</v>
      </c>
      <c r="X20" s="2">
        <v>2020</v>
      </c>
      <c r="Y20" s="2">
        <v>2021</v>
      </c>
      <c r="Z20" s="2">
        <v>2022</v>
      </c>
      <c r="AA20" s="2">
        <v>2023</v>
      </c>
      <c r="AB20" s="2">
        <v>2024</v>
      </c>
      <c r="AC20" s="2">
        <v>2025</v>
      </c>
      <c r="AD20" s="2">
        <v>2026</v>
      </c>
      <c r="AE20" s="2">
        <v>2027</v>
      </c>
      <c r="AF20" s="2">
        <v>2028</v>
      </c>
      <c r="AG20" s="2">
        <v>2029</v>
      </c>
      <c r="AH20" s="2">
        <v>2030</v>
      </c>
      <c r="AI20" s="2">
        <v>2031</v>
      </c>
      <c r="AJ20" s="2">
        <v>2032</v>
      </c>
      <c r="AK20" s="2">
        <v>2033</v>
      </c>
      <c r="AL20" s="2">
        <v>2034</v>
      </c>
      <c r="AM20" s="2">
        <v>2035</v>
      </c>
      <c r="AN20" s="2">
        <v>2036</v>
      </c>
      <c r="AO20" s="2">
        <v>2037</v>
      </c>
      <c r="AP20" s="2">
        <v>2038</v>
      </c>
      <c r="AQ20" s="2">
        <v>2039</v>
      </c>
      <c r="AR20" s="2">
        <v>2040</v>
      </c>
      <c r="AS20" s="2">
        <v>2041</v>
      </c>
      <c r="AT20" s="2">
        <v>2042</v>
      </c>
      <c r="AU20" s="2">
        <v>2043</v>
      </c>
      <c r="AV20" s="2">
        <v>2044</v>
      </c>
      <c r="AW20" s="2">
        <v>2045</v>
      </c>
      <c r="AX20" s="2">
        <v>2046</v>
      </c>
      <c r="AY20" s="2">
        <v>2047</v>
      </c>
      <c r="AZ20" s="2">
        <v>2048</v>
      </c>
      <c r="BA20" s="2">
        <v>2049</v>
      </c>
      <c r="BB20" s="2">
        <v>2050</v>
      </c>
    </row>
    <row r="21" spans="12:54" ht="15" thickTop="1" x14ac:dyDescent="0.2">
      <c r="L21" s="12" t="s">
        <v>31</v>
      </c>
      <c r="M21" s="12" t="s">
        <v>1</v>
      </c>
      <c r="N21" s="20"/>
      <c r="O21" s="20"/>
      <c r="P21" s="20"/>
      <c r="Q21" s="20"/>
      <c r="R21" s="20"/>
      <c r="S21" s="20"/>
      <c r="T21" s="20"/>
      <c r="U21" s="20"/>
      <c r="V21" s="20"/>
      <c r="W21" s="20"/>
      <c r="X21" s="20"/>
      <c r="Y21" s="20"/>
      <c r="Z21" s="20"/>
      <c r="AA21" s="20"/>
      <c r="AB21" s="20"/>
      <c r="AC21" s="20">
        <v>341.753174</v>
      </c>
      <c r="AD21" s="20">
        <v>343.011414</v>
      </c>
      <c r="AE21" s="20">
        <v>344.24215700000002</v>
      </c>
      <c r="AF21" s="20">
        <v>345.60836799999998</v>
      </c>
      <c r="AG21" s="20">
        <v>347.091949</v>
      </c>
      <c r="AH21" s="20">
        <v>348.5</v>
      </c>
      <c r="AI21" s="20">
        <v>349.84817500000003</v>
      </c>
      <c r="AJ21" s="20">
        <v>351.130157</v>
      </c>
      <c r="AK21" s="20">
        <v>352.35476699999998</v>
      </c>
      <c r="AL21" s="20">
        <v>353.526184</v>
      </c>
      <c r="AM21" s="20">
        <v>354.64001500000001</v>
      </c>
      <c r="AN21" s="20">
        <v>355.69448899999998</v>
      </c>
      <c r="AO21" s="20">
        <v>356.68884300000002</v>
      </c>
      <c r="AP21" s="20">
        <v>357.62469499999997</v>
      </c>
      <c r="AQ21" s="20">
        <v>358.50103799999999</v>
      </c>
      <c r="AR21" s="20">
        <v>359.31768799999998</v>
      </c>
      <c r="AS21" s="20">
        <v>360.06976300000002</v>
      </c>
      <c r="AT21" s="20">
        <v>360.76501500000001</v>
      </c>
      <c r="AU21" s="20">
        <v>361.40600599999999</v>
      </c>
      <c r="AV21" s="20">
        <v>361.99826000000002</v>
      </c>
      <c r="AW21" s="20">
        <v>362.542145</v>
      </c>
      <c r="AX21" s="20">
        <v>363.04501299999998</v>
      </c>
      <c r="AY21" s="20">
        <v>363.51031499999999</v>
      </c>
      <c r="AZ21" s="20">
        <v>363.94164999999998</v>
      </c>
      <c r="BA21" s="20">
        <v>364.34548999999998</v>
      </c>
      <c r="BB21" s="20">
        <v>364.72808800000001</v>
      </c>
    </row>
    <row r="22" spans="12:54" x14ac:dyDescent="0.2">
      <c r="L22" s="12" t="s">
        <v>31</v>
      </c>
      <c r="M22" s="12" t="s">
        <v>3</v>
      </c>
      <c r="N22" s="20"/>
      <c r="O22" s="20"/>
      <c r="P22" s="20"/>
      <c r="Q22" s="20"/>
      <c r="R22" s="20"/>
      <c r="S22" s="20"/>
      <c r="T22" s="20"/>
      <c r="U22" s="20"/>
      <c r="V22" s="20"/>
      <c r="W22" s="20"/>
      <c r="X22" s="20"/>
      <c r="Y22" s="20"/>
      <c r="Z22" s="20"/>
      <c r="AA22" s="20"/>
      <c r="AB22" s="20"/>
      <c r="AC22" s="20">
        <v>341.753174</v>
      </c>
      <c r="AD22" s="20">
        <v>343.011414</v>
      </c>
      <c r="AE22" s="20">
        <v>344.24215700000002</v>
      </c>
      <c r="AF22" s="20">
        <v>345.60836799999998</v>
      </c>
      <c r="AG22" s="20">
        <v>347.091949</v>
      </c>
      <c r="AH22" s="20">
        <v>348.5</v>
      </c>
      <c r="AI22" s="20">
        <v>349.84817500000003</v>
      </c>
      <c r="AJ22" s="20">
        <v>351.130157</v>
      </c>
      <c r="AK22" s="20">
        <v>352.35476699999998</v>
      </c>
      <c r="AL22" s="20">
        <v>353.526184</v>
      </c>
      <c r="AM22" s="20">
        <v>354.64001500000001</v>
      </c>
      <c r="AN22" s="20">
        <v>355.69448899999998</v>
      </c>
      <c r="AO22" s="20">
        <v>356.68884300000002</v>
      </c>
      <c r="AP22" s="20">
        <v>357.62469499999997</v>
      </c>
      <c r="AQ22" s="20">
        <v>358.50103799999999</v>
      </c>
      <c r="AR22" s="20">
        <v>359.31768799999998</v>
      </c>
      <c r="AS22" s="20">
        <v>360.06976300000002</v>
      </c>
      <c r="AT22" s="20">
        <v>360.76501500000001</v>
      </c>
      <c r="AU22" s="20">
        <v>361.40600599999999</v>
      </c>
      <c r="AV22" s="20">
        <v>361.99826000000002</v>
      </c>
      <c r="AW22" s="20">
        <v>362.542145</v>
      </c>
      <c r="AX22" s="20">
        <v>363.04501299999998</v>
      </c>
      <c r="AY22" s="20">
        <v>363.51031499999999</v>
      </c>
      <c r="AZ22" s="20">
        <v>363.94164999999998</v>
      </c>
      <c r="BA22" s="20">
        <v>364.34548999999998</v>
      </c>
      <c r="BB22" s="20">
        <v>364.72808800000001</v>
      </c>
    </row>
    <row r="23" spans="12:54" x14ac:dyDescent="0.2">
      <c r="L23" s="12" t="s">
        <v>31</v>
      </c>
      <c r="M23" s="12" t="s">
        <v>25</v>
      </c>
      <c r="N23" s="20"/>
      <c r="O23" s="20"/>
      <c r="P23" s="20"/>
      <c r="Q23" s="20"/>
      <c r="R23" s="20"/>
      <c r="S23" s="20"/>
      <c r="T23" s="20"/>
      <c r="U23" s="20"/>
      <c r="V23" s="20"/>
      <c r="W23" s="20"/>
      <c r="X23" s="20"/>
      <c r="Y23" s="20"/>
      <c r="Z23" s="20"/>
      <c r="AA23" s="20"/>
      <c r="AB23" s="20"/>
      <c r="AC23" s="20">
        <v>341.753174</v>
      </c>
      <c r="AD23" s="20">
        <v>343.011414</v>
      </c>
      <c r="AE23" s="20">
        <v>344.24215700000002</v>
      </c>
      <c r="AF23" s="20">
        <v>345.60836799999998</v>
      </c>
      <c r="AG23" s="20">
        <v>347.091949</v>
      </c>
      <c r="AH23" s="20">
        <v>348.5</v>
      </c>
      <c r="AI23" s="20">
        <v>349.84817500000003</v>
      </c>
      <c r="AJ23" s="20">
        <v>351.130157</v>
      </c>
      <c r="AK23" s="20">
        <v>352.35476699999998</v>
      </c>
      <c r="AL23" s="20">
        <v>353.526184</v>
      </c>
      <c r="AM23" s="20">
        <v>354.64001500000001</v>
      </c>
      <c r="AN23" s="20">
        <v>355.69448899999998</v>
      </c>
      <c r="AO23" s="20">
        <v>356.68884300000002</v>
      </c>
      <c r="AP23" s="20">
        <v>357.62469499999997</v>
      </c>
      <c r="AQ23" s="20">
        <v>358.50103799999999</v>
      </c>
      <c r="AR23" s="20">
        <v>359.31768799999998</v>
      </c>
      <c r="AS23" s="20">
        <v>360.06976300000002</v>
      </c>
      <c r="AT23" s="20">
        <v>360.76501500000001</v>
      </c>
      <c r="AU23" s="20">
        <v>361.40600599999999</v>
      </c>
      <c r="AV23" s="20">
        <v>361.99826000000002</v>
      </c>
      <c r="AW23" s="20">
        <v>362.542145</v>
      </c>
      <c r="AX23" s="20">
        <v>363.04501299999998</v>
      </c>
      <c r="AY23" s="20">
        <v>363.51031499999999</v>
      </c>
      <c r="AZ23" s="20">
        <v>363.94164999999998</v>
      </c>
      <c r="BA23" s="20">
        <v>364.34548999999998</v>
      </c>
      <c r="BB23" s="20">
        <v>364.72808800000001</v>
      </c>
    </row>
    <row r="24" spans="12:54" x14ac:dyDescent="0.2">
      <c r="L24" s="12" t="s">
        <v>31</v>
      </c>
      <c r="M24" s="20" t="s">
        <v>5</v>
      </c>
      <c r="N24" s="20"/>
      <c r="O24" s="20"/>
      <c r="P24" s="20"/>
      <c r="Q24" s="20"/>
      <c r="R24" s="20"/>
      <c r="S24" s="20"/>
      <c r="T24" s="20"/>
      <c r="U24" s="20"/>
      <c r="V24" s="20"/>
      <c r="W24" s="20"/>
      <c r="X24" s="20"/>
      <c r="Y24" s="20"/>
      <c r="Z24" s="20"/>
      <c r="AA24" s="20"/>
      <c r="AB24" s="20"/>
      <c r="AC24" s="20">
        <v>341.753174</v>
      </c>
      <c r="AD24" s="20">
        <v>343.011414</v>
      </c>
      <c r="AE24" s="20">
        <v>344.24215700000002</v>
      </c>
      <c r="AF24" s="20">
        <v>345.60836799999998</v>
      </c>
      <c r="AG24" s="20">
        <v>347.091949</v>
      </c>
      <c r="AH24" s="20">
        <v>348.5</v>
      </c>
      <c r="AI24" s="20">
        <v>349.84817500000003</v>
      </c>
      <c r="AJ24" s="20">
        <v>351.130157</v>
      </c>
      <c r="AK24" s="20">
        <v>352.35476699999998</v>
      </c>
      <c r="AL24" s="20">
        <v>353.526184</v>
      </c>
      <c r="AM24" s="20">
        <v>354.64001500000001</v>
      </c>
      <c r="AN24" s="20">
        <v>355.69448899999998</v>
      </c>
      <c r="AO24" s="20">
        <v>356.68884300000002</v>
      </c>
      <c r="AP24" s="20">
        <v>357.62469499999997</v>
      </c>
      <c r="AQ24" s="20">
        <v>358.50103799999999</v>
      </c>
      <c r="AR24" s="20">
        <v>359.31768799999998</v>
      </c>
      <c r="AS24" s="20">
        <v>360.06976300000002</v>
      </c>
      <c r="AT24" s="20">
        <v>360.76501500000001</v>
      </c>
      <c r="AU24" s="20">
        <v>361.40600599999999</v>
      </c>
      <c r="AV24" s="20">
        <v>361.99826000000002</v>
      </c>
      <c r="AW24" s="20">
        <v>362.542145</v>
      </c>
      <c r="AX24" s="20">
        <v>363.04501299999998</v>
      </c>
      <c r="AY24" s="20">
        <v>363.51031499999999</v>
      </c>
      <c r="AZ24" s="20">
        <v>363.94164999999998</v>
      </c>
      <c r="BA24" s="20">
        <v>364.34548999999998</v>
      </c>
      <c r="BB24" s="20">
        <v>364.72808800000001</v>
      </c>
    </row>
    <row r="25" spans="12:54" x14ac:dyDescent="0.2">
      <c r="L25" s="12" t="s">
        <v>31</v>
      </c>
      <c r="M25" s="12" t="s">
        <v>8</v>
      </c>
      <c r="N25" s="20"/>
      <c r="O25" s="20"/>
      <c r="P25" s="20"/>
      <c r="Q25" s="20"/>
      <c r="R25" s="20"/>
      <c r="S25" s="20"/>
      <c r="T25" s="20"/>
      <c r="U25" s="20"/>
      <c r="V25" s="20"/>
      <c r="W25" s="20"/>
      <c r="X25" s="20"/>
      <c r="Y25" s="20"/>
      <c r="Z25" s="20"/>
      <c r="AA25" s="20"/>
      <c r="AB25" s="20"/>
      <c r="AC25" s="20">
        <v>341.753174</v>
      </c>
      <c r="AD25" s="20">
        <v>343.011414</v>
      </c>
      <c r="AE25" s="20">
        <v>344.24215700000002</v>
      </c>
      <c r="AF25" s="20">
        <v>345.60836799999998</v>
      </c>
      <c r="AG25" s="20">
        <v>347.091949</v>
      </c>
      <c r="AH25" s="20">
        <v>348.5</v>
      </c>
      <c r="AI25" s="20">
        <v>349.84817500000003</v>
      </c>
      <c r="AJ25" s="20">
        <v>351.130157</v>
      </c>
      <c r="AK25" s="20">
        <v>352.35476699999998</v>
      </c>
      <c r="AL25" s="20">
        <v>353.526184</v>
      </c>
      <c r="AM25" s="20">
        <v>354.64001500000001</v>
      </c>
      <c r="AN25" s="20">
        <v>355.69448899999998</v>
      </c>
      <c r="AO25" s="20">
        <v>356.68884300000002</v>
      </c>
      <c r="AP25" s="20">
        <v>357.62469499999997</v>
      </c>
      <c r="AQ25" s="20">
        <v>358.50103799999999</v>
      </c>
      <c r="AR25" s="20">
        <v>359.31768799999998</v>
      </c>
      <c r="AS25" s="20">
        <v>360.06976300000002</v>
      </c>
      <c r="AT25" s="20">
        <v>360.76501500000001</v>
      </c>
      <c r="AU25" s="20">
        <v>361.40600599999999</v>
      </c>
      <c r="AV25" s="20">
        <v>361.99826000000002</v>
      </c>
      <c r="AW25" s="20">
        <v>362.542145</v>
      </c>
      <c r="AX25" s="20">
        <v>363.04501299999998</v>
      </c>
      <c r="AY25" s="20">
        <v>363.51031499999999</v>
      </c>
      <c r="AZ25" s="20">
        <v>363.94164999999998</v>
      </c>
      <c r="BA25" s="20">
        <v>364.34548999999998</v>
      </c>
      <c r="BB25" s="20">
        <v>364.72808800000001</v>
      </c>
    </row>
    <row r="26" spans="12:54" x14ac:dyDescent="0.2">
      <c r="L26" s="12" t="s">
        <v>31</v>
      </c>
      <c r="M26" s="12" t="s">
        <v>9</v>
      </c>
      <c r="N26" s="20"/>
      <c r="O26" s="20"/>
      <c r="P26" s="20"/>
      <c r="Q26" s="20"/>
      <c r="R26" s="20"/>
      <c r="S26" s="20"/>
      <c r="T26" s="20"/>
      <c r="U26" s="20"/>
      <c r="V26" s="20"/>
      <c r="W26" s="20"/>
      <c r="X26" s="20"/>
      <c r="Y26" s="20"/>
      <c r="Z26" s="20"/>
      <c r="AA26" s="20"/>
      <c r="AB26" s="20"/>
      <c r="AC26" s="20">
        <v>341.753174</v>
      </c>
      <c r="AD26" s="20">
        <v>343.011414</v>
      </c>
      <c r="AE26" s="20">
        <v>344.24215700000002</v>
      </c>
      <c r="AF26" s="20">
        <v>345.60836799999998</v>
      </c>
      <c r="AG26" s="20">
        <v>347.091949</v>
      </c>
      <c r="AH26" s="20">
        <v>348.5</v>
      </c>
      <c r="AI26" s="20">
        <v>349.84817500000003</v>
      </c>
      <c r="AJ26" s="20">
        <v>351.130157</v>
      </c>
      <c r="AK26" s="20">
        <v>352.35476699999998</v>
      </c>
      <c r="AL26" s="20">
        <v>353.526184</v>
      </c>
      <c r="AM26" s="20">
        <v>354.64001500000001</v>
      </c>
      <c r="AN26" s="20">
        <v>355.69448899999998</v>
      </c>
      <c r="AO26" s="20">
        <v>356.68884300000002</v>
      </c>
      <c r="AP26" s="20">
        <v>357.62469499999997</v>
      </c>
      <c r="AQ26" s="20">
        <v>358.50103799999999</v>
      </c>
      <c r="AR26" s="20">
        <v>359.31768799999998</v>
      </c>
      <c r="AS26" s="20">
        <v>360.06976300000002</v>
      </c>
      <c r="AT26" s="20">
        <v>360.76501500000001</v>
      </c>
      <c r="AU26" s="20">
        <v>361.40600599999999</v>
      </c>
      <c r="AV26" s="20">
        <v>361.99826000000002</v>
      </c>
      <c r="AW26" s="20">
        <v>362.542145</v>
      </c>
      <c r="AX26" s="20">
        <v>363.04501299999998</v>
      </c>
      <c r="AY26" s="20">
        <v>363.51031499999999</v>
      </c>
      <c r="AZ26" s="20">
        <v>363.94164999999998</v>
      </c>
      <c r="BA26" s="20">
        <v>364.34548999999998</v>
      </c>
      <c r="BB26" s="20">
        <v>364.72808800000001</v>
      </c>
    </row>
    <row r="27" spans="12:54" x14ac:dyDescent="0.2">
      <c r="L27" s="12" t="s">
        <v>31</v>
      </c>
      <c r="M27" s="12" t="s">
        <v>11</v>
      </c>
      <c r="N27" s="20"/>
      <c r="O27" s="20"/>
      <c r="P27" s="20"/>
      <c r="Q27" s="20"/>
      <c r="R27" s="20"/>
      <c r="S27" s="20"/>
      <c r="T27" s="20"/>
      <c r="U27" s="20"/>
      <c r="V27" s="20"/>
      <c r="W27" s="20"/>
      <c r="X27" s="20"/>
      <c r="Y27" s="20"/>
      <c r="Z27" s="20"/>
      <c r="AA27" s="20"/>
      <c r="AB27" s="20"/>
      <c r="AC27" s="20">
        <v>341.753174</v>
      </c>
      <c r="AD27" s="20">
        <v>343.011414</v>
      </c>
      <c r="AE27" s="20">
        <v>344.24215700000002</v>
      </c>
      <c r="AF27" s="20">
        <v>345.60836799999998</v>
      </c>
      <c r="AG27" s="20">
        <v>347.091949</v>
      </c>
      <c r="AH27" s="20">
        <v>348.5</v>
      </c>
      <c r="AI27" s="20">
        <v>349.84817500000003</v>
      </c>
      <c r="AJ27" s="20">
        <v>351.130157</v>
      </c>
      <c r="AK27" s="20">
        <v>352.35476699999998</v>
      </c>
      <c r="AL27" s="20">
        <v>353.526184</v>
      </c>
      <c r="AM27" s="20">
        <v>354.64001500000001</v>
      </c>
      <c r="AN27" s="20">
        <v>355.69448899999998</v>
      </c>
      <c r="AO27" s="20">
        <v>356.68884300000002</v>
      </c>
      <c r="AP27" s="20">
        <v>357.62469499999997</v>
      </c>
      <c r="AQ27" s="20">
        <v>358.50103799999999</v>
      </c>
      <c r="AR27" s="20">
        <v>359.31768799999998</v>
      </c>
      <c r="AS27" s="20">
        <v>360.06976300000002</v>
      </c>
      <c r="AT27" s="20">
        <v>360.76501500000001</v>
      </c>
      <c r="AU27" s="20">
        <v>361.40600599999999</v>
      </c>
      <c r="AV27" s="20">
        <v>361.99826000000002</v>
      </c>
      <c r="AW27" s="20">
        <v>362.542145</v>
      </c>
      <c r="AX27" s="20">
        <v>363.04501299999998</v>
      </c>
      <c r="AY27" s="20">
        <v>363.51031499999999</v>
      </c>
      <c r="AZ27" s="20">
        <v>363.94164999999998</v>
      </c>
      <c r="BA27" s="20">
        <v>364.34548999999998</v>
      </c>
      <c r="BB27" s="20">
        <v>364.72808800000001</v>
      </c>
    </row>
    <row r="28" spans="12:54" x14ac:dyDescent="0.2">
      <c r="L28" s="12" t="s">
        <v>31</v>
      </c>
      <c r="M28" s="12" t="s">
        <v>2</v>
      </c>
      <c r="N28" s="20"/>
      <c r="O28" s="20"/>
      <c r="P28" s="20"/>
      <c r="Q28" s="20"/>
      <c r="R28" s="20"/>
      <c r="S28" s="20"/>
      <c r="T28" s="20"/>
      <c r="U28" s="20"/>
      <c r="V28" s="20"/>
      <c r="W28" s="20"/>
      <c r="X28" s="20"/>
      <c r="Y28" s="20"/>
      <c r="Z28" s="20"/>
      <c r="AA28" s="20"/>
      <c r="AB28" s="20"/>
      <c r="AC28" s="20">
        <v>341.753174</v>
      </c>
      <c r="AD28" s="20">
        <v>343.011414</v>
      </c>
      <c r="AE28" s="20">
        <v>344.24215700000002</v>
      </c>
      <c r="AF28" s="20">
        <v>345.60836799999998</v>
      </c>
      <c r="AG28" s="20">
        <v>347.091949</v>
      </c>
      <c r="AH28" s="20">
        <v>348.5</v>
      </c>
      <c r="AI28" s="20">
        <v>349.84817500000003</v>
      </c>
      <c r="AJ28" s="20">
        <v>351.130157</v>
      </c>
      <c r="AK28" s="20">
        <v>352.35476699999998</v>
      </c>
      <c r="AL28" s="20">
        <v>353.526184</v>
      </c>
      <c r="AM28" s="20">
        <v>354.64001500000001</v>
      </c>
      <c r="AN28" s="20">
        <v>355.69448899999998</v>
      </c>
      <c r="AO28" s="20">
        <v>356.68884300000002</v>
      </c>
      <c r="AP28" s="20">
        <v>357.62469499999997</v>
      </c>
      <c r="AQ28" s="20">
        <v>358.50103799999999</v>
      </c>
      <c r="AR28" s="20">
        <v>359.31768799999998</v>
      </c>
      <c r="AS28" s="20">
        <v>360.06976300000002</v>
      </c>
      <c r="AT28" s="20">
        <v>360.76501500000001</v>
      </c>
      <c r="AU28" s="20">
        <v>361.40600599999999</v>
      </c>
      <c r="AV28" s="20">
        <v>361.99826000000002</v>
      </c>
      <c r="AW28" s="20">
        <v>362.542145</v>
      </c>
      <c r="AX28" s="20">
        <v>363.04501299999998</v>
      </c>
      <c r="AY28" s="20">
        <v>363.51031499999999</v>
      </c>
      <c r="AZ28" s="20">
        <v>363.94164999999998</v>
      </c>
      <c r="BA28" s="20">
        <v>364.34548999999998</v>
      </c>
      <c r="BB28" s="20">
        <v>364.72808800000001</v>
      </c>
    </row>
    <row r="29" spans="12:54" x14ac:dyDescent="0.2">
      <c r="L29" s="12" t="s">
        <v>31</v>
      </c>
      <c r="M29" s="12" t="s">
        <v>10</v>
      </c>
      <c r="N29" s="20"/>
      <c r="O29" s="20"/>
      <c r="P29" s="20"/>
      <c r="Q29" s="20"/>
      <c r="R29" s="20"/>
      <c r="S29" s="20"/>
      <c r="T29" s="20"/>
      <c r="U29" s="20"/>
      <c r="V29" s="20"/>
      <c r="W29" s="20"/>
      <c r="X29" s="20"/>
      <c r="Y29" s="20"/>
      <c r="Z29" s="20"/>
      <c r="AA29" s="20"/>
      <c r="AB29" s="20"/>
      <c r="AC29" s="20">
        <v>341.75253300000003</v>
      </c>
      <c r="AD29" s="20">
        <v>342.98303199999998</v>
      </c>
      <c r="AE29" s="20">
        <v>344.34030200000001</v>
      </c>
      <c r="AF29" s="20">
        <v>346.239349</v>
      </c>
      <c r="AG29" s="20">
        <v>348.41674799999998</v>
      </c>
      <c r="AH29" s="20">
        <v>350.507385</v>
      </c>
      <c r="AI29" s="20">
        <v>352.54315200000002</v>
      </c>
      <c r="AJ29" s="20">
        <v>354.51696800000002</v>
      </c>
      <c r="AK29" s="20">
        <v>356.44210800000002</v>
      </c>
      <c r="AL29" s="20">
        <v>358.32394399999998</v>
      </c>
      <c r="AM29" s="20">
        <v>360.15692100000001</v>
      </c>
      <c r="AN29" s="20">
        <v>361.93923999999998</v>
      </c>
      <c r="AO29" s="20">
        <v>363.66772500000002</v>
      </c>
      <c r="AP29" s="20">
        <v>365.34582499999999</v>
      </c>
      <c r="AQ29" s="20">
        <v>366.97103900000002</v>
      </c>
      <c r="AR29" s="20">
        <v>368.54306000000003</v>
      </c>
      <c r="AS29" s="20">
        <v>370.05426</v>
      </c>
      <c r="AT29" s="20">
        <v>371.51437399999998</v>
      </c>
      <c r="AU29" s="20">
        <v>372.92450000000002</v>
      </c>
      <c r="AV29" s="20">
        <v>374.29019199999999</v>
      </c>
      <c r="AW29" s="20">
        <v>375.60916099999997</v>
      </c>
      <c r="AX29" s="20">
        <v>376.891144</v>
      </c>
      <c r="AY29" s="20">
        <v>378.13824499999998</v>
      </c>
      <c r="AZ29" s="20">
        <v>379.354401</v>
      </c>
      <c r="BA29" s="20">
        <v>380.54388399999999</v>
      </c>
      <c r="BB29" s="20">
        <v>381.715576</v>
      </c>
    </row>
    <row r="30" spans="12:54" x14ac:dyDescent="0.2">
      <c r="L30" s="12" t="s">
        <v>31</v>
      </c>
      <c r="M30" s="12" t="s">
        <v>6</v>
      </c>
      <c r="N30" s="20"/>
      <c r="O30" s="20"/>
      <c r="P30" s="20"/>
      <c r="Q30" s="20"/>
      <c r="R30" s="20"/>
      <c r="S30" s="20"/>
      <c r="T30" s="20"/>
      <c r="U30" s="20"/>
      <c r="V30" s="20"/>
      <c r="W30" s="20"/>
      <c r="X30" s="20"/>
      <c r="Y30" s="20"/>
      <c r="Z30" s="20"/>
      <c r="AA30" s="20"/>
      <c r="AB30" s="20"/>
      <c r="AC30" s="20">
        <v>341.753174</v>
      </c>
      <c r="AD30" s="20">
        <v>343.011414</v>
      </c>
      <c r="AE30" s="20">
        <v>344.24215700000002</v>
      </c>
      <c r="AF30" s="20">
        <v>345.60836799999998</v>
      </c>
      <c r="AG30" s="20">
        <v>347.091949</v>
      </c>
      <c r="AH30" s="20">
        <v>348.5</v>
      </c>
      <c r="AI30" s="20">
        <v>349.84817500000003</v>
      </c>
      <c r="AJ30" s="20">
        <v>351.130157</v>
      </c>
      <c r="AK30" s="20">
        <v>352.35476699999998</v>
      </c>
      <c r="AL30" s="20">
        <v>353.526184</v>
      </c>
      <c r="AM30" s="20">
        <v>354.64001500000001</v>
      </c>
      <c r="AN30" s="20">
        <v>355.69448899999998</v>
      </c>
      <c r="AO30" s="20">
        <v>356.68884300000002</v>
      </c>
      <c r="AP30" s="20">
        <v>357.62469499999997</v>
      </c>
      <c r="AQ30" s="20">
        <v>358.50103799999999</v>
      </c>
      <c r="AR30" s="20">
        <v>359.31768799999998</v>
      </c>
      <c r="AS30" s="20">
        <v>360.06976300000002</v>
      </c>
      <c r="AT30" s="20">
        <v>360.76501500000001</v>
      </c>
      <c r="AU30" s="20">
        <v>361.40600599999999</v>
      </c>
      <c r="AV30" s="20">
        <v>361.99826000000002</v>
      </c>
      <c r="AW30" s="20">
        <v>362.542145</v>
      </c>
      <c r="AX30" s="20">
        <v>363.04501299999998</v>
      </c>
      <c r="AY30" s="20">
        <v>363.51031499999999</v>
      </c>
      <c r="AZ30" s="20">
        <v>363.94164999999998</v>
      </c>
      <c r="BA30" s="20">
        <v>364.34548999999998</v>
      </c>
      <c r="BB30" s="20">
        <v>364.72808800000001</v>
      </c>
    </row>
    <row r="31" spans="12:54" x14ac:dyDescent="0.2">
      <c r="L31" s="12" t="s">
        <v>31</v>
      </c>
      <c r="M31" s="12" t="s">
        <v>0</v>
      </c>
      <c r="N31" s="20"/>
      <c r="O31" s="20"/>
      <c r="P31" s="20"/>
      <c r="Q31" s="20"/>
      <c r="R31" s="20"/>
      <c r="S31" s="20"/>
      <c r="T31" s="20"/>
      <c r="U31" s="20"/>
      <c r="V31" s="20"/>
      <c r="W31" s="20"/>
      <c r="X31" s="20"/>
      <c r="Y31" s="20"/>
      <c r="Z31" s="20"/>
      <c r="AA31" s="20"/>
      <c r="AB31" s="20"/>
      <c r="AC31" s="20">
        <v>341.76910400000003</v>
      </c>
      <c r="AD31" s="20">
        <v>342.61605800000001</v>
      </c>
      <c r="AE31" s="20">
        <v>343.47473100000002</v>
      </c>
      <c r="AF31" s="20">
        <v>343.97494499999999</v>
      </c>
      <c r="AG31" s="20">
        <v>344.934845</v>
      </c>
      <c r="AH31" s="20">
        <v>345.544037</v>
      </c>
      <c r="AI31" s="20">
        <v>346.04049700000002</v>
      </c>
      <c r="AJ31" s="20">
        <v>346.836029</v>
      </c>
      <c r="AK31" s="20">
        <v>347.58837899999997</v>
      </c>
      <c r="AL31" s="20">
        <v>348.279785</v>
      </c>
      <c r="AM31" s="20">
        <v>348.90972900000003</v>
      </c>
      <c r="AN31" s="20">
        <v>349.47799700000002</v>
      </c>
      <c r="AO31" s="20">
        <v>349.98062099999999</v>
      </c>
      <c r="AP31" s="20">
        <v>350.42971799999998</v>
      </c>
      <c r="AQ31" s="20">
        <v>350.86025999999998</v>
      </c>
      <c r="AR31" s="20">
        <v>351.22729500000003</v>
      </c>
      <c r="AS31" s="20">
        <v>351.53179899999998</v>
      </c>
      <c r="AT31" s="20">
        <v>351.776703</v>
      </c>
      <c r="AU31" s="20">
        <v>351.96612499999998</v>
      </c>
      <c r="AV31" s="20">
        <v>352.10611</v>
      </c>
      <c r="AW31" s="20">
        <v>352.20400999999998</v>
      </c>
      <c r="AX31" s="20">
        <v>352.26797499999998</v>
      </c>
      <c r="AY31" s="20">
        <v>352.30276500000002</v>
      </c>
      <c r="AZ31" s="20">
        <v>352.30810500000001</v>
      </c>
      <c r="BA31" s="20">
        <v>352.28478999999999</v>
      </c>
      <c r="BB31" s="20">
        <v>352.23739599999999</v>
      </c>
    </row>
    <row r="32" spans="12:54" x14ac:dyDescent="0.2">
      <c r="L32" s="12" t="s">
        <v>202</v>
      </c>
      <c r="M32" s="12" t="s">
        <v>15</v>
      </c>
      <c r="N32" s="20">
        <v>309.83850100000001</v>
      </c>
      <c r="O32" s="20">
        <v>312.29501299999998</v>
      </c>
      <c r="P32" s="20">
        <v>314.72525000000002</v>
      </c>
      <c r="Q32" s="20">
        <v>317.099243</v>
      </c>
      <c r="R32" s="20">
        <v>319.60073899999998</v>
      </c>
      <c r="S32" s="20">
        <v>322.11248799999998</v>
      </c>
      <c r="T32" s="20">
        <v>324.60925300000002</v>
      </c>
      <c r="U32" s="20">
        <v>326.85974099999999</v>
      </c>
      <c r="V32" s="20">
        <v>328.79473899999999</v>
      </c>
      <c r="W32" s="20">
        <v>330.51251200000002</v>
      </c>
      <c r="X32" s="20">
        <v>331.83975199999998</v>
      </c>
      <c r="Y32" s="20">
        <v>332.50500499999998</v>
      </c>
      <c r="Z32" s="20">
        <v>334.37249800000001</v>
      </c>
      <c r="AA32" s="20">
        <v>337.14074699999998</v>
      </c>
      <c r="AB32" s="20">
        <v>340.21224999999998</v>
      </c>
      <c r="AC32" s="20">
        <v>341.753174</v>
      </c>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row>
    <row r="33" spans="12:29" x14ac:dyDescent="0.2">
      <c r="AC33" s="21"/>
    </row>
    <row r="34" spans="12:29" x14ac:dyDescent="0.2">
      <c r="L34" s="12" t="s">
        <v>200</v>
      </c>
    </row>
    <row r="35" spans="12:29" x14ac:dyDescent="0.2">
      <c r="L35" s="12" t="s">
        <v>17</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8A95-572B-42EF-9C46-1C5ED9FA739E}">
  <sheetPr>
    <tabColor theme="3"/>
  </sheetPr>
  <dimension ref="K1:BA19"/>
  <sheetViews>
    <sheetView workbookViewId="0">
      <selection activeCell="J1" sqref="J1"/>
    </sheetView>
  </sheetViews>
  <sheetFormatPr defaultRowHeight="14.25" x14ac:dyDescent="0.2"/>
  <cols>
    <col min="11" max="11" width="19.375" customWidth="1"/>
    <col min="12" max="12" width="20.5" bestFit="1" customWidth="1"/>
  </cols>
  <sheetData>
    <row r="1" spans="11:53" ht="15.75" x14ac:dyDescent="0.25">
      <c r="K1" s="16" t="s">
        <v>168</v>
      </c>
    </row>
    <row r="2" spans="11:53" x14ac:dyDescent="0.2">
      <c r="K2" s="12" t="s">
        <v>20</v>
      </c>
    </row>
    <row r="4" spans="11:53" ht="15" thickBot="1" x14ac:dyDescent="0.25">
      <c r="K4" s="2" t="s">
        <v>13</v>
      </c>
      <c r="L4" s="2" t="s">
        <v>14</v>
      </c>
      <c r="M4" s="2">
        <v>2010</v>
      </c>
      <c r="N4" s="2">
        <v>2011</v>
      </c>
      <c r="O4" s="2">
        <v>2012</v>
      </c>
      <c r="P4" s="2">
        <v>2013</v>
      </c>
      <c r="Q4" s="2">
        <v>2014</v>
      </c>
      <c r="R4" s="2">
        <v>2015</v>
      </c>
      <c r="S4" s="2">
        <v>2016</v>
      </c>
      <c r="T4" s="2">
        <v>2017</v>
      </c>
      <c r="U4" s="2">
        <v>2018</v>
      </c>
      <c r="V4" s="2">
        <v>2019</v>
      </c>
      <c r="W4" s="2">
        <v>2020</v>
      </c>
      <c r="X4" s="2">
        <v>2021</v>
      </c>
      <c r="Y4" s="2">
        <v>2022</v>
      </c>
      <c r="Z4" s="2">
        <v>2023</v>
      </c>
      <c r="AA4" s="2">
        <v>2024</v>
      </c>
      <c r="AB4" s="2">
        <v>2025</v>
      </c>
      <c r="AC4" s="2">
        <v>2026</v>
      </c>
      <c r="AD4" s="2">
        <v>2027</v>
      </c>
      <c r="AE4" s="2">
        <v>2028</v>
      </c>
      <c r="AF4" s="2">
        <v>2029</v>
      </c>
      <c r="AG4" s="2">
        <v>2030</v>
      </c>
      <c r="AH4" s="2">
        <v>2031</v>
      </c>
      <c r="AI4" s="2">
        <v>2032</v>
      </c>
      <c r="AJ4" s="2">
        <v>2033</v>
      </c>
      <c r="AK4" s="2">
        <v>2034</v>
      </c>
      <c r="AL4" s="2">
        <v>2035</v>
      </c>
      <c r="AM4" s="2">
        <v>2036</v>
      </c>
      <c r="AN4" s="2">
        <v>2037</v>
      </c>
      <c r="AO4" s="2">
        <v>2038</v>
      </c>
      <c r="AP4" s="2">
        <v>2039</v>
      </c>
      <c r="AQ4" s="2">
        <v>2040</v>
      </c>
      <c r="AR4" s="2">
        <v>2041</v>
      </c>
      <c r="AS4" s="2">
        <v>2042</v>
      </c>
      <c r="AT4" s="2">
        <v>2043</v>
      </c>
      <c r="AU4" s="2">
        <v>2044</v>
      </c>
      <c r="AV4" s="2">
        <v>2045</v>
      </c>
      <c r="AW4" s="2">
        <v>2046</v>
      </c>
      <c r="AX4" s="2">
        <v>2047</v>
      </c>
      <c r="AY4" s="2">
        <v>2048</v>
      </c>
      <c r="AZ4" s="2">
        <v>2049</v>
      </c>
      <c r="BA4" s="2">
        <v>2050</v>
      </c>
    </row>
    <row r="5" spans="11:53" ht="15" thickTop="1" x14ac:dyDescent="0.2">
      <c r="K5" s="12" t="s">
        <v>169</v>
      </c>
      <c r="L5" s="12" t="s">
        <v>1</v>
      </c>
      <c r="M5" s="19"/>
      <c r="N5" s="19"/>
      <c r="O5" s="19"/>
      <c r="P5" s="19"/>
      <c r="Q5" s="19"/>
      <c r="R5" s="19"/>
      <c r="S5" s="19"/>
      <c r="T5" s="19"/>
      <c r="U5" s="19"/>
      <c r="V5" s="19"/>
      <c r="W5" s="19"/>
      <c r="X5" s="19"/>
      <c r="Y5" s="19"/>
      <c r="Z5" s="19"/>
      <c r="AA5" s="19"/>
      <c r="AB5" s="19">
        <v>14.863945205479453</v>
      </c>
      <c r="AC5" s="19">
        <v>14.844093150684932</v>
      </c>
      <c r="AD5" s="19">
        <v>16.951284931506848</v>
      </c>
      <c r="AE5" s="19">
        <v>18.176635616438354</v>
      </c>
      <c r="AF5" s="19">
        <v>19.378709589041097</v>
      </c>
      <c r="AG5" s="19">
        <v>22.925835616438356</v>
      </c>
      <c r="AH5" s="19">
        <v>24.45652602739726</v>
      </c>
      <c r="AI5" s="19">
        <v>25.034920547945202</v>
      </c>
      <c r="AJ5" s="19">
        <v>25.912501369863016</v>
      </c>
      <c r="AK5" s="19">
        <v>27.044161643835618</v>
      </c>
      <c r="AL5" s="19">
        <v>27.469986301369865</v>
      </c>
      <c r="AM5" s="19">
        <v>28.121427397260273</v>
      </c>
      <c r="AN5" s="19">
        <v>28.4774301369863</v>
      </c>
      <c r="AO5" s="19">
        <v>28.508364383561645</v>
      </c>
      <c r="AP5" s="19">
        <v>28.810463013698634</v>
      </c>
      <c r="AQ5" s="19">
        <v>29.40293698630137</v>
      </c>
      <c r="AR5" s="19">
        <v>29.920536986301371</v>
      </c>
      <c r="AS5" s="19">
        <v>30.468482191780819</v>
      </c>
      <c r="AT5" s="19">
        <v>31.016424657534248</v>
      </c>
      <c r="AU5" s="19">
        <v>31.633583561643835</v>
      </c>
      <c r="AV5" s="19">
        <v>32.112317808219174</v>
      </c>
      <c r="AW5" s="19">
        <v>32.660263013698632</v>
      </c>
      <c r="AX5" s="19">
        <v>33.482180821917808</v>
      </c>
      <c r="AY5" s="19">
        <v>34.099339726027395</v>
      </c>
      <c r="AZ5" s="19">
        <v>34.030126027397266</v>
      </c>
      <c r="BA5" s="19">
        <v>34.030126027397266</v>
      </c>
    </row>
    <row r="6" spans="11:53" x14ac:dyDescent="0.2">
      <c r="K6" s="12" t="s">
        <v>169</v>
      </c>
      <c r="L6" s="12" t="s">
        <v>3</v>
      </c>
      <c r="M6" s="19"/>
      <c r="N6" s="19"/>
      <c r="O6" s="19"/>
      <c r="P6" s="19"/>
      <c r="Q6" s="19"/>
      <c r="R6" s="19"/>
      <c r="S6" s="19"/>
      <c r="T6" s="19"/>
      <c r="U6" s="19"/>
      <c r="V6" s="19"/>
      <c r="W6" s="19"/>
      <c r="X6" s="19"/>
      <c r="Y6" s="19"/>
      <c r="Z6" s="19"/>
      <c r="AA6" s="19"/>
      <c r="AB6" s="19">
        <v>14.863945205479453</v>
      </c>
      <c r="AC6" s="19">
        <v>14.843202739726028</v>
      </c>
      <c r="AD6" s="19">
        <v>16.951284931506848</v>
      </c>
      <c r="AE6" s="19">
        <v>18.176635616438354</v>
      </c>
      <c r="AF6" s="19">
        <v>19.378709589041097</v>
      </c>
      <c r="AG6" s="19">
        <v>22.65192054794521</v>
      </c>
      <c r="AH6" s="19">
        <v>23.919693150684932</v>
      </c>
      <c r="AI6" s="19">
        <v>24.496238356164383</v>
      </c>
      <c r="AJ6" s="19">
        <v>25.213627397260275</v>
      </c>
      <c r="AK6" s="19">
        <v>26.253863013698631</v>
      </c>
      <c r="AL6" s="19">
        <v>26.788608219178084</v>
      </c>
      <c r="AM6" s="19">
        <v>27.18480821917808</v>
      </c>
      <c r="AN6" s="19">
        <v>27.340164383561643</v>
      </c>
      <c r="AO6" s="19">
        <v>27.354854794520552</v>
      </c>
      <c r="AP6" s="19">
        <v>27.391334246575347</v>
      </c>
      <c r="AQ6" s="19">
        <v>27.37312328767123</v>
      </c>
      <c r="AR6" s="19">
        <v>27.454326027397265</v>
      </c>
      <c r="AS6" s="19">
        <v>27.454780821917804</v>
      </c>
      <c r="AT6" s="19">
        <v>27.454780821917804</v>
      </c>
      <c r="AU6" s="19">
        <v>27.79796712328767</v>
      </c>
      <c r="AV6" s="19">
        <v>28.276698630136988</v>
      </c>
      <c r="AW6" s="19">
        <v>28.824643835616435</v>
      </c>
      <c r="AX6" s="19">
        <v>29.372591780821917</v>
      </c>
      <c r="AY6" s="19">
        <v>29.715775342465754</v>
      </c>
      <c r="AZ6" s="19">
        <v>29.646561643835618</v>
      </c>
      <c r="BA6" s="19">
        <v>29.646561643835618</v>
      </c>
    </row>
    <row r="7" spans="11:53" x14ac:dyDescent="0.2">
      <c r="K7" s="12" t="s">
        <v>169</v>
      </c>
      <c r="L7" s="12" t="s">
        <v>25</v>
      </c>
      <c r="M7" s="19"/>
      <c r="N7" s="19"/>
      <c r="O7" s="19"/>
      <c r="P7" s="19"/>
      <c r="Q7" s="19"/>
      <c r="R7" s="19"/>
      <c r="S7" s="19"/>
      <c r="T7" s="19"/>
      <c r="U7" s="19"/>
      <c r="V7" s="19"/>
      <c r="W7" s="19"/>
      <c r="X7" s="19"/>
      <c r="Y7" s="19"/>
      <c r="Z7" s="19"/>
      <c r="AA7" s="19"/>
      <c r="AB7" s="19">
        <v>14.863945205479453</v>
      </c>
      <c r="AC7" s="19">
        <v>14.843523287671234</v>
      </c>
      <c r="AD7" s="19">
        <v>16.951284931506848</v>
      </c>
      <c r="AE7" s="19">
        <v>18.176635616438354</v>
      </c>
      <c r="AF7" s="19">
        <v>19.378709589041097</v>
      </c>
      <c r="AG7" s="19">
        <v>22.86212602739726</v>
      </c>
      <c r="AH7" s="19">
        <v>24.357898630136987</v>
      </c>
      <c r="AI7" s="19">
        <v>25.496679452054796</v>
      </c>
      <c r="AJ7" s="19">
        <v>26.427539726027398</v>
      </c>
      <c r="AK7" s="19">
        <v>28.054926027397261</v>
      </c>
      <c r="AL7" s="19">
        <v>29.21890410958904</v>
      </c>
      <c r="AM7" s="19">
        <v>29.92861917808219</v>
      </c>
      <c r="AN7" s="19">
        <v>30.193802739726024</v>
      </c>
      <c r="AO7" s="19">
        <v>30.468482191780819</v>
      </c>
      <c r="AP7" s="19">
        <v>31.016424657534248</v>
      </c>
      <c r="AQ7" s="19">
        <v>32.178112328767128</v>
      </c>
      <c r="AR7" s="19">
        <v>33.208208219178083</v>
      </c>
      <c r="AS7" s="19">
        <v>33.756150684931512</v>
      </c>
      <c r="AT7" s="19">
        <v>34.304098630136991</v>
      </c>
      <c r="AU7" s="19">
        <v>34.921257534246578</v>
      </c>
      <c r="AV7" s="19">
        <v>35.673961643835618</v>
      </c>
      <c r="AW7" s="19">
        <v>36.495876712328773</v>
      </c>
      <c r="AX7" s="19">
        <v>37.043824657534252</v>
      </c>
      <c r="AY7" s="19">
        <v>37.387008219178078</v>
      </c>
      <c r="AZ7" s="19">
        <v>37.31779726027397</v>
      </c>
      <c r="BA7" s="19">
        <v>37.31779726027397</v>
      </c>
    </row>
    <row r="8" spans="11:53" x14ac:dyDescent="0.2">
      <c r="K8" s="12" t="s">
        <v>169</v>
      </c>
      <c r="L8" s="12" t="s">
        <v>5</v>
      </c>
      <c r="M8" s="19"/>
      <c r="N8" s="19"/>
      <c r="O8" s="19"/>
      <c r="P8" s="19"/>
      <c r="Q8" s="19"/>
      <c r="R8" s="19"/>
      <c r="S8" s="19"/>
      <c r="T8" s="19"/>
      <c r="U8" s="19"/>
      <c r="V8" s="19"/>
      <c r="W8" s="19"/>
      <c r="X8" s="19"/>
      <c r="Y8" s="19"/>
      <c r="Z8" s="19"/>
      <c r="AA8" s="19"/>
      <c r="AB8" s="19">
        <v>14.863945205479453</v>
      </c>
      <c r="AC8" s="19">
        <v>14.844093150684932</v>
      </c>
      <c r="AD8" s="19">
        <v>16.951284931506848</v>
      </c>
      <c r="AE8" s="19">
        <v>18.176635616438354</v>
      </c>
      <c r="AF8" s="19">
        <v>19.378709589041097</v>
      </c>
      <c r="AG8" s="19">
        <v>22.925780821917808</v>
      </c>
      <c r="AH8" s="19">
        <v>24.543087671232879</v>
      </c>
      <c r="AI8" s="19">
        <v>26.087517808219175</v>
      </c>
      <c r="AJ8" s="19">
        <v>27.246761643835615</v>
      </c>
      <c r="AK8" s="19">
        <v>29.164052054794517</v>
      </c>
      <c r="AL8" s="19">
        <v>30.511928767123287</v>
      </c>
      <c r="AM8" s="19">
        <v>31.555890410958902</v>
      </c>
      <c r="AN8" s="19">
        <v>32.10729589041096</v>
      </c>
      <c r="AO8" s="19">
        <v>32.646421917808219</v>
      </c>
      <c r="AP8" s="19">
        <v>33.202841095890413</v>
      </c>
      <c r="AQ8" s="19">
        <v>33.72826301369863</v>
      </c>
      <c r="AR8" s="19">
        <v>34.304098630136991</v>
      </c>
      <c r="AS8" s="19">
        <v>34.852043835616435</v>
      </c>
      <c r="AT8" s="19">
        <v>35.399989041095893</v>
      </c>
      <c r="AU8" s="19">
        <v>36.017145205479451</v>
      </c>
      <c r="AV8" s="19">
        <v>36.495876712328773</v>
      </c>
      <c r="AW8" s="19">
        <v>37.043824657534252</v>
      </c>
      <c r="AX8" s="19">
        <v>37.591769863013695</v>
      </c>
      <c r="AY8" s="19">
        <v>37.934953424657536</v>
      </c>
      <c r="AZ8" s="19">
        <v>37.8657397260274</v>
      </c>
      <c r="BA8" s="19">
        <v>37.8657397260274</v>
      </c>
    </row>
    <row r="9" spans="11:53" x14ac:dyDescent="0.2">
      <c r="K9" s="12" t="s">
        <v>169</v>
      </c>
      <c r="L9" s="12" t="s">
        <v>8</v>
      </c>
      <c r="M9" s="19"/>
      <c r="N9" s="19"/>
      <c r="O9" s="19"/>
      <c r="P9" s="19"/>
      <c r="Q9" s="19"/>
      <c r="R9" s="19"/>
      <c r="S9" s="19"/>
      <c r="T9" s="19"/>
      <c r="U9" s="19"/>
      <c r="V9" s="19"/>
      <c r="W9" s="19"/>
      <c r="X9" s="19"/>
      <c r="Y9" s="19"/>
      <c r="Z9" s="19"/>
      <c r="AA9" s="19"/>
      <c r="AB9" s="19">
        <v>14.863945205479453</v>
      </c>
      <c r="AC9" s="19">
        <v>14.844093150684932</v>
      </c>
      <c r="AD9" s="19">
        <v>16.951284931506848</v>
      </c>
      <c r="AE9" s="19">
        <v>18.176635616438354</v>
      </c>
      <c r="AF9" s="19">
        <v>19.378709589041097</v>
      </c>
      <c r="AG9" s="19">
        <v>22.926295890410959</v>
      </c>
      <c r="AH9" s="19">
        <v>24.56745479452055</v>
      </c>
      <c r="AI9" s="19">
        <v>25.815649315068498</v>
      </c>
      <c r="AJ9" s="19">
        <v>26.328794520547945</v>
      </c>
      <c r="AK9" s="19">
        <v>27.226265753424663</v>
      </c>
      <c r="AL9" s="19">
        <v>27.587098630136985</v>
      </c>
      <c r="AM9" s="19">
        <v>27.990430136986301</v>
      </c>
      <c r="AN9" s="19">
        <v>27.983586301369861</v>
      </c>
      <c r="AO9" s="19">
        <v>27.995624657534247</v>
      </c>
      <c r="AP9" s="19">
        <v>28.002441095890411</v>
      </c>
      <c r="AQ9" s="19">
        <v>28.317739726027398</v>
      </c>
      <c r="AR9" s="19">
        <v>28.550673972602741</v>
      </c>
      <c r="AS9" s="19">
        <v>28.550673972602741</v>
      </c>
      <c r="AT9" s="19">
        <v>28.824643835616435</v>
      </c>
      <c r="AU9" s="19">
        <v>29.441805479452054</v>
      </c>
      <c r="AV9" s="19">
        <v>29.920536986301371</v>
      </c>
      <c r="AW9" s="19">
        <v>30.468482191780819</v>
      </c>
      <c r="AX9" s="19">
        <v>31.016424657534248</v>
      </c>
      <c r="AY9" s="19">
        <v>31.359613698630138</v>
      </c>
      <c r="AZ9" s="19">
        <v>31.290400000000002</v>
      </c>
      <c r="BA9" s="19">
        <v>31.290400000000002</v>
      </c>
    </row>
    <row r="10" spans="11:53" x14ac:dyDescent="0.2">
      <c r="K10" s="12" t="s">
        <v>169</v>
      </c>
      <c r="L10" s="12" t="s">
        <v>9</v>
      </c>
      <c r="M10" s="19"/>
      <c r="N10" s="19"/>
      <c r="O10" s="19"/>
      <c r="P10" s="19"/>
      <c r="Q10" s="19"/>
      <c r="R10" s="19"/>
      <c r="S10" s="19"/>
      <c r="T10" s="19"/>
      <c r="U10" s="19"/>
      <c r="V10" s="19"/>
      <c r="W10" s="19"/>
      <c r="X10" s="19"/>
      <c r="Y10" s="19"/>
      <c r="Z10" s="19"/>
      <c r="AA10" s="19"/>
      <c r="AB10" s="19">
        <v>14.863945205479453</v>
      </c>
      <c r="AC10" s="19">
        <v>13.257394520547946</v>
      </c>
      <c r="AD10" s="19">
        <v>16.825221917808218</v>
      </c>
      <c r="AE10" s="19">
        <v>16.10208219178082</v>
      </c>
      <c r="AF10" s="19">
        <v>13.853013698630138</v>
      </c>
      <c r="AG10" s="19">
        <v>12.401939726027399</v>
      </c>
      <c r="AH10" s="19">
        <v>12.642602739726028</v>
      </c>
      <c r="AI10" s="19">
        <v>10.381761643835617</v>
      </c>
      <c r="AJ10" s="19">
        <v>10.024753424657534</v>
      </c>
      <c r="AK10" s="19">
        <v>10.449728767123288</v>
      </c>
      <c r="AL10" s="19">
        <v>11.217756164383562</v>
      </c>
      <c r="AM10" s="19">
        <v>12.962701369863012</v>
      </c>
      <c r="AN10" s="19">
        <v>13.150986301369862</v>
      </c>
      <c r="AO10" s="19">
        <v>12.719882191780821</v>
      </c>
      <c r="AP10" s="19">
        <v>13.15906301369863</v>
      </c>
      <c r="AQ10" s="19">
        <v>12.416978082191781</v>
      </c>
      <c r="AR10" s="19">
        <v>13.837473972602739</v>
      </c>
      <c r="AS10" s="19">
        <v>13.040591780821917</v>
      </c>
      <c r="AT10" s="19">
        <v>12.351394520547945</v>
      </c>
      <c r="AU10" s="19">
        <v>12.062016438356165</v>
      </c>
      <c r="AV10" s="19">
        <v>11.896638356164381</v>
      </c>
      <c r="AW10" s="19">
        <v>11.029465753424658</v>
      </c>
      <c r="AX10" s="19">
        <v>10.643057534246575</v>
      </c>
      <c r="AY10" s="19">
        <v>10.658978082191782</v>
      </c>
      <c r="AZ10" s="19">
        <v>10.835939726027398</v>
      </c>
      <c r="BA10" s="19">
        <v>10.818197260273973</v>
      </c>
    </row>
    <row r="11" spans="11:53" x14ac:dyDescent="0.2">
      <c r="K11" s="12" t="s">
        <v>169</v>
      </c>
      <c r="L11" s="12" t="s">
        <v>11</v>
      </c>
      <c r="M11" s="19"/>
      <c r="N11" s="19"/>
      <c r="O11" s="19"/>
      <c r="P11" s="19"/>
      <c r="Q11" s="19"/>
      <c r="R11" s="19"/>
      <c r="S11" s="19"/>
      <c r="T11" s="19"/>
      <c r="U11" s="19"/>
      <c r="V11" s="19"/>
      <c r="W11" s="19"/>
      <c r="X11" s="19"/>
      <c r="Y11" s="19"/>
      <c r="Z11" s="19"/>
      <c r="AA11" s="19"/>
      <c r="AB11" s="19">
        <v>14.863945205479453</v>
      </c>
      <c r="AC11" s="19">
        <v>16.331561643835617</v>
      </c>
      <c r="AD11" s="19">
        <v>16.951284931506848</v>
      </c>
      <c r="AE11" s="19">
        <v>18.176635616438354</v>
      </c>
      <c r="AF11" s="19">
        <v>19.378709589041097</v>
      </c>
      <c r="AG11" s="19">
        <v>22.924950684931506</v>
      </c>
      <c r="AH11" s="19">
        <v>24.114873972602741</v>
      </c>
      <c r="AI11" s="19">
        <v>24.528394520547945</v>
      </c>
      <c r="AJ11" s="19">
        <v>25.390273972602742</v>
      </c>
      <c r="AK11" s="19">
        <v>26.452180821917811</v>
      </c>
      <c r="AL11" s="19">
        <v>26.91413424657534</v>
      </c>
      <c r="AM11" s="19">
        <v>27.283216438356163</v>
      </c>
      <c r="AN11" s="19">
        <v>27.365953424657537</v>
      </c>
      <c r="AO11" s="19">
        <v>27.389117808219179</v>
      </c>
      <c r="AP11" s="19">
        <v>27.415038356164381</v>
      </c>
      <c r="AQ11" s="19">
        <v>27.667506849315068</v>
      </c>
      <c r="AR11" s="19">
        <v>28.276169863013699</v>
      </c>
      <c r="AS11" s="19">
        <v>28.550673972602741</v>
      </c>
      <c r="AT11" s="19">
        <v>28.550673972602741</v>
      </c>
      <c r="AU11" s="19">
        <v>28.893857534246575</v>
      </c>
      <c r="AV11" s="19">
        <v>29.372591780821917</v>
      </c>
      <c r="AW11" s="19">
        <v>29.920536986301371</v>
      </c>
      <c r="AX11" s="19">
        <v>30.468482191780819</v>
      </c>
      <c r="AY11" s="19">
        <v>30.811668493150684</v>
      </c>
      <c r="AZ11" s="19">
        <v>30.742454794520544</v>
      </c>
      <c r="BA11" s="19">
        <v>30.742454794520544</v>
      </c>
    </row>
    <row r="12" spans="11:53" x14ac:dyDescent="0.2">
      <c r="K12" s="12" t="s">
        <v>169</v>
      </c>
      <c r="L12" s="12" t="s">
        <v>2</v>
      </c>
      <c r="M12" s="19"/>
      <c r="N12" s="19"/>
      <c r="O12" s="19"/>
      <c r="P12" s="19"/>
      <c r="Q12" s="19"/>
      <c r="R12" s="19"/>
      <c r="S12" s="19"/>
      <c r="T12" s="19"/>
      <c r="U12" s="19"/>
      <c r="V12" s="19"/>
      <c r="W12" s="19"/>
      <c r="X12" s="19"/>
      <c r="Y12" s="19"/>
      <c r="Z12" s="19"/>
      <c r="AA12" s="19"/>
      <c r="AB12" s="19">
        <v>14.863945205479453</v>
      </c>
      <c r="AC12" s="19">
        <v>14.844093150684932</v>
      </c>
      <c r="AD12" s="19">
        <v>16.951284931506848</v>
      </c>
      <c r="AE12" s="19">
        <v>18.176635616438354</v>
      </c>
      <c r="AF12" s="19">
        <v>19.378709589041097</v>
      </c>
      <c r="AG12" s="19">
        <v>22.652323287671233</v>
      </c>
      <c r="AH12" s="19">
        <v>24.127052054794522</v>
      </c>
      <c r="AI12" s="19">
        <v>25.988947945205481</v>
      </c>
      <c r="AJ12" s="19">
        <v>26.632865753424657</v>
      </c>
      <c r="AK12" s="19">
        <v>27.180810958904111</v>
      </c>
      <c r="AL12" s="19">
        <v>27.728756164383558</v>
      </c>
      <c r="AM12" s="19">
        <v>28.345912328767124</v>
      </c>
      <c r="AN12" s="19">
        <v>28.550673972602741</v>
      </c>
      <c r="AO12" s="19">
        <v>28.550673972602741</v>
      </c>
      <c r="AP12" s="19">
        <v>28.824643835616435</v>
      </c>
      <c r="AQ12" s="19">
        <v>29.441805479452054</v>
      </c>
      <c r="AR12" s="19">
        <v>29.920536986301371</v>
      </c>
      <c r="AS12" s="19">
        <v>30.468482191780819</v>
      </c>
      <c r="AT12" s="19">
        <v>31.016424657534248</v>
      </c>
      <c r="AU12" s="19">
        <v>31.633583561643835</v>
      </c>
      <c r="AV12" s="19">
        <v>32.112317808219174</v>
      </c>
      <c r="AW12" s="19">
        <v>32.660263013698632</v>
      </c>
      <c r="AX12" s="19">
        <v>33.208208219178083</v>
      </c>
      <c r="AY12" s="19">
        <v>33.551394520547944</v>
      </c>
      <c r="AZ12" s="19">
        <v>33.482180821917808</v>
      </c>
      <c r="BA12" s="19">
        <v>33.482180821917808</v>
      </c>
    </row>
    <row r="13" spans="11:53" x14ac:dyDescent="0.2">
      <c r="K13" s="12" t="s">
        <v>169</v>
      </c>
      <c r="L13" s="12" t="s">
        <v>10</v>
      </c>
      <c r="M13" s="19"/>
      <c r="N13" s="19"/>
      <c r="O13" s="19"/>
      <c r="P13" s="19"/>
      <c r="Q13" s="19"/>
      <c r="R13" s="19"/>
      <c r="S13" s="19"/>
      <c r="T13" s="19"/>
      <c r="U13" s="19"/>
      <c r="V13" s="19"/>
      <c r="W13" s="19"/>
      <c r="X13" s="19"/>
      <c r="Y13" s="19"/>
      <c r="Z13" s="19"/>
      <c r="AA13" s="19"/>
      <c r="AB13" s="19">
        <v>14.863945205479453</v>
      </c>
      <c r="AC13" s="19">
        <v>14.844093150684932</v>
      </c>
      <c r="AD13" s="19">
        <v>16.951284931506848</v>
      </c>
      <c r="AE13" s="19">
        <v>18.176635616438354</v>
      </c>
      <c r="AF13" s="19">
        <v>19.378709589041097</v>
      </c>
      <c r="AG13" s="19">
        <v>22.65104657534247</v>
      </c>
      <c r="AH13" s="19">
        <v>23.879928767123289</v>
      </c>
      <c r="AI13" s="19">
        <v>24.022104109589041</v>
      </c>
      <c r="AJ13" s="19">
        <v>24.832208219178082</v>
      </c>
      <c r="AK13" s="19">
        <v>26.1100904109589</v>
      </c>
      <c r="AL13" s="19">
        <v>26.574753424657533</v>
      </c>
      <c r="AM13" s="19">
        <v>27.074282191780824</v>
      </c>
      <c r="AN13" s="19">
        <v>27.308169863013699</v>
      </c>
      <c r="AO13" s="19">
        <v>27.340235616438356</v>
      </c>
      <c r="AP13" s="19">
        <v>27.40824657534246</v>
      </c>
      <c r="AQ13" s="19">
        <v>27.652501369863014</v>
      </c>
      <c r="AR13" s="19">
        <v>28.276600000000002</v>
      </c>
      <c r="AS13" s="19">
        <v>28.550673972602741</v>
      </c>
      <c r="AT13" s="19">
        <v>28.550673972602741</v>
      </c>
      <c r="AU13" s="19">
        <v>28.893857534246575</v>
      </c>
      <c r="AV13" s="19">
        <v>29.372591780821917</v>
      </c>
      <c r="AW13" s="19">
        <v>29.920536986301371</v>
      </c>
      <c r="AX13" s="19">
        <v>30.468482191780819</v>
      </c>
      <c r="AY13" s="19">
        <v>30.811668493150684</v>
      </c>
      <c r="AZ13" s="19">
        <v>30.742454794520544</v>
      </c>
      <c r="BA13" s="19">
        <v>30.742454794520544</v>
      </c>
    </row>
    <row r="14" spans="11:53" x14ac:dyDescent="0.2">
      <c r="K14" s="12" t="s">
        <v>169</v>
      </c>
      <c r="L14" s="12" t="s">
        <v>6</v>
      </c>
      <c r="M14" s="19"/>
      <c r="N14" s="19"/>
      <c r="O14" s="19"/>
      <c r="P14" s="19"/>
      <c r="Q14" s="19"/>
      <c r="R14" s="19"/>
      <c r="S14" s="19"/>
      <c r="T14" s="19"/>
      <c r="U14" s="19"/>
      <c r="V14" s="19"/>
      <c r="W14" s="19"/>
      <c r="X14" s="19"/>
      <c r="Y14" s="19"/>
      <c r="Z14" s="19"/>
      <c r="AA14" s="19"/>
      <c r="AB14" s="19">
        <v>14.863945205479453</v>
      </c>
      <c r="AC14" s="19">
        <v>14.844093150684932</v>
      </c>
      <c r="AD14" s="19">
        <v>16.951284931506848</v>
      </c>
      <c r="AE14" s="19">
        <v>18.176635616438354</v>
      </c>
      <c r="AF14" s="19">
        <v>19.378709589041097</v>
      </c>
      <c r="AG14" s="19">
        <v>22.652323287671233</v>
      </c>
      <c r="AH14" s="19">
        <v>23.995663013698628</v>
      </c>
      <c r="AI14" s="19">
        <v>24.535487671232875</v>
      </c>
      <c r="AJ14" s="19">
        <v>24.985093150684936</v>
      </c>
      <c r="AK14" s="19">
        <v>26.179306849315065</v>
      </c>
      <c r="AL14" s="19">
        <v>26.639452054794521</v>
      </c>
      <c r="AM14" s="19">
        <v>27.068512328767127</v>
      </c>
      <c r="AN14" s="19">
        <v>27.266706849315067</v>
      </c>
      <c r="AO14" s="19">
        <v>27.332186301369862</v>
      </c>
      <c r="AP14" s="19">
        <v>27.361134246575343</v>
      </c>
      <c r="AQ14" s="19">
        <v>27.366419178082189</v>
      </c>
      <c r="AR14" s="19">
        <v>27.454350684931505</v>
      </c>
      <c r="AS14" s="19">
        <v>27.454780821917804</v>
      </c>
      <c r="AT14" s="19">
        <v>27.454780821917804</v>
      </c>
      <c r="AU14" s="19">
        <v>27.79796712328767</v>
      </c>
      <c r="AV14" s="19">
        <v>28.276698630136988</v>
      </c>
      <c r="AW14" s="19">
        <v>28.824643835616435</v>
      </c>
      <c r="AX14" s="19">
        <v>29.372591780821917</v>
      </c>
      <c r="AY14" s="19">
        <v>29.715775342465754</v>
      </c>
      <c r="AZ14" s="19">
        <v>29.646561643835618</v>
      </c>
      <c r="BA14" s="19">
        <v>29.646561643835618</v>
      </c>
    </row>
    <row r="15" spans="11:53" x14ac:dyDescent="0.2">
      <c r="K15" s="12" t="s">
        <v>169</v>
      </c>
      <c r="L15" s="12" t="s">
        <v>0</v>
      </c>
      <c r="M15" s="19"/>
      <c r="N15" s="19"/>
      <c r="O15" s="19"/>
      <c r="P15" s="19"/>
      <c r="Q15" s="19"/>
      <c r="R15" s="19"/>
      <c r="S15" s="19"/>
      <c r="T15" s="19"/>
      <c r="U15" s="19"/>
      <c r="V15" s="19"/>
      <c r="W15" s="19"/>
      <c r="X15" s="19"/>
      <c r="Y15" s="19"/>
      <c r="Z15" s="19"/>
      <c r="AA15" s="19"/>
      <c r="AB15" s="19">
        <v>14.863945205479453</v>
      </c>
      <c r="AC15" s="19">
        <v>14.84342191780822</v>
      </c>
      <c r="AD15" s="19">
        <v>16.951284931506848</v>
      </c>
      <c r="AE15" s="19">
        <v>18.176635616438354</v>
      </c>
      <c r="AF15" s="19">
        <v>19.378709589041097</v>
      </c>
      <c r="AG15" s="19">
        <v>22.926295890410959</v>
      </c>
      <c r="AH15" s="19">
        <v>24.636208219178084</v>
      </c>
      <c r="AI15" s="19">
        <v>25.315331506849315</v>
      </c>
      <c r="AJ15" s="19">
        <v>26.023279452054798</v>
      </c>
      <c r="AK15" s="19">
        <v>27.012090410958905</v>
      </c>
      <c r="AL15" s="19">
        <v>27.426090410958903</v>
      </c>
      <c r="AM15" s="19">
        <v>27.768764383561638</v>
      </c>
      <c r="AN15" s="19">
        <v>27.87727397260274</v>
      </c>
      <c r="AO15" s="19">
        <v>27.968917808219182</v>
      </c>
      <c r="AP15" s="19">
        <v>28.275813698630138</v>
      </c>
      <c r="AQ15" s="19">
        <v>28.869202739726028</v>
      </c>
      <c r="AR15" s="19">
        <v>29.372591780821917</v>
      </c>
      <c r="AS15" s="19">
        <v>29.646561643835618</v>
      </c>
      <c r="AT15" s="19">
        <v>29.920536986301371</v>
      </c>
      <c r="AU15" s="19">
        <v>30.53769315068493</v>
      </c>
      <c r="AV15" s="19">
        <v>31.016424657534248</v>
      </c>
      <c r="AW15" s="19">
        <v>31.564372602739727</v>
      </c>
      <c r="AX15" s="19">
        <v>32.112317808219174</v>
      </c>
      <c r="AY15" s="19">
        <v>32.455501369863015</v>
      </c>
      <c r="AZ15" s="19">
        <v>32.386287671232878</v>
      </c>
      <c r="BA15" s="19">
        <v>32.386287671232878</v>
      </c>
    </row>
    <row r="16" spans="11:53" x14ac:dyDescent="0.2">
      <c r="L16" s="12" t="s">
        <v>15</v>
      </c>
      <c r="M16" s="19">
        <v>8.2465753424657534E-2</v>
      </c>
      <c r="N16" s="19">
        <v>4.4923287671232874E-2</v>
      </c>
      <c r="O16" s="19">
        <v>2.5594520547945202E-2</v>
      </c>
      <c r="P16" s="19">
        <v>0</v>
      </c>
      <c r="Q16" s="19">
        <v>3.6468493150684934E-2</v>
      </c>
      <c r="R16" s="19">
        <v>4.5254794520547946E-2</v>
      </c>
      <c r="S16" s="19">
        <v>0.51768493150684936</v>
      </c>
      <c r="T16" s="19">
        <v>1.937172602739726</v>
      </c>
      <c r="U16" s="19">
        <v>2.9649342465753423</v>
      </c>
      <c r="V16" s="19">
        <v>4.9804301369863015</v>
      </c>
      <c r="W16" s="19">
        <v>6.5402794520547936</v>
      </c>
      <c r="X16" s="19">
        <v>9.7487452054794517</v>
      </c>
      <c r="Y16" s="19">
        <v>10.580569863013698</v>
      </c>
      <c r="Z16" s="19">
        <v>10.550969863013698</v>
      </c>
      <c r="AA16" s="19">
        <v>11.964849315068493</v>
      </c>
      <c r="AB16" s="19">
        <v>14.863945205479453</v>
      </c>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24"/>
      <c r="BA16" s="24"/>
    </row>
    <row r="18" spans="11:11" x14ac:dyDescent="0.2">
      <c r="K18" s="12" t="s">
        <v>16</v>
      </c>
    </row>
    <row r="19" spans="11:11" x14ac:dyDescent="0.2">
      <c r="K19" s="12" t="s">
        <v>75</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4041-9732-4D33-B941-28887CF1EDD3}">
  <sheetPr>
    <tabColor theme="3"/>
  </sheetPr>
  <dimension ref="K1:BA64"/>
  <sheetViews>
    <sheetView workbookViewId="0">
      <selection activeCell="J1" sqref="J1"/>
    </sheetView>
  </sheetViews>
  <sheetFormatPr defaultRowHeight="14.25" x14ac:dyDescent="0.2"/>
  <cols>
    <col min="11" max="11" width="18.5" bestFit="1" customWidth="1"/>
    <col min="12" max="12" width="22.875" bestFit="1" customWidth="1"/>
  </cols>
  <sheetData>
    <row r="1" spans="11:53" ht="15.75" x14ac:dyDescent="0.25">
      <c r="K1" s="16" t="s">
        <v>180</v>
      </c>
    </row>
    <row r="2" spans="11:53" x14ac:dyDescent="0.2">
      <c r="K2" s="12" t="s">
        <v>67</v>
      </c>
    </row>
    <row r="4" spans="11:53" ht="15" thickBot="1" x14ac:dyDescent="0.25">
      <c r="K4" s="2" t="s">
        <v>13</v>
      </c>
      <c r="L4" s="2" t="s">
        <v>14</v>
      </c>
      <c r="M4" s="2">
        <v>2010</v>
      </c>
      <c r="N4" s="2">
        <v>2011</v>
      </c>
      <c r="O4" s="2">
        <v>2012</v>
      </c>
      <c r="P4" s="2">
        <v>2013</v>
      </c>
      <c r="Q4" s="2">
        <v>2014</v>
      </c>
      <c r="R4" s="2">
        <v>2015</v>
      </c>
      <c r="S4" s="2">
        <v>2016</v>
      </c>
      <c r="T4" s="2">
        <v>2017</v>
      </c>
      <c r="U4" s="2">
        <v>2018</v>
      </c>
      <c r="V4" s="2">
        <v>2019</v>
      </c>
      <c r="W4" s="2">
        <v>2020</v>
      </c>
      <c r="X4" s="2">
        <v>2021</v>
      </c>
      <c r="Y4" s="2">
        <v>2022</v>
      </c>
      <c r="Z4" s="2">
        <v>2023</v>
      </c>
      <c r="AA4" s="2">
        <v>2024</v>
      </c>
      <c r="AB4" s="2">
        <v>2025</v>
      </c>
      <c r="AC4" s="2">
        <v>2026</v>
      </c>
      <c r="AD4" s="2">
        <v>2027</v>
      </c>
      <c r="AE4" s="2">
        <v>2028</v>
      </c>
      <c r="AF4" s="2">
        <v>2029</v>
      </c>
      <c r="AG4" s="2">
        <v>2030</v>
      </c>
      <c r="AH4" s="2">
        <v>2031</v>
      </c>
      <c r="AI4" s="2">
        <v>2032</v>
      </c>
      <c r="AJ4" s="2">
        <v>2033</v>
      </c>
      <c r="AK4" s="2">
        <v>2034</v>
      </c>
      <c r="AL4" s="2">
        <v>2035</v>
      </c>
      <c r="AM4" s="2">
        <v>2036</v>
      </c>
      <c r="AN4" s="2">
        <v>2037</v>
      </c>
      <c r="AO4" s="2">
        <v>2038</v>
      </c>
      <c r="AP4" s="2">
        <v>2039</v>
      </c>
      <c r="AQ4" s="2">
        <v>2040</v>
      </c>
      <c r="AR4" s="2">
        <v>2041</v>
      </c>
      <c r="AS4" s="2">
        <v>2042</v>
      </c>
      <c r="AT4" s="2">
        <v>2043</v>
      </c>
      <c r="AU4" s="2">
        <v>2044</v>
      </c>
      <c r="AV4" s="2">
        <v>2045</v>
      </c>
      <c r="AW4" s="2">
        <v>2046</v>
      </c>
      <c r="AX4" s="2">
        <v>2047</v>
      </c>
      <c r="AY4" s="2">
        <v>2048</v>
      </c>
      <c r="AZ4" s="2">
        <v>2049</v>
      </c>
      <c r="BA4" s="2">
        <v>2050</v>
      </c>
    </row>
    <row r="5" spans="11:53" ht="15" thickTop="1" x14ac:dyDescent="0.2">
      <c r="K5" s="12" t="s">
        <v>181</v>
      </c>
      <c r="L5" s="12" t="s">
        <v>1</v>
      </c>
      <c r="M5" s="19"/>
      <c r="N5" s="19"/>
      <c r="O5" s="19"/>
      <c r="P5" s="19"/>
      <c r="Q5" s="19"/>
      <c r="R5" s="19"/>
      <c r="S5" s="19"/>
      <c r="T5" s="19"/>
      <c r="U5" s="19"/>
      <c r="V5" s="19"/>
      <c r="W5" s="19"/>
      <c r="X5" s="19"/>
      <c r="Y5" s="19"/>
      <c r="Z5" s="19"/>
      <c r="AA5" s="19"/>
      <c r="AB5" s="19">
        <v>783.91650400000003</v>
      </c>
      <c r="AC5" s="19">
        <v>800.15454099999999</v>
      </c>
      <c r="AD5" s="19">
        <v>797.12445100000002</v>
      </c>
      <c r="AE5" s="19">
        <v>800.16357400000004</v>
      </c>
      <c r="AF5" s="19">
        <v>801.05371100000002</v>
      </c>
      <c r="AG5" s="19">
        <v>801.74340800000004</v>
      </c>
      <c r="AH5" s="19">
        <v>801.71728499999995</v>
      </c>
      <c r="AI5" s="19">
        <v>801.72735599999999</v>
      </c>
      <c r="AJ5" s="19">
        <v>801.71850600000005</v>
      </c>
      <c r="AK5" s="19">
        <v>801.37097200000005</v>
      </c>
      <c r="AL5" s="19">
        <v>800.85668899999996</v>
      </c>
      <c r="AM5" s="19">
        <v>797.78869599999996</v>
      </c>
      <c r="AN5" s="19">
        <v>796.93847700000003</v>
      </c>
      <c r="AO5" s="19">
        <v>797.06079099999999</v>
      </c>
      <c r="AP5" s="19">
        <v>821.95446800000002</v>
      </c>
      <c r="AQ5" s="19">
        <v>824.02691700000003</v>
      </c>
      <c r="AR5" s="19">
        <v>825.06286599999999</v>
      </c>
      <c r="AS5" s="19">
        <v>823.61956799999996</v>
      </c>
      <c r="AT5" s="19">
        <v>817.13922100000002</v>
      </c>
      <c r="AU5" s="19">
        <v>799.22656199999994</v>
      </c>
      <c r="AV5" s="19">
        <v>798.81811500000003</v>
      </c>
      <c r="AW5" s="19">
        <v>788.59741199999996</v>
      </c>
      <c r="AX5" s="19">
        <v>788.70898399999999</v>
      </c>
      <c r="AY5" s="19">
        <v>786.87646500000005</v>
      </c>
      <c r="AZ5" s="19">
        <v>771.92089799999997</v>
      </c>
      <c r="BA5" s="19">
        <v>772.37060499999995</v>
      </c>
    </row>
    <row r="6" spans="11:53" x14ac:dyDescent="0.2">
      <c r="K6" s="12" t="s">
        <v>181</v>
      </c>
      <c r="L6" s="12" t="s">
        <v>3</v>
      </c>
      <c r="M6" s="19"/>
      <c r="N6" s="19"/>
      <c r="O6" s="19"/>
      <c r="P6" s="19"/>
      <c r="Q6" s="19"/>
      <c r="R6" s="19"/>
      <c r="S6" s="19"/>
      <c r="T6" s="19"/>
      <c r="U6" s="19"/>
      <c r="V6" s="19"/>
      <c r="W6" s="19"/>
      <c r="X6" s="19"/>
      <c r="Y6" s="19"/>
      <c r="Z6" s="19"/>
      <c r="AA6" s="19"/>
      <c r="AB6" s="19">
        <v>783.91650400000003</v>
      </c>
      <c r="AC6" s="19">
        <v>800.80273399999999</v>
      </c>
      <c r="AD6" s="19">
        <v>796.73968500000001</v>
      </c>
      <c r="AE6" s="19">
        <v>800.16357400000004</v>
      </c>
      <c r="AF6" s="19">
        <v>801.05194100000006</v>
      </c>
      <c r="AG6" s="19">
        <v>801.74292000000003</v>
      </c>
      <c r="AH6" s="19">
        <v>801.73083499999996</v>
      </c>
      <c r="AI6" s="19">
        <v>801.71984899999995</v>
      </c>
      <c r="AJ6" s="19">
        <v>801.71850600000005</v>
      </c>
      <c r="AK6" s="19">
        <v>801.71850600000005</v>
      </c>
      <c r="AL6" s="19">
        <v>801.71801800000003</v>
      </c>
      <c r="AM6" s="19">
        <v>801.71801800000003</v>
      </c>
      <c r="AN6" s="19">
        <v>801.71801800000003</v>
      </c>
      <c r="AO6" s="19">
        <v>801.71801800000003</v>
      </c>
      <c r="AP6" s="19">
        <v>801.71801800000003</v>
      </c>
      <c r="AQ6" s="19">
        <v>801.71801800000003</v>
      </c>
      <c r="AR6" s="19">
        <v>801.71801800000003</v>
      </c>
      <c r="AS6" s="19">
        <v>801.71801800000003</v>
      </c>
      <c r="AT6" s="19">
        <v>801.71801800000003</v>
      </c>
      <c r="AU6" s="19">
        <v>801.71801800000003</v>
      </c>
      <c r="AV6" s="19">
        <v>801.71801800000003</v>
      </c>
      <c r="AW6" s="19">
        <v>801.71801800000003</v>
      </c>
      <c r="AX6" s="19">
        <v>801.71807899999999</v>
      </c>
      <c r="AY6" s="19">
        <v>801.71807899999999</v>
      </c>
      <c r="AZ6" s="19">
        <v>801.71807899999999</v>
      </c>
      <c r="BA6" s="19">
        <v>801.69079599999998</v>
      </c>
    </row>
    <row r="7" spans="11:53" x14ac:dyDescent="0.2">
      <c r="K7" s="12" t="s">
        <v>181</v>
      </c>
      <c r="L7" s="12" t="s">
        <v>25</v>
      </c>
      <c r="M7" s="19"/>
      <c r="N7" s="19"/>
      <c r="O7" s="19"/>
      <c r="P7" s="19"/>
      <c r="Q7" s="19"/>
      <c r="R7" s="19"/>
      <c r="S7" s="19"/>
      <c r="T7" s="19"/>
      <c r="U7" s="19"/>
      <c r="V7" s="19"/>
      <c r="W7" s="19"/>
      <c r="X7" s="19"/>
      <c r="Y7" s="19"/>
      <c r="Z7" s="19"/>
      <c r="AA7" s="19"/>
      <c r="AB7" s="19">
        <v>783.91650400000003</v>
      </c>
      <c r="AC7" s="19">
        <v>801.83648700000003</v>
      </c>
      <c r="AD7" s="19">
        <v>796.709656</v>
      </c>
      <c r="AE7" s="19">
        <v>800.16308600000002</v>
      </c>
      <c r="AF7" s="19">
        <v>801.05194100000006</v>
      </c>
      <c r="AG7" s="19">
        <v>801.74292000000003</v>
      </c>
      <c r="AH7" s="19">
        <v>801.73034700000005</v>
      </c>
      <c r="AI7" s="19">
        <v>801.72485400000005</v>
      </c>
      <c r="AJ7" s="19">
        <v>801.71850600000005</v>
      </c>
      <c r="AK7" s="19">
        <v>801.71850600000005</v>
      </c>
      <c r="AL7" s="19">
        <v>801.71801800000003</v>
      </c>
      <c r="AM7" s="19">
        <v>801.71801800000003</v>
      </c>
      <c r="AN7" s="19">
        <v>801.71801800000003</v>
      </c>
      <c r="AO7" s="19">
        <v>801.71801800000003</v>
      </c>
      <c r="AP7" s="19">
        <v>801.71801800000003</v>
      </c>
      <c r="AQ7" s="19">
        <v>801.71801800000003</v>
      </c>
      <c r="AR7" s="19">
        <v>799.01794400000006</v>
      </c>
      <c r="AS7" s="19">
        <v>799.79827899999998</v>
      </c>
      <c r="AT7" s="19">
        <v>800.37182600000006</v>
      </c>
      <c r="AU7" s="19">
        <v>801.71801800000003</v>
      </c>
      <c r="AV7" s="19">
        <v>801.71801800000003</v>
      </c>
      <c r="AW7" s="19">
        <v>801.71801800000003</v>
      </c>
      <c r="AX7" s="19">
        <v>801.71801800000003</v>
      </c>
      <c r="AY7" s="19">
        <v>801.71801800000003</v>
      </c>
      <c r="AZ7" s="19">
        <v>801.71801800000003</v>
      </c>
      <c r="BA7" s="19">
        <v>801.69079599999998</v>
      </c>
    </row>
    <row r="8" spans="11:53" x14ac:dyDescent="0.2">
      <c r="K8" s="12" t="s">
        <v>181</v>
      </c>
      <c r="L8" s="12" t="s">
        <v>5</v>
      </c>
      <c r="M8" s="19"/>
      <c r="N8" s="19"/>
      <c r="O8" s="19"/>
      <c r="P8" s="19"/>
      <c r="Q8" s="19"/>
      <c r="R8" s="19"/>
      <c r="S8" s="19"/>
      <c r="T8" s="19"/>
      <c r="U8" s="19"/>
      <c r="V8" s="19"/>
      <c r="W8" s="19"/>
      <c r="X8" s="19"/>
      <c r="Y8" s="19"/>
      <c r="Z8" s="19"/>
      <c r="AA8" s="19"/>
      <c r="AB8" s="19">
        <v>783.91650400000003</v>
      </c>
      <c r="AC8" s="19">
        <v>801.63769500000001</v>
      </c>
      <c r="AD8" s="19">
        <v>796.72644000000003</v>
      </c>
      <c r="AE8" s="19">
        <v>800.162598</v>
      </c>
      <c r="AF8" s="19">
        <v>801.05145300000004</v>
      </c>
      <c r="AG8" s="19">
        <v>801.73034700000005</v>
      </c>
      <c r="AH8" s="19">
        <v>801.74493399999994</v>
      </c>
      <c r="AI8" s="19">
        <v>801.745361</v>
      </c>
      <c r="AJ8" s="19">
        <v>801.71850600000005</v>
      </c>
      <c r="AK8" s="19">
        <v>801.71850600000005</v>
      </c>
      <c r="AL8" s="19">
        <v>801.71801800000003</v>
      </c>
      <c r="AM8" s="19">
        <v>801.71807899999999</v>
      </c>
      <c r="AN8" s="19">
        <v>801.47009300000002</v>
      </c>
      <c r="AO8" s="19">
        <v>801.07055700000001</v>
      </c>
      <c r="AP8" s="19">
        <v>801.27258300000005</v>
      </c>
      <c r="AQ8" s="19">
        <v>800.74926800000003</v>
      </c>
      <c r="AR8" s="19">
        <v>800.19897500000002</v>
      </c>
      <c r="AS8" s="19">
        <v>801.51501499999995</v>
      </c>
      <c r="AT8" s="19">
        <v>800.94067399999994</v>
      </c>
      <c r="AU8" s="19">
        <v>801.71807899999999</v>
      </c>
      <c r="AV8" s="19">
        <v>801.71813999999995</v>
      </c>
      <c r="AW8" s="19">
        <v>801.71807899999999</v>
      </c>
      <c r="AX8" s="19">
        <v>801.71813999999995</v>
      </c>
      <c r="AY8" s="19">
        <v>801.71813999999995</v>
      </c>
      <c r="AZ8" s="19">
        <v>801.71813999999995</v>
      </c>
      <c r="BA8" s="19">
        <v>801.69079599999998</v>
      </c>
    </row>
    <row r="9" spans="11:53" x14ac:dyDescent="0.2">
      <c r="K9" s="12" t="s">
        <v>181</v>
      </c>
      <c r="L9" s="12" t="s">
        <v>8</v>
      </c>
      <c r="M9" s="19"/>
      <c r="N9" s="19"/>
      <c r="O9" s="19"/>
      <c r="P9" s="19"/>
      <c r="Q9" s="19"/>
      <c r="R9" s="19"/>
      <c r="S9" s="19"/>
      <c r="T9" s="19"/>
      <c r="U9" s="19"/>
      <c r="V9" s="19"/>
      <c r="W9" s="19"/>
      <c r="X9" s="19"/>
      <c r="Y9" s="19"/>
      <c r="Z9" s="19"/>
      <c r="AA9" s="19"/>
      <c r="AB9" s="19">
        <v>783.91650400000003</v>
      </c>
      <c r="AC9" s="19">
        <v>801.43530299999998</v>
      </c>
      <c r="AD9" s="19">
        <v>796.77227800000003</v>
      </c>
      <c r="AE9" s="19">
        <v>800.16308600000002</v>
      </c>
      <c r="AF9" s="19">
        <v>801.05102499999998</v>
      </c>
      <c r="AG9" s="19">
        <v>801.72937000000002</v>
      </c>
      <c r="AH9" s="19">
        <v>801.74395800000002</v>
      </c>
      <c r="AI9" s="19">
        <v>801.73138400000005</v>
      </c>
      <c r="AJ9" s="19">
        <v>801.71850600000005</v>
      </c>
      <c r="AK9" s="19">
        <v>801.71850600000005</v>
      </c>
      <c r="AL9" s="19">
        <v>801.71801800000003</v>
      </c>
      <c r="AM9" s="19">
        <v>801.71801800000003</v>
      </c>
      <c r="AN9" s="19">
        <v>801.71801800000003</v>
      </c>
      <c r="AO9" s="19">
        <v>801.71801800000003</v>
      </c>
      <c r="AP9" s="19">
        <v>801.71801800000003</v>
      </c>
      <c r="AQ9" s="19">
        <v>801.71801800000003</v>
      </c>
      <c r="AR9" s="19">
        <v>801.71801800000003</v>
      </c>
      <c r="AS9" s="19">
        <v>801.71801800000003</v>
      </c>
      <c r="AT9" s="19">
        <v>801.71807899999999</v>
      </c>
      <c r="AU9" s="19">
        <v>801.71807899999999</v>
      </c>
      <c r="AV9" s="19">
        <v>801.71807899999999</v>
      </c>
      <c r="AW9" s="19">
        <v>801.71807899999999</v>
      </c>
      <c r="AX9" s="19">
        <v>801.71807899999999</v>
      </c>
      <c r="AY9" s="19">
        <v>801.71807899999999</v>
      </c>
      <c r="AZ9" s="19">
        <v>801.71807899999999</v>
      </c>
      <c r="BA9" s="19">
        <v>801.69079599999998</v>
      </c>
    </row>
    <row r="10" spans="11:53" x14ac:dyDescent="0.2">
      <c r="K10" s="12" t="s">
        <v>181</v>
      </c>
      <c r="L10" s="12" t="s">
        <v>9</v>
      </c>
      <c r="M10" s="19"/>
      <c r="N10" s="19"/>
      <c r="O10" s="19"/>
      <c r="P10" s="19"/>
      <c r="Q10" s="19"/>
      <c r="R10" s="19"/>
      <c r="S10" s="19"/>
      <c r="T10" s="19"/>
      <c r="U10" s="19"/>
      <c r="V10" s="19"/>
      <c r="W10" s="19"/>
      <c r="X10" s="19"/>
      <c r="Y10" s="19"/>
      <c r="Z10" s="19"/>
      <c r="AA10" s="19"/>
      <c r="AB10" s="19">
        <v>783.91650400000003</v>
      </c>
      <c r="AC10" s="19">
        <v>793.67034899999999</v>
      </c>
      <c r="AD10" s="19">
        <v>799.07092299999999</v>
      </c>
      <c r="AE10" s="19">
        <v>800.16064500000005</v>
      </c>
      <c r="AF10" s="19">
        <v>801.02899200000002</v>
      </c>
      <c r="AG10" s="19">
        <v>801.71899399999995</v>
      </c>
      <c r="AH10" s="19">
        <v>801.71850600000005</v>
      </c>
      <c r="AI10" s="19">
        <v>801.71850600000005</v>
      </c>
      <c r="AJ10" s="19">
        <v>801.71850600000005</v>
      </c>
      <c r="AK10" s="19">
        <v>800.00561500000003</v>
      </c>
      <c r="AL10" s="19">
        <v>793.04382299999997</v>
      </c>
      <c r="AM10" s="19">
        <v>788.07959000000005</v>
      </c>
      <c r="AN10" s="19">
        <v>786.28369099999998</v>
      </c>
      <c r="AO10" s="19">
        <v>793.50701900000001</v>
      </c>
      <c r="AP10" s="19">
        <v>807.17285200000003</v>
      </c>
      <c r="AQ10" s="19">
        <v>836.25329599999998</v>
      </c>
      <c r="AR10" s="19">
        <v>884.63641399999995</v>
      </c>
      <c r="AS10" s="19">
        <v>894.09533699999997</v>
      </c>
      <c r="AT10" s="19">
        <v>902.70141599999999</v>
      </c>
      <c r="AU10" s="19">
        <v>908.02233899999999</v>
      </c>
      <c r="AV10" s="19">
        <v>910.67846699999996</v>
      </c>
      <c r="AW10" s="19">
        <v>910.052368</v>
      </c>
      <c r="AX10" s="19">
        <v>911.35766599999999</v>
      </c>
      <c r="AY10" s="19">
        <v>912.58935499999995</v>
      </c>
      <c r="AZ10" s="19">
        <v>912.24652100000003</v>
      </c>
      <c r="BA10" s="19">
        <v>916.13458300000002</v>
      </c>
    </row>
    <row r="11" spans="11:53" x14ac:dyDescent="0.2">
      <c r="K11" s="12" t="s">
        <v>181</v>
      </c>
      <c r="L11" s="12" t="s">
        <v>11</v>
      </c>
      <c r="M11" s="19"/>
      <c r="N11" s="19"/>
      <c r="O11" s="19"/>
      <c r="P11" s="19"/>
      <c r="Q11" s="19"/>
      <c r="R11" s="19"/>
      <c r="S11" s="19"/>
      <c r="T11" s="19"/>
      <c r="U11" s="19"/>
      <c r="V11" s="19"/>
      <c r="W11" s="19"/>
      <c r="X11" s="19"/>
      <c r="Y11" s="19"/>
      <c r="Z11" s="19"/>
      <c r="AA11" s="19"/>
      <c r="AB11" s="19">
        <v>783.91650400000003</v>
      </c>
      <c r="AC11" s="19">
        <v>801.64672900000005</v>
      </c>
      <c r="AD11" s="19">
        <v>796.83813499999997</v>
      </c>
      <c r="AE11" s="19">
        <v>800.16308600000002</v>
      </c>
      <c r="AF11" s="19">
        <v>801.05371100000002</v>
      </c>
      <c r="AG11" s="19">
        <v>801.74243200000001</v>
      </c>
      <c r="AH11" s="19">
        <v>801.74243200000001</v>
      </c>
      <c r="AI11" s="19">
        <v>801.70623799999998</v>
      </c>
      <c r="AJ11" s="19">
        <v>801.71850600000005</v>
      </c>
      <c r="AK11" s="19">
        <v>801.71850600000005</v>
      </c>
      <c r="AL11" s="19">
        <v>801.71801800000003</v>
      </c>
      <c r="AM11" s="19">
        <v>801.71801800000003</v>
      </c>
      <c r="AN11" s="19">
        <v>801.71801800000003</v>
      </c>
      <c r="AO11" s="19">
        <v>801.71801800000003</v>
      </c>
      <c r="AP11" s="19">
        <v>801.71801800000003</v>
      </c>
      <c r="AQ11" s="19">
        <v>801.71801800000003</v>
      </c>
      <c r="AR11" s="19">
        <v>801.71801800000003</v>
      </c>
      <c r="AS11" s="19">
        <v>801.71801800000003</v>
      </c>
      <c r="AT11" s="19">
        <v>801.71801800000003</v>
      </c>
      <c r="AU11" s="19">
        <v>801.71801800000003</v>
      </c>
      <c r="AV11" s="19">
        <v>801.71801800000003</v>
      </c>
      <c r="AW11" s="19">
        <v>801.71801800000003</v>
      </c>
      <c r="AX11" s="19">
        <v>801.71801800000003</v>
      </c>
      <c r="AY11" s="19">
        <v>801.71801800000003</v>
      </c>
      <c r="AZ11" s="19">
        <v>801.71801800000003</v>
      </c>
      <c r="BA11" s="19">
        <v>801.69079599999998</v>
      </c>
    </row>
    <row r="12" spans="11:53" x14ac:dyDescent="0.2">
      <c r="K12" s="12" t="s">
        <v>181</v>
      </c>
      <c r="L12" s="12" t="s">
        <v>2</v>
      </c>
      <c r="M12" s="19"/>
      <c r="N12" s="19"/>
      <c r="O12" s="19"/>
      <c r="P12" s="19"/>
      <c r="Q12" s="19"/>
      <c r="R12" s="19"/>
      <c r="S12" s="19"/>
      <c r="T12" s="19"/>
      <c r="U12" s="19"/>
      <c r="V12" s="19"/>
      <c r="W12" s="19"/>
      <c r="X12" s="19"/>
      <c r="Y12" s="19"/>
      <c r="Z12" s="19"/>
      <c r="AA12" s="19"/>
      <c r="AB12" s="19">
        <v>783.91650400000003</v>
      </c>
      <c r="AC12" s="19">
        <v>801.43945299999996</v>
      </c>
      <c r="AD12" s="19">
        <v>796.709473</v>
      </c>
      <c r="AE12" s="19">
        <v>799.81188999999995</v>
      </c>
      <c r="AF12" s="19">
        <v>800.339111</v>
      </c>
      <c r="AG12" s="19">
        <v>801.74523899999997</v>
      </c>
      <c r="AH12" s="19">
        <v>801.73461899999995</v>
      </c>
      <c r="AI12" s="19">
        <v>801.71868900000004</v>
      </c>
      <c r="AJ12" s="19">
        <v>801.71850600000005</v>
      </c>
      <c r="AK12" s="19">
        <v>801.71850600000005</v>
      </c>
      <c r="AL12" s="19">
        <v>801.71801800000003</v>
      </c>
      <c r="AM12" s="19">
        <v>801.71801800000003</v>
      </c>
      <c r="AN12" s="19">
        <v>801.71801800000003</v>
      </c>
      <c r="AO12" s="19">
        <v>801.71801800000003</v>
      </c>
      <c r="AP12" s="19">
        <v>801.71801800000003</v>
      </c>
      <c r="AQ12" s="19">
        <v>801.71801800000003</v>
      </c>
      <c r="AR12" s="19">
        <v>791.53234899999995</v>
      </c>
      <c r="AS12" s="19">
        <v>791.53234899999995</v>
      </c>
      <c r="AT12" s="19">
        <v>791.53234899999995</v>
      </c>
      <c r="AU12" s="19">
        <v>791.53234899999995</v>
      </c>
      <c r="AV12" s="19">
        <v>791.53228799999999</v>
      </c>
      <c r="AW12" s="19">
        <v>791.53234899999995</v>
      </c>
      <c r="AX12" s="19">
        <v>791.53234899999995</v>
      </c>
      <c r="AY12" s="19">
        <v>791.53234899999995</v>
      </c>
      <c r="AZ12" s="19">
        <v>783.60717799999998</v>
      </c>
      <c r="BA12" s="19">
        <v>783.57995600000004</v>
      </c>
    </row>
    <row r="13" spans="11:53" x14ac:dyDescent="0.2">
      <c r="K13" s="12" t="s">
        <v>181</v>
      </c>
      <c r="L13" s="12" t="s">
        <v>10</v>
      </c>
      <c r="M13" s="19"/>
      <c r="N13" s="19"/>
      <c r="O13" s="19"/>
      <c r="P13" s="19"/>
      <c r="Q13" s="19"/>
      <c r="R13" s="19"/>
      <c r="S13" s="19"/>
      <c r="T13" s="19"/>
      <c r="U13" s="19"/>
      <c r="V13" s="19"/>
      <c r="W13" s="19"/>
      <c r="X13" s="19"/>
      <c r="Y13" s="19"/>
      <c r="Z13" s="19"/>
      <c r="AA13" s="19"/>
      <c r="AB13" s="19">
        <v>783.91650400000003</v>
      </c>
      <c r="AC13" s="19">
        <v>800.63549799999998</v>
      </c>
      <c r="AD13" s="19">
        <v>796.75109899999995</v>
      </c>
      <c r="AE13" s="19">
        <v>800.16503899999998</v>
      </c>
      <c r="AF13" s="19">
        <v>801.05291699999998</v>
      </c>
      <c r="AG13" s="19">
        <v>801.74340800000004</v>
      </c>
      <c r="AH13" s="19">
        <v>801.71777299999997</v>
      </c>
      <c r="AI13" s="19">
        <v>801.72582999999997</v>
      </c>
      <c r="AJ13" s="19">
        <v>801.71850600000005</v>
      </c>
      <c r="AK13" s="19">
        <v>801.71850600000005</v>
      </c>
      <c r="AL13" s="19">
        <v>801.71801800000003</v>
      </c>
      <c r="AM13" s="19">
        <v>801.71801800000003</v>
      </c>
      <c r="AN13" s="19">
        <v>801.71801800000003</v>
      </c>
      <c r="AO13" s="19">
        <v>801.71801800000003</v>
      </c>
      <c r="AP13" s="19">
        <v>801.71801800000003</v>
      </c>
      <c r="AQ13" s="19">
        <v>801.71801800000003</v>
      </c>
      <c r="AR13" s="19">
        <v>801.71801800000003</v>
      </c>
      <c r="AS13" s="19">
        <v>801.71801800000003</v>
      </c>
      <c r="AT13" s="19">
        <v>801.71801800000003</v>
      </c>
      <c r="AU13" s="19">
        <v>801.71807899999999</v>
      </c>
      <c r="AV13" s="19">
        <v>801.71801800000003</v>
      </c>
      <c r="AW13" s="19">
        <v>801.71801800000003</v>
      </c>
      <c r="AX13" s="19">
        <v>801.71801800000003</v>
      </c>
      <c r="AY13" s="19">
        <v>801.71807899999999</v>
      </c>
      <c r="AZ13" s="19">
        <v>801.71801800000003</v>
      </c>
      <c r="BA13" s="19">
        <v>801.69079599999998</v>
      </c>
    </row>
    <row r="14" spans="11:53" x14ac:dyDescent="0.2">
      <c r="K14" s="12" t="s">
        <v>181</v>
      </c>
      <c r="L14" s="12" t="s">
        <v>6</v>
      </c>
      <c r="M14" s="19"/>
      <c r="N14" s="19"/>
      <c r="O14" s="19"/>
      <c r="P14" s="19"/>
      <c r="Q14" s="19"/>
      <c r="R14" s="19"/>
      <c r="S14" s="19"/>
      <c r="T14" s="19"/>
      <c r="U14" s="19"/>
      <c r="V14" s="19"/>
      <c r="W14" s="19"/>
      <c r="X14" s="19"/>
      <c r="Y14" s="19"/>
      <c r="Z14" s="19"/>
      <c r="AA14" s="19"/>
      <c r="AB14" s="19">
        <v>783.91650400000003</v>
      </c>
      <c r="AC14" s="19">
        <v>800.13165300000003</v>
      </c>
      <c r="AD14" s="19">
        <v>796.84204099999999</v>
      </c>
      <c r="AE14" s="19">
        <v>800.16857900000002</v>
      </c>
      <c r="AF14" s="19">
        <v>801.058716</v>
      </c>
      <c r="AG14" s="19">
        <v>801.734375</v>
      </c>
      <c r="AH14" s="19">
        <v>801.73083499999996</v>
      </c>
      <c r="AI14" s="19">
        <v>801.713257</v>
      </c>
      <c r="AJ14" s="19">
        <v>801.71850600000005</v>
      </c>
      <c r="AK14" s="19">
        <v>801.71850600000005</v>
      </c>
      <c r="AL14" s="19">
        <v>801.71801800000003</v>
      </c>
      <c r="AM14" s="19">
        <v>801.71801800000003</v>
      </c>
      <c r="AN14" s="19">
        <v>801.71801800000003</v>
      </c>
      <c r="AO14" s="19">
        <v>801.71801800000003</v>
      </c>
      <c r="AP14" s="19">
        <v>801.71801800000003</v>
      </c>
      <c r="AQ14" s="19">
        <v>801.71801800000003</v>
      </c>
      <c r="AR14" s="19">
        <v>801.71801800000003</v>
      </c>
      <c r="AS14" s="19">
        <v>801.71801800000003</v>
      </c>
      <c r="AT14" s="19">
        <v>801.71801800000003</v>
      </c>
      <c r="AU14" s="19">
        <v>801.71801800000003</v>
      </c>
      <c r="AV14" s="19">
        <v>801.71801800000003</v>
      </c>
      <c r="AW14" s="19">
        <v>801.71801800000003</v>
      </c>
      <c r="AX14" s="19">
        <v>801.71801800000003</v>
      </c>
      <c r="AY14" s="19">
        <v>801.71807899999999</v>
      </c>
      <c r="AZ14" s="19">
        <v>801.71807899999999</v>
      </c>
      <c r="BA14" s="19">
        <v>801.69079599999998</v>
      </c>
    </row>
    <row r="15" spans="11:53" x14ac:dyDescent="0.2">
      <c r="K15" s="12" t="s">
        <v>181</v>
      </c>
      <c r="L15" s="12" t="s">
        <v>0</v>
      </c>
      <c r="M15" s="19"/>
      <c r="N15" s="19"/>
      <c r="O15" s="19"/>
      <c r="P15" s="19"/>
      <c r="Q15" s="19"/>
      <c r="R15" s="19"/>
      <c r="S15" s="19"/>
      <c r="T15" s="19"/>
      <c r="U15" s="19"/>
      <c r="V15" s="19"/>
      <c r="W15" s="19"/>
      <c r="X15" s="19"/>
      <c r="Y15" s="19"/>
      <c r="Z15" s="19"/>
      <c r="AA15" s="19"/>
      <c r="AB15" s="19">
        <v>783.91650400000003</v>
      </c>
      <c r="AC15" s="19">
        <v>785.61663799999997</v>
      </c>
      <c r="AD15" s="19">
        <v>797.78259300000002</v>
      </c>
      <c r="AE15" s="19">
        <v>800.16863999999998</v>
      </c>
      <c r="AF15" s="19">
        <v>801.06018099999994</v>
      </c>
      <c r="AG15" s="19">
        <v>801.73669400000006</v>
      </c>
      <c r="AH15" s="19">
        <v>801.74200399999995</v>
      </c>
      <c r="AI15" s="19">
        <v>801.729919</v>
      </c>
      <c r="AJ15" s="19">
        <v>801.71850600000005</v>
      </c>
      <c r="AK15" s="19">
        <v>801.71850600000005</v>
      </c>
      <c r="AL15" s="19">
        <v>801.71801800000003</v>
      </c>
      <c r="AM15" s="19">
        <v>801.71801800000003</v>
      </c>
      <c r="AN15" s="19">
        <v>800.58715800000004</v>
      </c>
      <c r="AO15" s="19">
        <v>800.91186500000003</v>
      </c>
      <c r="AP15" s="19">
        <v>801.71801800000003</v>
      </c>
      <c r="AQ15" s="19">
        <v>801.71801800000003</v>
      </c>
      <c r="AR15" s="19">
        <v>801.71801800000003</v>
      </c>
      <c r="AS15" s="19">
        <v>801.71801800000003</v>
      </c>
      <c r="AT15" s="19">
        <v>801.71801800000003</v>
      </c>
      <c r="AU15" s="19">
        <v>801.71801800000003</v>
      </c>
      <c r="AV15" s="19">
        <v>801.71801800000003</v>
      </c>
      <c r="AW15" s="19">
        <v>801.71801800000003</v>
      </c>
      <c r="AX15" s="19">
        <v>801.71801800000003</v>
      </c>
      <c r="AY15" s="19">
        <v>801.71801800000003</v>
      </c>
      <c r="AZ15" s="19">
        <v>801.71801800000003</v>
      </c>
      <c r="BA15" s="19">
        <v>801.69079599999998</v>
      </c>
    </row>
    <row r="16" spans="11:53" x14ac:dyDescent="0.2">
      <c r="K16" s="12" t="s">
        <v>205</v>
      </c>
      <c r="L16" s="12" t="s">
        <v>15</v>
      </c>
      <c r="M16" s="19">
        <v>806.96830055999999</v>
      </c>
      <c r="N16" s="19">
        <v>790.20436699999982</v>
      </c>
      <c r="O16" s="19">
        <v>769.33124900000007</v>
      </c>
      <c r="P16" s="19">
        <v>789.01647300000002</v>
      </c>
      <c r="Q16" s="19">
        <v>797.16598199999999</v>
      </c>
      <c r="R16" s="19">
        <v>797.17787699999997</v>
      </c>
      <c r="S16" s="19">
        <v>805.69394800000009</v>
      </c>
      <c r="T16" s="19">
        <v>804.94963500000017</v>
      </c>
      <c r="U16" s="19">
        <v>807.08447699999999</v>
      </c>
      <c r="V16" s="19">
        <v>809.40926200000001</v>
      </c>
      <c r="W16" s="19">
        <v>789.87886300000002</v>
      </c>
      <c r="X16" s="19">
        <v>779.64459499999998</v>
      </c>
      <c r="Y16" s="19">
        <v>771.53717648999998</v>
      </c>
      <c r="Z16" s="19">
        <v>774.87316900000008</v>
      </c>
      <c r="AA16" s="19">
        <v>781.86530999999991</v>
      </c>
      <c r="AB16" s="19">
        <v>783.91650390625</v>
      </c>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24"/>
      <c r="BA16" s="24"/>
    </row>
    <row r="18" spans="11:53" x14ac:dyDescent="0.2">
      <c r="K18" s="12" t="s">
        <v>200</v>
      </c>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row>
    <row r="19" spans="11:53" x14ac:dyDescent="0.2">
      <c r="K19" s="12" t="s">
        <v>75</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4" spans="11:53" x14ac:dyDescent="0.2">
      <c r="K24" s="29"/>
    </row>
    <row r="25" spans="11:53" x14ac:dyDescent="0.2">
      <c r="K25" s="29"/>
    </row>
    <row r="26" spans="11:53" x14ac:dyDescent="0.2">
      <c r="K26" s="29"/>
    </row>
    <row r="27" spans="11:53" x14ac:dyDescent="0.2">
      <c r="K27" s="29"/>
    </row>
    <row r="28" spans="11:53" x14ac:dyDescent="0.2">
      <c r="K28" s="29"/>
    </row>
    <row r="29" spans="11:53" x14ac:dyDescent="0.2">
      <c r="K29" s="30"/>
    </row>
    <row r="30" spans="11:53" x14ac:dyDescent="0.2">
      <c r="K30" s="29"/>
    </row>
    <row r="31" spans="11:53" x14ac:dyDescent="0.2">
      <c r="K31" s="30"/>
    </row>
    <row r="32" spans="11:53" x14ac:dyDescent="0.2">
      <c r="K32" s="30"/>
    </row>
    <row r="33" spans="11:11" x14ac:dyDescent="0.2">
      <c r="K33" s="30"/>
    </row>
    <row r="34" spans="11:11" x14ac:dyDescent="0.2">
      <c r="K34" s="30"/>
    </row>
    <row r="35" spans="11:11" x14ac:dyDescent="0.2">
      <c r="K35" s="30"/>
    </row>
    <row r="36" spans="11:11" x14ac:dyDescent="0.2">
      <c r="K36" s="30"/>
    </row>
    <row r="37" spans="11:11" x14ac:dyDescent="0.2">
      <c r="K37" s="30"/>
    </row>
    <row r="38" spans="11:11" x14ac:dyDescent="0.2">
      <c r="K38" s="30"/>
    </row>
    <row r="39" spans="11:11" x14ac:dyDescent="0.2">
      <c r="K39" s="30"/>
    </row>
    <row r="40" spans="11:11" x14ac:dyDescent="0.2">
      <c r="K40" s="30"/>
    </row>
    <row r="41" spans="11:11" x14ac:dyDescent="0.2">
      <c r="K41" s="30"/>
    </row>
    <row r="42" spans="11:11" x14ac:dyDescent="0.2">
      <c r="K42" s="30"/>
    </row>
    <row r="43" spans="11:11" x14ac:dyDescent="0.2">
      <c r="K43" s="30"/>
    </row>
    <row r="44" spans="11:11" x14ac:dyDescent="0.2">
      <c r="K44" s="30"/>
    </row>
    <row r="45" spans="11:11" x14ac:dyDescent="0.2">
      <c r="K45" s="30"/>
    </row>
    <row r="46" spans="11:11" x14ac:dyDescent="0.2">
      <c r="K46" s="30"/>
    </row>
    <row r="47" spans="11:11" x14ac:dyDescent="0.2">
      <c r="K47" s="30"/>
    </row>
    <row r="48" spans="11:11" x14ac:dyDescent="0.2">
      <c r="K48" s="30"/>
    </row>
    <row r="49" spans="11:17" x14ac:dyDescent="0.2">
      <c r="K49" s="30"/>
    </row>
    <row r="50" spans="11:17" x14ac:dyDescent="0.2">
      <c r="K50" s="30"/>
    </row>
    <row r="51" spans="11:17" x14ac:dyDescent="0.2">
      <c r="K51" s="30"/>
    </row>
    <row r="52" spans="11:17" x14ac:dyDescent="0.2">
      <c r="K52" s="30"/>
    </row>
    <row r="53" spans="11:17" x14ac:dyDescent="0.2">
      <c r="K53" s="30"/>
    </row>
    <row r="54" spans="11:17" x14ac:dyDescent="0.2">
      <c r="K54" s="30"/>
    </row>
    <row r="55" spans="11:17" x14ac:dyDescent="0.2">
      <c r="K55" s="30"/>
    </row>
    <row r="56" spans="11:17" x14ac:dyDescent="0.2">
      <c r="K56" s="30"/>
    </row>
    <row r="57" spans="11:17" x14ac:dyDescent="0.2">
      <c r="K57" s="30"/>
    </row>
    <row r="58" spans="11:17" x14ac:dyDescent="0.2">
      <c r="K58" s="30"/>
    </row>
    <row r="59" spans="11:17" x14ac:dyDescent="0.2">
      <c r="K59" s="30"/>
    </row>
    <row r="60" spans="11:17" x14ac:dyDescent="0.2">
      <c r="K60" s="30"/>
    </row>
    <row r="61" spans="11:17" x14ac:dyDescent="0.2">
      <c r="K61" s="30"/>
    </row>
    <row r="62" spans="11:17" x14ac:dyDescent="0.2">
      <c r="K62" s="30"/>
    </row>
    <row r="63" spans="11:17" x14ac:dyDescent="0.2">
      <c r="K63" s="30"/>
    </row>
    <row r="64" spans="11:17" x14ac:dyDescent="0.2">
      <c r="K64" s="30"/>
      <c r="Q64" s="23"/>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FF43-741B-4556-AA4C-08C5AA2B57CA}">
  <sheetPr>
    <tabColor theme="3"/>
  </sheetPr>
  <dimension ref="C1:AT50"/>
  <sheetViews>
    <sheetView zoomScale="110" zoomScaleNormal="110" workbookViewId="0">
      <selection activeCell="F1" sqref="F1"/>
    </sheetView>
  </sheetViews>
  <sheetFormatPr defaultRowHeight="14.25" x14ac:dyDescent="0.2"/>
  <cols>
    <col min="8" max="46" width="12.625" customWidth="1"/>
  </cols>
  <sheetData>
    <row r="1" spans="7:46" ht="15.75" x14ac:dyDescent="0.25">
      <c r="G1" s="16" t="s">
        <v>182</v>
      </c>
    </row>
    <row r="2" spans="7:46" x14ac:dyDescent="0.2">
      <c r="G2" s="12" t="s">
        <v>67</v>
      </c>
    </row>
    <row r="5" spans="7:46" x14ac:dyDescent="0.2">
      <c r="G5" s="78"/>
      <c r="H5" s="122" t="s">
        <v>183</v>
      </c>
      <c r="I5" s="123"/>
      <c r="J5" s="123"/>
      <c r="K5" s="123"/>
      <c r="L5" s="123"/>
      <c r="M5" s="123"/>
      <c r="N5" s="123"/>
      <c r="O5" s="123"/>
      <c r="P5" s="123"/>
      <c r="Q5" s="123"/>
      <c r="R5" s="123"/>
      <c r="S5" s="123"/>
      <c r="T5" s="124"/>
      <c r="U5" s="123" t="s">
        <v>184</v>
      </c>
      <c r="V5" s="123"/>
      <c r="W5" s="123"/>
      <c r="X5" s="123"/>
      <c r="Y5" s="123"/>
      <c r="Z5" s="123"/>
      <c r="AA5" s="123"/>
      <c r="AB5" s="123"/>
      <c r="AC5" s="123"/>
      <c r="AD5" s="123"/>
      <c r="AE5" s="123"/>
      <c r="AF5" s="123"/>
      <c r="AG5" s="123"/>
      <c r="AH5" s="125" t="s">
        <v>185</v>
      </c>
      <c r="AI5" s="123"/>
      <c r="AJ5" s="123"/>
      <c r="AK5" s="123"/>
      <c r="AL5" s="123"/>
      <c r="AM5" s="123"/>
      <c r="AN5" s="123"/>
      <c r="AO5" s="123"/>
      <c r="AP5" s="123"/>
      <c r="AQ5" s="123"/>
      <c r="AR5" s="123"/>
      <c r="AS5" s="123"/>
      <c r="AT5" s="126"/>
    </row>
    <row r="6" spans="7:46" ht="24.75" thickBot="1" x14ac:dyDescent="0.25">
      <c r="G6" s="2" t="s">
        <v>186</v>
      </c>
      <c r="H6" s="2" t="s">
        <v>10</v>
      </c>
      <c r="I6" s="2" t="s">
        <v>0</v>
      </c>
      <c r="J6" s="2" t="s">
        <v>90</v>
      </c>
      <c r="K6" s="2" t="s">
        <v>89</v>
      </c>
      <c r="L6" s="2" t="s">
        <v>6</v>
      </c>
      <c r="M6" s="2" t="s">
        <v>1</v>
      </c>
      <c r="N6" s="2" t="s">
        <v>8</v>
      </c>
      <c r="O6" s="2" t="s">
        <v>25</v>
      </c>
      <c r="P6" s="2" t="s">
        <v>5</v>
      </c>
      <c r="Q6" s="2" t="s">
        <v>3</v>
      </c>
      <c r="R6" s="2" t="s">
        <v>11</v>
      </c>
      <c r="S6" s="2" t="s">
        <v>187</v>
      </c>
      <c r="T6" s="79" t="s">
        <v>188</v>
      </c>
      <c r="U6" s="2" t="s">
        <v>10</v>
      </c>
      <c r="V6" s="2" t="s">
        <v>0</v>
      </c>
      <c r="W6" s="2" t="s">
        <v>90</v>
      </c>
      <c r="X6" s="2" t="s">
        <v>89</v>
      </c>
      <c r="Y6" s="2" t="s">
        <v>6</v>
      </c>
      <c r="Z6" s="2" t="s">
        <v>1</v>
      </c>
      <c r="AA6" s="2" t="s">
        <v>8</v>
      </c>
      <c r="AB6" s="2" t="s">
        <v>25</v>
      </c>
      <c r="AC6" s="2" t="s">
        <v>5</v>
      </c>
      <c r="AD6" s="2" t="s">
        <v>3</v>
      </c>
      <c r="AE6" s="2" t="s">
        <v>11</v>
      </c>
      <c r="AF6" s="2" t="s">
        <v>187</v>
      </c>
      <c r="AG6" s="2" t="s">
        <v>188</v>
      </c>
      <c r="AH6" s="81" t="s">
        <v>10</v>
      </c>
      <c r="AI6" s="2" t="s">
        <v>0</v>
      </c>
      <c r="AJ6" s="2" t="s">
        <v>90</v>
      </c>
      <c r="AK6" s="2" t="s">
        <v>89</v>
      </c>
      <c r="AL6" s="2" t="s">
        <v>6</v>
      </c>
      <c r="AM6" s="2" t="s">
        <v>1</v>
      </c>
      <c r="AN6" s="2" t="s">
        <v>8</v>
      </c>
      <c r="AO6" s="2" t="s">
        <v>25</v>
      </c>
      <c r="AP6" s="2" t="s">
        <v>5</v>
      </c>
      <c r="AQ6" s="2" t="s">
        <v>3</v>
      </c>
      <c r="AR6" s="2" t="s">
        <v>11</v>
      </c>
      <c r="AS6" s="2" t="s">
        <v>187</v>
      </c>
      <c r="AT6" s="2" t="s">
        <v>188</v>
      </c>
    </row>
    <row r="7" spans="7:46" ht="15" thickTop="1" x14ac:dyDescent="0.2">
      <c r="G7" s="44">
        <v>2010</v>
      </c>
      <c r="H7" s="45">
        <v>15.018620999999998</v>
      </c>
      <c r="I7" s="45">
        <v>15.018620999999998</v>
      </c>
      <c r="J7" s="45">
        <v>15.018620999999998</v>
      </c>
      <c r="K7" s="45">
        <v>15.018620999999998</v>
      </c>
      <c r="L7" s="45">
        <v>15.018620999999998</v>
      </c>
      <c r="M7" s="45">
        <v>15.018620999999998</v>
      </c>
      <c r="N7" s="45">
        <v>15.018620999999998</v>
      </c>
      <c r="O7" s="45">
        <v>15.018620999999998</v>
      </c>
      <c r="P7" s="45">
        <v>15.018620999999998</v>
      </c>
      <c r="Q7" s="45">
        <v>15.018620999999998</v>
      </c>
      <c r="R7" s="45">
        <v>15.018620999999998</v>
      </c>
      <c r="S7" s="45">
        <v>15.018620999999998</v>
      </c>
      <c r="T7" s="80">
        <v>0</v>
      </c>
      <c r="U7" s="45">
        <v>184.599479</v>
      </c>
      <c r="V7" s="45">
        <v>184.599479</v>
      </c>
      <c r="W7" s="45">
        <v>184.599479</v>
      </c>
      <c r="X7" s="45">
        <v>184.599479</v>
      </c>
      <c r="Y7" s="45">
        <v>184.599479</v>
      </c>
      <c r="Z7" s="45">
        <v>184.599479</v>
      </c>
      <c r="AA7" s="45">
        <v>184.599479</v>
      </c>
      <c r="AB7" s="45">
        <v>184.599479</v>
      </c>
      <c r="AC7" s="45">
        <v>184.599479</v>
      </c>
      <c r="AD7" s="45">
        <v>184.599479</v>
      </c>
      <c r="AE7" s="45">
        <v>184.599479</v>
      </c>
      <c r="AF7" s="45">
        <v>169.58085800000001</v>
      </c>
      <c r="AG7" s="45">
        <v>0</v>
      </c>
      <c r="AH7" s="82">
        <v>428.622142</v>
      </c>
      <c r="AI7" s="45">
        <v>428.622142</v>
      </c>
      <c r="AJ7" s="45">
        <v>428.622142</v>
      </c>
      <c r="AK7" s="45">
        <v>428.622142</v>
      </c>
      <c r="AL7" s="45">
        <v>428.622142</v>
      </c>
      <c r="AM7" s="45">
        <v>428.622142</v>
      </c>
      <c r="AN7" s="45">
        <v>428.622142</v>
      </c>
      <c r="AO7" s="45">
        <v>428.622142</v>
      </c>
      <c r="AP7" s="45">
        <v>428.622142</v>
      </c>
      <c r="AQ7" s="45">
        <v>428.622142</v>
      </c>
      <c r="AR7" s="45">
        <v>428.622142</v>
      </c>
      <c r="AS7" s="45">
        <v>428.622142</v>
      </c>
      <c r="AT7" s="45">
        <v>0</v>
      </c>
    </row>
    <row r="8" spans="7:46" x14ac:dyDescent="0.2">
      <c r="G8" s="44"/>
      <c r="H8" s="45">
        <v>15.092179999999999</v>
      </c>
      <c r="I8" s="45">
        <v>15.092179999999999</v>
      </c>
      <c r="J8" s="45">
        <v>15.092179999999999</v>
      </c>
      <c r="K8" s="45">
        <v>15.092179999999999</v>
      </c>
      <c r="L8" s="45">
        <v>15.092179999999999</v>
      </c>
      <c r="M8" s="45">
        <v>15.092179999999999</v>
      </c>
      <c r="N8" s="45">
        <v>15.092179999999999</v>
      </c>
      <c r="O8" s="45">
        <v>15.092179999999999</v>
      </c>
      <c r="P8" s="45">
        <v>15.092179999999999</v>
      </c>
      <c r="Q8" s="45">
        <v>15.092179999999999</v>
      </c>
      <c r="R8" s="45">
        <v>15.092179999999999</v>
      </c>
      <c r="S8" s="45">
        <v>15.092179999999999</v>
      </c>
      <c r="T8" s="80">
        <v>0</v>
      </c>
      <c r="U8" s="45">
        <v>246.93182000000002</v>
      </c>
      <c r="V8" s="45">
        <v>246.93182000000002</v>
      </c>
      <c r="W8" s="45">
        <v>246.93182000000002</v>
      </c>
      <c r="X8" s="45">
        <v>246.93182000000002</v>
      </c>
      <c r="Y8" s="45">
        <v>246.93182000000002</v>
      </c>
      <c r="Z8" s="45">
        <v>246.93182000000002</v>
      </c>
      <c r="AA8" s="45">
        <v>246.93182000000002</v>
      </c>
      <c r="AB8" s="45">
        <v>246.93182000000002</v>
      </c>
      <c r="AC8" s="45">
        <v>246.93182000000002</v>
      </c>
      <c r="AD8" s="45">
        <v>246.93182000000002</v>
      </c>
      <c r="AE8" s="45">
        <v>246.93182000000002</v>
      </c>
      <c r="AF8" s="45">
        <v>231.83964000000003</v>
      </c>
      <c r="AG8" s="45">
        <v>0</v>
      </c>
      <c r="AH8" s="82">
        <v>377.26862399999999</v>
      </c>
      <c r="AI8" s="45">
        <v>377.26862399999999</v>
      </c>
      <c r="AJ8" s="45">
        <v>377.26862399999999</v>
      </c>
      <c r="AK8" s="45">
        <v>377.26862399999999</v>
      </c>
      <c r="AL8" s="45">
        <v>377.26862399999999</v>
      </c>
      <c r="AM8" s="45">
        <v>377.26862399999999</v>
      </c>
      <c r="AN8" s="45">
        <v>377.26862399999999</v>
      </c>
      <c r="AO8" s="45">
        <v>377.26862399999999</v>
      </c>
      <c r="AP8" s="45">
        <v>377.26862399999999</v>
      </c>
      <c r="AQ8" s="45">
        <v>377.26862399999999</v>
      </c>
      <c r="AR8" s="45">
        <v>377.26862399999999</v>
      </c>
      <c r="AS8" s="45">
        <v>377.26862399999999</v>
      </c>
      <c r="AT8" s="45">
        <v>0</v>
      </c>
    </row>
    <row r="9" spans="7:46" x14ac:dyDescent="0.2">
      <c r="G9" s="44"/>
      <c r="H9" s="45">
        <v>15.301416</v>
      </c>
      <c r="I9" s="45">
        <v>15.301416</v>
      </c>
      <c r="J9" s="45">
        <v>15.301416</v>
      </c>
      <c r="K9" s="45">
        <v>15.301416</v>
      </c>
      <c r="L9" s="45">
        <v>15.301416</v>
      </c>
      <c r="M9" s="45">
        <v>15.301416</v>
      </c>
      <c r="N9" s="45">
        <v>15.301416</v>
      </c>
      <c r="O9" s="45">
        <v>15.301416</v>
      </c>
      <c r="P9" s="45">
        <v>15.301416</v>
      </c>
      <c r="Q9" s="45">
        <v>15.301416</v>
      </c>
      <c r="R9" s="45">
        <v>15.301416</v>
      </c>
      <c r="S9" s="45">
        <v>15.301416</v>
      </c>
      <c r="T9" s="80">
        <v>0</v>
      </c>
      <c r="U9" s="45">
        <v>224.37388400000003</v>
      </c>
      <c r="V9" s="45">
        <v>224.37388400000003</v>
      </c>
      <c r="W9" s="45">
        <v>224.37388400000003</v>
      </c>
      <c r="X9" s="45">
        <v>224.37388400000003</v>
      </c>
      <c r="Y9" s="45">
        <v>224.37388400000003</v>
      </c>
      <c r="Z9" s="45">
        <v>224.37388400000003</v>
      </c>
      <c r="AA9" s="45">
        <v>224.37388400000003</v>
      </c>
      <c r="AB9" s="45">
        <v>224.37388400000003</v>
      </c>
      <c r="AC9" s="45">
        <v>224.37388400000003</v>
      </c>
      <c r="AD9" s="45">
        <v>224.37388400000003</v>
      </c>
      <c r="AE9" s="45">
        <v>224.37388400000003</v>
      </c>
      <c r="AF9" s="45">
        <v>209.07246800000004</v>
      </c>
      <c r="AG9" s="45">
        <v>0</v>
      </c>
      <c r="AH9" s="82">
        <v>399.78400600000009</v>
      </c>
      <c r="AI9" s="45">
        <v>399.78400600000009</v>
      </c>
      <c r="AJ9" s="45">
        <v>399.78400600000009</v>
      </c>
      <c r="AK9" s="45">
        <v>399.78400600000009</v>
      </c>
      <c r="AL9" s="45">
        <v>399.78400600000009</v>
      </c>
      <c r="AM9" s="45">
        <v>399.78400600000009</v>
      </c>
      <c r="AN9" s="45">
        <v>399.78400600000009</v>
      </c>
      <c r="AO9" s="45">
        <v>399.78400600000009</v>
      </c>
      <c r="AP9" s="45">
        <v>399.78400600000009</v>
      </c>
      <c r="AQ9" s="45">
        <v>399.78400600000009</v>
      </c>
      <c r="AR9" s="45">
        <v>399.78400600000009</v>
      </c>
      <c r="AS9" s="45">
        <v>399.78400600000009</v>
      </c>
      <c r="AT9" s="45">
        <v>0</v>
      </c>
    </row>
    <row r="10" spans="7:46" x14ac:dyDescent="0.2">
      <c r="G10" s="44"/>
      <c r="H10" s="45">
        <v>15.499843</v>
      </c>
      <c r="I10" s="45">
        <v>15.499843</v>
      </c>
      <c r="J10" s="45">
        <v>15.499843</v>
      </c>
      <c r="K10" s="45">
        <v>15.499843</v>
      </c>
      <c r="L10" s="45">
        <v>15.499843</v>
      </c>
      <c r="M10" s="45">
        <v>15.499843</v>
      </c>
      <c r="N10" s="45">
        <v>15.499843</v>
      </c>
      <c r="O10" s="45">
        <v>15.499843</v>
      </c>
      <c r="P10" s="45">
        <v>15.499843</v>
      </c>
      <c r="Q10" s="45">
        <v>15.499843</v>
      </c>
      <c r="R10" s="45">
        <v>15.499843</v>
      </c>
      <c r="S10" s="45">
        <v>15.499843</v>
      </c>
      <c r="T10" s="80">
        <v>0</v>
      </c>
      <c r="U10" s="45">
        <v>204.669757</v>
      </c>
      <c r="V10" s="45">
        <v>204.669757</v>
      </c>
      <c r="W10" s="45">
        <v>204.669757</v>
      </c>
      <c r="X10" s="45">
        <v>204.669757</v>
      </c>
      <c r="Y10" s="45">
        <v>204.669757</v>
      </c>
      <c r="Z10" s="45">
        <v>204.669757</v>
      </c>
      <c r="AA10" s="45">
        <v>204.669757</v>
      </c>
      <c r="AB10" s="45">
        <v>204.669757</v>
      </c>
      <c r="AC10" s="45">
        <v>204.669757</v>
      </c>
      <c r="AD10" s="45">
        <v>204.669757</v>
      </c>
      <c r="AE10" s="45">
        <v>204.669757</v>
      </c>
      <c r="AF10" s="45">
        <v>189.16991400000001</v>
      </c>
      <c r="AG10" s="45">
        <v>0</v>
      </c>
      <c r="AH10" s="82">
        <v>420.32077099999998</v>
      </c>
      <c r="AI10" s="45">
        <v>420.32077099999998</v>
      </c>
      <c r="AJ10" s="45">
        <v>420.32077099999998</v>
      </c>
      <c r="AK10" s="45">
        <v>420.32077099999998</v>
      </c>
      <c r="AL10" s="45">
        <v>420.32077099999998</v>
      </c>
      <c r="AM10" s="45">
        <v>420.32077099999998</v>
      </c>
      <c r="AN10" s="45">
        <v>420.32077099999998</v>
      </c>
      <c r="AO10" s="45">
        <v>420.32077099999998</v>
      </c>
      <c r="AP10" s="45">
        <v>420.32077099999998</v>
      </c>
      <c r="AQ10" s="45">
        <v>420.32077099999998</v>
      </c>
      <c r="AR10" s="45">
        <v>420.32077099999998</v>
      </c>
      <c r="AS10" s="45">
        <v>420.32077099999998</v>
      </c>
      <c r="AT10" s="45">
        <v>0</v>
      </c>
    </row>
    <row r="11" spans="7:46" x14ac:dyDescent="0.2">
      <c r="G11" s="44"/>
      <c r="H11" s="45">
        <v>15.623099</v>
      </c>
      <c r="I11" s="45">
        <v>15.623099</v>
      </c>
      <c r="J11" s="45">
        <v>15.623099</v>
      </c>
      <c r="K11" s="45">
        <v>15.623099</v>
      </c>
      <c r="L11" s="45">
        <v>15.623099</v>
      </c>
      <c r="M11" s="45">
        <v>15.623099</v>
      </c>
      <c r="N11" s="45">
        <v>15.623099</v>
      </c>
      <c r="O11" s="45">
        <v>15.623099</v>
      </c>
      <c r="P11" s="45">
        <v>15.623099</v>
      </c>
      <c r="Q11" s="45">
        <v>15.623099</v>
      </c>
      <c r="R11" s="45">
        <v>15.623099</v>
      </c>
      <c r="S11" s="45">
        <v>15.623099</v>
      </c>
      <c r="T11" s="80">
        <v>0</v>
      </c>
      <c r="U11" s="45">
        <v>205.16990100000001</v>
      </c>
      <c r="V11" s="45">
        <v>205.16990100000001</v>
      </c>
      <c r="W11" s="45">
        <v>205.16990100000001</v>
      </c>
      <c r="X11" s="45">
        <v>205.16990100000001</v>
      </c>
      <c r="Y11" s="45">
        <v>205.16990100000001</v>
      </c>
      <c r="Z11" s="45">
        <v>205.16990100000001</v>
      </c>
      <c r="AA11" s="45">
        <v>205.16990100000001</v>
      </c>
      <c r="AB11" s="45">
        <v>205.16990100000001</v>
      </c>
      <c r="AC11" s="45">
        <v>205.16990100000001</v>
      </c>
      <c r="AD11" s="45">
        <v>205.16990100000001</v>
      </c>
      <c r="AE11" s="45">
        <v>205.16990100000001</v>
      </c>
      <c r="AF11" s="45">
        <v>189.54680200000001</v>
      </c>
      <c r="AG11" s="45">
        <v>0</v>
      </c>
      <c r="AH11" s="82">
        <v>411.60165199999994</v>
      </c>
      <c r="AI11" s="45">
        <v>411.60165199999994</v>
      </c>
      <c r="AJ11" s="45">
        <v>411.60165199999994</v>
      </c>
      <c r="AK11" s="45">
        <v>411.60165199999994</v>
      </c>
      <c r="AL11" s="45">
        <v>411.60165199999994</v>
      </c>
      <c r="AM11" s="45">
        <v>411.60165199999994</v>
      </c>
      <c r="AN11" s="45">
        <v>411.60165199999994</v>
      </c>
      <c r="AO11" s="45">
        <v>411.60165199999994</v>
      </c>
      <c r="AP11" s="45">
        <v>411.60165199999994</v>
      </c>
      <c r="AQ11" s="45">
        <v>411.60165199999994</v>
      </c>
      <c r="AR11" s="45">
        <v>411.60165199999994</v>
      </c>
      <c r="AS11" s="45">
        <v>411.60165199999994</v>
      </c>
      <c r="AT11" s="45">
        <v>0</v>
      </c>
    </row>
    <row r="12" spans="7:46" x14ac:dyDescent="0.2">
      <c r="G12" s="44">
        <v>2015</v>
      </c>
      <c r="H12" s="45">
        <v>15.687240000000001</v>
      </c>
      <c r="I12" s="45">
        <v>15.687240000000001</v>
      </c>
      <c r="J12" s="45">
        <v>15.687240000000001</v>
      </c>
      <c r="K12" s="45">
        <v>15.687240000000001</v>
      </c>
      <c r="L12" s="45">
        <v>15.687240000000001</v>
      </c>
      <c r="M12" s="45">
        <v>15.687240000000001</v>
      </c>
      <c r="N12" s="45">
        <v>15.687240000000001</v>
      </c>
      <c r="O12" s="45">
        <v>15.687240000000001</v>
      </c>
      <c r="P12" s="45">
        <v>15.687240000000001</v>
      </c>
      <c r="Q12" s="45">
        <v>15.687240000000001</v>
      </c>
      <c r="R12" s="45">
        <v>15.687240000000001</v>
      </c>
      <c r="S12" s="45">
        <v>15.687240000000001</v>
      </c>
      <c r="T12" s="80">
        <v>0</v>
      </c>
      <c r="U12" s="45">
        <v>187.69606000000002</v>
      </c>
      <c r="V12" s="45">
        <v>187.69606000000002</v>
      </c>
      <c r="W12" s="45">
        <v>187.69606000000002</v>
      </c>
      <c r="X12" s="45">
        <v>187.69606000000002</v>
      </c>
      <c r="Y12" s="45">
        <v>187.69606000000002</v>
      </c>
      <c r="Z12" s="45">
        <v>187.69606000000002</v>
      </c>
      <c r="AA12" s="45">
        <v>187.69606000000002</v>
      </c>
      <c r="AB12" s="45">
        <v>187.69606000000002</v>
      </c>
      <c r="AC12" s="45">
        <v>187.69606000000002</v>
      </c>
      <c r="AD12" s="45">
        <v>187.69606000000002</v>
      </c>
      <c r="AE12" s="45">
        <v>187.69606000000002</v>
      </c>
      <c r="AF12" s="45">
        <v>172.00882000000001</v>
      </c>
      <c r="AG12" s="45">
        <v>0</v>
      </c>
      <c r="AH12" s="82">
        <v>411.98694399999999</v>
      </c>
      <c r="AI12" s="45">
        <v>411.98694399999999</v>
      </c>
      <c r="AJ12" s="45">
        <v>411.98694399999999</v>
      </c>
      <c r="AK12" s="45">
        <v>411.98694399999999</v>
      </c>
      <c r="AL12" s="45">
        <v>411.98694399999999</v>
      </c>
      <c r="AM12" s="45">
        <v>411.98694399999999</v>
      </c>
      <c r="AN12" s="45">
        <v>411.98694399999999</v>
      </c>
      <c r="AO12" s="45">
        <v>411.98694399999999</v>
      </c>
      <c r="AP12" s="45">
        <v>411.98694399999999</v>
      </c>
      <c r="AQ12" s="45">
        <v>411.98694399999999</v>
      </c>
      <c r="AR12" s="45">
        <v>411.98694399999999</v>
      </c>
      <c r="AS12" s="45">
        <v>411.98694399999999</v>
      </c>
      <c r="AT12" s="45">
        <v>0</v>
      </c>
    </row>
    <row r="13" spans="7:46" x14ac:dyDescent="0.2">
      <c r="G13" s="44"/>
      <c r="H13" s="45">
        <v>15.565714000000002</v>
      </c>
      <c r="I13" s="45">
        <v>15.565714000000002</v>
      </c>
      <c r="J13" s="45">
        <v>15.565714000000002</v>
      </c>
      <c r="K13" s="45">
        <v>15.565714000000002</v>
      </c>
      <c r="L13" s="45">
        <v>15.565714000000002</v>
      </c>
      <c r="M13" s="45">
        <v>15.565714000000002</v>
      </c>
      <c r="N13" s="45">
        <v>15.565714000000002</v>
      </c>
      <c r="O13" s="45">
        <v>15.565714000000002</v>
      </c>
      <c r="P13" s="45">
        <v>15.565714000000002</v>
      </c>
      <c r="Q13" s="45">
        <v>15.565714000000002</v>
      </c>
      <c r="R13" s="45">
        <v>15.565714000000002</v>
      </c>
      <c r="S13" s="45">
        <v>15.565714000000002</v>
      </c>
      <c r="T13" s="80">
        <v>0</v>
      </c>
      <c r="U13" s="45">
        <v>216.25728599999997</v>
      </c>
      <c r="V13" s="45">
        <v>216.25728599999997</v>
      </c>
      <c r="W13" s="45">
        <v>216.25728599999997</v>
      </c>
      <c r="X13" s="45">
        <v>216.25728599999997</v>
      </c>
      <c r="Y13" s="45">
        <v>216.25728599999997</v>
      </c>
      <c r="Z13" s="45">
        <v>216.25728599999997</v>
      </c>
      <c r="AA13" s="45">
        <v>216.25728599999997</v>
      </c>
      <c r="AB13" s="45">
        <v>216.25728599999997</v>
      </c>
      <c r="AC13" s="45">
        <v>216.25728599999997</v>
      </c>
      <c r="AD13" s="45">
        <v>216.25728599999997</v>
      </c>
      <c r="AE13" s="45">
        <v>216.25728599999997</v>
      </c>
      <c r="AF13" s="45">
        <v>200.69157199999995</v>
      </c>
      <c r="AG13" s="45">
        <v>0</v>
      </c>
      <c r="AH13" s="82">
        <v>372.66421200000002</v>
      </c>
      <c r="AI13" s="45">
        <v>372.66421200000002</v>
      </c>
      <c r="AJ13" s="45">
        <v>372.66421200000002</v>
      </c>
      <c r="AK13" s="45">
        <v>372.66421200000002</v>
      </c>
      <c r="AL13" s="45">
        <v>372.66421200000002</v>
      </c>
      <c r="AM13" s="45">
        <v>372.66421200000002</v>
      </c>
      <c r="AN13" s="45">
        <v>372.66421200000002</v>
      </c>
      <c r="AO13" s="45">
        <v>372.66421200000002</v>
      </c>
      <c r="AP13" s="45">
        <v>372.66421200000002</v>
      </c>
      <c r="AQ13" s="45">
        <v>372.66421200000002</v>
      </c>
      <c r="AR13" s="45">
        <v>372.66421200000002</v>
      </c>
      <c r="AS13" s="45">
        <v>372.66421200000002</v>
      </c>
      <c r="AT13" s="45">
        <v>0</v>
      </c>
    </row>
    <row r="14" spans="7:46" x14ac:dyDescent="0.2">
      <c r="G14" s="44"/>
      <c r="H14" s="45">
        <v>15.604183000000001</v>
      </c>
      <c r="I14" s="45">
        <v>15.604183000000001</v>
      </c>
      <c r="J14" s="45">
        <v>15.604183000000001</v>
      </c>
      <c r="K14" s="45">
        <v>15.604183000000001</v>
      </c>
      <c r="L14" s="45">
        <v>15.604183000000001</v>
      </c>
      <c r="M14" s="45">
        <v>15.604183000000001</v>
      </c>
      <c r="N14" s="45">
        <v>15.604183000000001</v>
      </c>
      <c r="O14" s="45">
        <v>15.604183000000001</v>
      </c>
      <c r="P14" s="45">
        <v>15.604183000000001</v>
      </c>
      <c r="Q14" s="45">
        <v>15.604183000000001</v>
      </c>
      <c r="R14" s="45">
        <v>15.604183000000001</v>
      </c>
      <c r="S14" s="45">
        <v>15.604183000000001</v>
      </c>
      <c r="T14" s="80">
        <v>0</v>
      </c>
      <c r="U14" s="45">
        <v>238.14471699999999</v>
      </c>
      <c r="V14" s="45">
        <v>238.14471699999999</v>
      </c>
      <c r="W14" s="45">
        <v>238.14471699999999</v>
      </c>
      <c r="X14" s="45">
        <v>238.14471699999999</v>
      </c>
      <c r="Y14" s="45">
        <v>238.14471699999999</v>
      </c>
      <c r="Z14" s="45">
        <v>238.14471699999999</v>
      </c>
      <c r="AA14" s="45">
        <v>238.14471699999999</v>
      </c>
      <c r="AB14" s="45">
        <v>238.14471699999999</v>
      </c>
      <c r="AC14" s="45">
        <v>238.14471699999999</v>
      </c>
      <c r="AD14" s="45">
        <v>238.14471699999999</v>
      </c>
      <c r="AE14" s="45">
        <v>238.14471699999999</v>
      </c>
      <c r="AF14" s="45">
        <v>222.54053399999998</v>
      </c>
      <c r="AG14" s="45">
        <v>0</v>
      </c>
      <c r="AH14" s="82">
        <v>352.94843900000006</v>
      </c>
      <c r="AI14" s="45">
        <v>352.94843900000006</v>
      </c>
      <c r="AJ14" s="45">
        <v>352.94843900000006</v>
      </c>
      <c r="AK14" s="45">
        <v>352.94843900000006</v>
      </c>
      <c r="AL14" s="45">
        <v>352.94843900000006</v>
      </c>
      <c r="AM14" s="45">
        <v>352.94843900000006</v>
      </c>
      <c r="AN14" s="45">
        <v>352.94843900000006</v>
      </c>
      <c r="AO14" s="45">
        <v>352.94843900000006</v>
      </c>
      <c r="AP14" s="45">
        <v>352.94843900000006</v>
      </c>
      <c r="AQ14" s="45">
        <v>352.94843900000006</v>
      </c>
      <c r="AR14" s="45">
        <v>352.94843900000006</v>
      </c>
      <c r="AS14" s="45">
        <v>352.94843900000006</v>
      </c>
      <c r="AT14" s="45">
        <v>0</v>
      </c>
    </row>
    <row r="15" spans="7:46" x14ac:dyDescent="0.2">
      <c r="G15" s="44"/>
      <c r="H15" s="45">
        <v>15.823612000000001</v>
      </c>
      <c r="I15" s="45">
        <v>15.823612000000001</v>
      </c>
      <c r="J15" s="45">
        <v>15.823612000000001</v>
      </c>
      <c r="K15" s="45">
        <v>15.823612000000001</v>
      </c>
      <c r="L15" s="45">
        <v>15.823612000000001</v>
      </c>
      <c r="M15" s="45">
        <v>15.823612000000001</v>
      </c>
      <c r="N15" s="45">
        <v>15.823612000000001</v>
      </c>
      <c r="O15" s="45">
        <v>15.823612000000001</v>
      </c>
      <c r="P15" s="45">
        <v>15.823612000000001</v>
      </c>
      <c r="Q15" s="45">
        <v>15.823612000000001</v>
      </c>
      <c r="R15" s="45">
        <v>15.823612000000001</v>
      </c>
      <c r="S15" s="45">
        <v>15.823612000000001</v>
      </c>
      <c r="T15" s="80">
        <v>0</v>
      </c>
      <c r="U15" s="45">
        <v>223.049588</v>
      </c>
      <c r="V15" s="45">
        <v>223.049588</v>
      </c>
      <c r="W15" s="45">
        <v>223.049588</v>
      </c>
      <c r="X15" s="45">
        <v>223.049588</v>
      </c>
      <c r="Y15" s="45">
        <v>223.049588</v>
      </c>
      <c r="Z15" s="45">
        <v>223.049588</v>
      </c>
      <c r="AA15" s="45">
        <v>223.049588</v>
      </c>
      <c r="AB15" s="45">
        <v>223.049588</v>
      </c>
      <c r="AC15" s="45">
        <v>223.049588</v>
      </c>
      <c r="AD15" s="45">
        <v>223.049588</v>
      </c>
      <c r="AE15" s="45">
        <v>223.049588</v>
      </c>
      <c r="AF15" s="45">
        <v>207.225976</v>
      </c>
      <c r="AG15" s="45">
        <v>0</v>
      </c>
      <c r="AH15" s="82">
        <v>363.86024800000001</v>
      </c>
      <c r="AI15" s="45">
        <v>363.86024800000001</v>
      </c>
      <c r="AJ15" s="45">
        <v>363.86024800000001</v>
      </c>
      <c r="AK15" s="45">
        <v>363.86024800000001</v>
      </c>
      <c r="AL15" s="45">
        <v>363.86024800000001</v>
      </c>
      <c r="AM15" s="45">
        <v>363.86024800000001</v>
      </c>
      <c r="AN15" s="45">
        <v>363.86024800000001</v>
      </c>
      <c r="AO15" s="45">
        <v>363.86024800000001</v>
      </c>
      <c r="AP15" s="45">
        <v>363.86024800000001</v>
      </c>
      <c r="AQ15" s="45">
        <v>363.86024800000001</v>
      </c>
      <c r="AR15" s="45">
        <v>363.86024800000001</v>
      </c>
      <c r="AS15" s="45">
        <v>363.86024800000001</v>
      </c>
      <c r="AT15" s="45">
        <v>0</v>
      </c>
    </row>
    <row r="16" spans="7:46" x14ac:dyDescent="0.2">
      <c r="G16" s="44"/>
      <c r="H16" s="45">
        <v>15.030963999999999</v>
      </c>
      <c r="I16" s="45">
        <v>15.030963999999999</v>
      </c>
      <c r="J16" s="45">
        <v>15.030963999999999</v>
      </c>
      <c r="K16" s="45">
        <v>15.030963999999999</v>
      </c>
      <c r="L16" s="45">
        <v>15.030963999999999</v>
      </c>
      <c r="M16" s="45">
        <v>15.030963999999999</v>
      </c>
      <c r="N16" s="45">
        <v>15.030963999999999</v>
      </c>
      <c r="O16" s="45">
        <v>15.030963999999999</v>
      </c>
      <c r="P16" s="45">
        <v>15.030963999999999</v>
      </c>
      <c r="Q16" s="45">
        <v>15.030963999999999</v>
      </c>
      <c r="R16" s="45">
        <v>15.030963999999999</v>
      </c>
      <c r="S16" s="45">
        <v>15.030963999999999</v>
      </c>
      <c r="T16" s="80">
        <v>0</v>
      </c>
      <c r="U16" s="45">
        <v>210.77263600000001</v>
      </c>
      <c r="V16" s="45">
        <v>210.77263600000001</v>
      </c>
      <c r="W16" s="45">
        <v>210.77263600000001</v>
      </c>
      <c r="X16" s="45">
        <v>210.77263600000001</v>
      </c>
      <c r="Y16" s="45">
        <v>210.77263600000001</v>
      </c>
      <c r="Z16" s="45">
        <v>210.77263600000001</v>
      </c>
      <c r="AA16" s="45">
        <v>210.77263600000001</v>
      </c>
      <c r="AB16" s="45">
        <v>210.77263600000001</v>
      </c>
      <c r="AC16" s="45">
        <v>210.77263600000001</v>
      </c>
      <c r="AD16" s="45">
        <v>210.77263600000001</v>
      </c>
      <c r="AE16" s="45">
        <v>210.77263600000001</v>
      </c>
      <c r="AF16" s="45">
        <v>195.74167199999999</v>
      </c>
      <c r="AG16" s="45">
        <v>0</v>
      </c>
      <c r="AH16" s="82">
        <v>370.06129099999998</v>
      </c>
      <c r="AI16" s="45">
        <v>370.06129099999998</v>
      </c>
      <c r="AJ16" s="45">
        <v>370.06129099999998</v>
      </c>
      <c r="AK16" s="45">
        <v>370.06129099999998</v>
      </c>
      <c r="AL16" s="45">
        <v>370.06129099999998</v>
      </c>
      <c r="AM16" s="45">
        <v>370.06129099999998</v>
      </c>
      <c r="AN16" s="45">
        <v>370.06129099999998</v>
      </c>
      <c r="AO16" s="45">
        <v>370.06129099999998</v>
      </c>
      <c r="AP16" s="45">
        <v>370.06129099999998</v>
      </c>
      <c r="AQ16" s="45">
        <v>370.06129099999998</v>
      </c>
      <c r="AR16" s="45">
        <v>370.06129099999998</v>
      </c>
      <c r="AS16" s="45">
        <v>370.06129099999998</v>
      </c>
      <c r="AT16" s="45">
        <v>0</v>
      </c>
    </row>
    <row r="17" spans="3:46" x14ac:dyDescent="0.2">
      <c r="G17" s="44">
        <v>2020</v>
      </c>
      <c r="H17" s="45">
        <v>15.431121999999998</v>
      </c>
      <c r="I17" s="45">
        <v>15.431121999999998</v>
      </c>
      <c r="J17" s="45">
        <v>15.431121999999998</v>
      </c>
      <c r="K17" s="45">
        <v>15.431121999999998</v>
      </c>
      <c r="L17" s="45">
        <v>15.431121999999998</v>
      </c>
      <c r="M17" s="45">
        <v>15.431121999999998</v>
      </c>
      <c r="N17" s="45">
        <v>15.431121999999998</v>
      </c>
      <c r="O17" s="45">
        <v>15.431121999999998</v>
      </c>
      <c r="P17" s="45">
        <v>15.431121999999998</v>
      </c>
      <c r="Q17" s="45">
        <v>15.431121999999998</v>
      </c>
      <c r="R17" s="45">
        <v>15.431121999999998</v>
      </c>
      <c r="S17" s="45">
        <v>15.431121999999998</v>
      </c>
      <c r="T17" s="80">
        <v>0</v>
      </c>
      <c r="U17" s="45">
        <v>261.70427799999999</v>
      </c>
      <c r="V17" s="45">
        <v>261.70427799999999</v>
      </c>
      <c r="W17" s="45">
        <v>261.70427799999999</v>
      </c>
      <c r="X17" s="45">
        <v>261.70427799999999</v>
      </c>
      <c r="Y17" s="45">
        <v>261.70427799999999</v>
      </c>
      <c r="Z17" s="45">
        <v>261.70427799999999</v>
      </c>
      <c r="AA17" s="45">
        <v>261.70427799999999</v>
      </c>
      <c r="AB17" s="45">
        <v>261.70427799999999</v>
      </c>
      <c r="AC17" s="45">
        <v>261.70427799999999</v>
      </c>
      <c r="AD17" s="45">
        <v>261.70427799999999</v>
      </c>
      <c r="AE17" s="45">
        <v>261.70427799999999</v>
      </c>
      <c r="AF17" s="45">
        <v>246.273156</v>
      </c>
      <c r="AG17" s="45">
        <v>0</v>
      </c>
      <c r="AH17" s="82">
        <v>354.76536700000003</v>
      </c>
      <c r="AI17" s="45">
        <v>354.76536700000003</v>
      </c>
      <c r="AJ17" s="45">
        <v>354.76536700000003</v>
      </c>
      <c r="AK17" s="45">
        <v>354.76536700000003</v>
      </c>
      <c r="AL17" s="45">
        <v>354.76536700000003</v>
      </c>
      <c r="AM17" s="45">
        <v>354.76536700000003</v>
      </c>
      <c r="AN17" s="45">
        <v>354.76536700000003</v>
      </c>
      <c r="AO17" s="45">
        <v>354.76536700000003</v>
      </c>
      <c r="AP17" s="45">
        <v>354.76536700000003</v>
      </c>
      <c r="AQ17" s="45">
        <v>354.76536700000003</v>
      </c>
      <c r="AR17" s="45">
        <v>354.76536700000003</v>
      </c>
      <c r="AS17" s="45">
        <v>354.76536700000003</v>
      </c>
      <c r="AT17" s="45">
        <v>0</v>
      </c>
    </row>
    <row r="18" spans="3:46" x14ac:dyDescent="0.2">
      <c r="G18" s="44"/>
      <c r="H18" s="45">
        <v>15.289670999999998</v>
      </c>
      <c r="I18" s="45">
        <v>15.289670999999998</v>
      </c>
      <c r="J18" s="45">
        <v>15.289670999999998</v>
      </c>
      <c r="K18" s="45">
        <v>15.289670999999998</v>
      </c>
      <c r="L18" s="45">
        <v>15.289670999999998</v>
      </c>
      <c r="M18" s="45">
        <v>15.289670999999998</v>
      </c>
      <c r="N18" s="45">
        <v>15.289670999999998</v>
      </c>
      <c r="O18" s="45">
        <v>15.289670999999998</v>
      </c>
      <c r="P18" s="45">
        <v>15.289670999999998</v>
      </c>
      <c r="Q18" s="45">
        <v>15.289670999999998</v>
      </c>
      <c r="R18" s="45">
        <v>15.289670999999998</v>
      </c>
      <c r="S18" s="45">
        <v>15.289670999999998</v>
      </c>
      <c r="T18" s="80">
        <v>0</v>
      </c>
      <c r="U18" s="45">
        <v>256.832829</v>
      </c>
      <c r="V18" s="45">
        <v>256.832829</v>
      </c>
      <c r="W18" s="45">
        <v>256.832829</v>
      </c>
      <c r="X18" s="45">
        <v>256.832829</v>
      </c>
      <c r="Y18" s="45">
        <v>256.832829</v>
      </c>
      <c r="Z18" s="45">
        <v>256.832829</v>
      </c>
      <c r="AA18" s="45">
        <v>256.832829</v>
      </c>
      <c r="AB18" s="45">
        <v>256.832829</v>
      </c>
      <c r="AC18" s="45">
        <v>256.832829</v>
      </c>
      <c r="AD18" s="45">
        <v>256.832829</v>
      </c>
      <c r="AE18" s="45">
        <v>256.832829</v>
      </c>
      <c r="AF18" s="45">
        <v>241.54315800000001</v>
      </c>
      <c r="AG18" s="45">
        <v>0</v>
      </c>
      <c r="AH18" s="82">
        <v>365.73637599999995</v>
      </c>
      <c r="AI18" s="45">
        <v>365.73637599999995</v>
      </c>
      <c r="AJ18" s="45">
        <v>365.73637599999995</v>
      </c>
      <c r="AK18" s="45">
        <v>365.73637599999995</v>
      </c>
      <c r="AL18" s="45">
        <v>365.73637599999995</v>
      </c>
      <c r="AM18" s="45">
        <v>365.73637599999995</v>
      </c>
      <c r="AN18" s="45">
        <v>365.73637599999995</v>
      </c>
      <c r="AO18" s="45">
        <v>365.73637599999995</v>
      </c>
      <c r="AP18" s="45">
        <v>365.73637599999995</v>
      </c>
      <c r="AQ18" s="45">
        <v>365.73637599999995</v>
      </c>
      <c r="AR18" s="45">
        <v>365.73637599999995</v>
      </c>
      <c r="AS18" s="45">
        <v>365.73637599999995</v>
      </c>
      <c r="AT18" s="45">
        <v>0</v>
      </c>
    </row>
    <row r="19" spans="3:46" x14ac:dyDescent="0.2">
      <c r="G19" s="44"/>
      <c r="H19" s="45">
        <v>15.878582000000002</v>
      </c>
      <c r="I19" s="45">
        <v>15.878582000000002</v>
      </c>
      <c r="J19" s="45">
        <v>15.878582000000002</v>
      </c>
      <c r="K19" s="45">
        <v>15.878582000000002</v>
      </c>
      <c r="L19" s="45">
        <v>15.878582000000002</v>
      </c>
      <c r="M19" s="45">
        <v>15.878582000000002</v>
      </c>
      <c r="N19" s="45">
        <v>15.878582000000002</v>
      </c>
      <c r="O19" s="45">
        <v>15.878582000000002</v>
      </c>
      <c r="P19" s="45">
        <v>15.878582000000002</v>
      </c>
      <c r="Q19" s="45">
        <v>15.878582000000002</v>
      </c>
      <c r="R19" s="45">
        <v>15.878582000000002</v>
      </c>
      <c r="S19" s="45">
        <v>15.878582000000002</v>
      </c>
      <c r="T19" s="80">
        <v>0</v>
      </c>
      <c r="U19" s="45">
        <v>280.29921799999994</v>
      </c>
      <c r="V19" s="45">
        <v>280.29921799999994</v>
      </c>
      <c r="W19" s="45">
        <v>280.29921799999994</v>
      </c>
      <c r="X19" s="45">
        <v>280.29921799999994</v>
      </c>
      <c r="Y19" s="45">
        <v>280.29921799999994</v>
      </c>
      <c r="Z19" s="45">
        <v>280.29921799999994</v>
      </c>
      <c r="AA19" s="45">
        <v>280.29921799999994</v>
      </c>
      <c r="AB19" s="45">
        <v>280.29921799999994</v>
      </c>
      <c r="AC19" s="45">
        <v>280.29921799999994</v>
      </c>
      <c r="AD19" s="45">
        <v>280.29921799999994</v>
      </c>
      <c r="AE19" s="45">
        <v>280.29921799999994</v>
      </c>
      <c r="AF19" s="45">
        <v>264.42063599999994</v>
      </c>
      <c r="AG19" s="45">
        <v>0</v>
      </c>
      <c r="AH19" s="82">
        <v>358.05319699999995</v>
      </c>
      <c r="AI19" s="45">
        <v>358.05319699999995</v>
      </c>
      <c r="AJ19" s="45">
        <v>358.05319699999995</v>
      </c>
      <c r="AK19" s="45">
        <v>358.05319699999995</v>
      </c>
      <c r="AL19" s="45">
        <v>358.05309699999998</v>
      </c>
      <c r="AM19" s="45">
        <v>358.05309699999998</v>
      </c>
      <c r="AN19" s="45">
        <v>358.05319699999995</v>
      </c>
      <c r="AO19" s="45">
        <v>358.05319699999995</v>
      </c>
      <c r="AP19" s="45">
        <v>358.05319699999995</v>
      </c>
      <c r="AQ19" s="45">
        <v>358.05319699999995</v>
      </c>
      <c r="AR19" s="45">
        <v>358.05319699999995</v>
      </c>
      <c r="AS19" s="45">
        <v>358.05309699999998</v>
      </c>
      <c r="AT19" s="45">
        <v>9.9999999974897946E-5</v>
      </c>
    </row>
    <row r="20" spans="3:46" x14ac:dyDescent="0.2">
      <c r="G20" s="44"/>
      <c r="H20" s="45">
        <v>16.17482</v>
      </c>
      <c r="I20" s="45">
        <v>16.17482</v>
      </c>
      <c r="J20" s="45">
        <v>16.17482</v>
      </c>
      <c r="K20" s="45">
        <v>16.17482</v>
      </c>
      <c r="L20" s="45">
        <v>16.17482</v>
      </c>
      <c r="M20" s="45">
        <v>16.17482</v>
      </c>
      <c r="N20" s="45">
        <v>16.17482</v>
      </c>
      <c r="O20" s="45">
        <v>16.17482</v>
      </c>
      <c r="P20" s="45">
        <v>16.17482</v>
      </c>
      <c r="Q20" s="45">
        <v>16.17482</v>
      </c>
      <c r="R20" s="45">
        <v>16.17482</v>
      </c>
      <c r="S20" s="45">
        <v>16.17482</v>
      </c>
      <c r="T20" s="80">
        <v>0</v>
      </c>
      <c r="U20" s="45">
        <v>276.44507999999996</v>
      </c>
      <c r="V20" s="45">
        <v>276.44507999999996</v>
      </c>
      <c r="W20" s="45">
        <v>276.44507999999996</v>
      </c>
      <c r="X20" s="45">
        <v>276.44507999999996</v>
      </c>
      <c r="Y20" s="45">
        <v>276.44507999999996</v>
      </c>
      <c r="Z20" s="45">
        <v>276.44507999999996</v>
      </c>
      <c r="AA20" s="45">
        <v>276.44507999999996</v>
      </c>
      <c r="AB20" s="45">
        <v>276.44507999999996</v>
      </c>
      <c r="AC20" s="45">
        <v>276.44507999999996</v>
      </c>
      <c r="AD20" s="45">
        <v>276.44507999999996</v>
      </c>
      <c r="AE20" s="45">
        <v>276.44507999999996</v>
      </c>
      <c r="AF20" s="45">
        <v>260.27025999999995</v>
      </c>
      <c r="AG20" s="45">
        <v>0</v>
      </c>
      <c r="AH20" s="82">
        <v>360.01630299999999</v>
      </c>
      <c r="AI20" s="45">
        <v>360.01630299999999</v>
      </c>
      <c r="AJ20" s="45">
        <v>360.01630299999999</v>
      </c>
      <c r="AK20" s="45">
        <v>360.01630299999999</v>
      </c>
      <c r="AL20" s="45">
        <v>360.01630299999999</v>
      </c>
      <c r="AM20" s="45">
        <v>360.01630299999999</v>
      </c>
      <c r="AN20" s="45">
        <v>360.01630299999999</v>
      </c>
      <c r="AO20" s="45">
        <v>360.01630299999999</v>
      </c>
      <c r="AP20" s="45">
        <v>360.01630299999999</v>
      </c>
      <c r="AQ20" s="45">
        <v>360.01630299999999</v>
      </c>
      <c r="AR20" s="45">
        <v>360.01630299999999</v>
      </c>
      <c r="AS20" s="45">
        <v>360.01630299999999</v>
      </c>
      <c r="AT20" s="45">
        <v>0</v>
      </c>
    </row>
    <row r="21" spans="3:46" x14ac:dyDescent="0.2">
      <c r="G21" s="44"/>
      <c r="H21" s="45">
        <v>15.148211</v>
      </c>
      <c r="I21" s="45">
        <v>15.148211</v>
      </c>
      <c r="J21" s="45">
        <v>15.148211</v>
      </c>
      <c r="K21" s="45">
        <v>15.148211</v>
      </c>
      <c r="L21" s="45">
        <v>15.148211</v>
      </c>
      <c r="M21" s="45">
        <v>15.148211</v>
      </c>
      <c r="N21" s="45">
        <v>15.148211</v>
      </c>
      <c r="O21" s="45">
        <v>15.148211</v>
      </c>
      <c r="P21" s="45">
        <v>15.148211</v>
      </c>
      <c r="Q21" s="45">
        <v>15.148211</v>
      </c>
      <c r="R21" s="45">
        <v>15.148211</v>
      </c>
      <c r="S21" s="45">
        <v>15.148211</v>
      </c>
      <c r="T21" s="80">
        <v>0</v>
      </c>
      <c r="U21" s="45">
        <v>297.50848900000005</v>
      </c>
      <c r="V21" s="45">
        <v>297.50848900000005</v>
      </c>
      <c r="W21" s="45">
        <v>297.50848900000005</v>
      </c>
      <c r="X21" s="45">
        <v>297.50848900000005</v>
      </c>
      <c r="Y21" s="45">
        <v>297.50848900000005</v>
      </c>
      <c r="Z21" s="45">
        <v>297.50848900000005</v>
      </c>
      <c r="AA21" s="45">
        <v>297.50848900000005</v>
      </c>
      <c r="AB21" s="45">
        <v>297.50848900000005</v>
      </c>
      <c r="AC21" s="45">
        <v>297.50848900000005</v>
      </c>
      <c r="AD21" s="45">
        <v>297.50848900000005</v>
      </c>
      <c r="AE21" s="45">
        <v>297.50848900000005</v>
      </c>
      <c r="AF21" s="45">
        <v>282.36027800000005</v>
      </c>
      <c r="AG21" s="45">
        <v>0</v>
      </c>
      <c r="AH21" s="82">
        <v>353.41498299999995</v>
      </c>
      <c r="AI21" s="45">
        <v>353.41498299999995</v>
      </c>
      <c r="AJ21" s="45">
        <v>353.41498299999995</v>
      </c>
      <c r="AK21" s="45">
        <v>353.41498299999995</v>
      </c>
      <c r="AL21" s="45">
        <v>353.41498299999995</v>
      </c>
      <c r="AM21" s="45">
        <v>353.41498299999995</v>
      </c>
      <c r="AN21" s="45">
        <v>353.41498299999995</v>
      </c>
      <c r="AO21" s="45">
        <v>353.41498299999995</v>
      </c>
      <c r="AP21" s="45">
        <v>353.41498299999995</v>
      </c>
      <c r="AQ21" s="45">
        <v>353.41498299999995</v>
      </c>
      <c r="AR21" s="45">
        <v>353.41498299999995</v>
      </c>
      <c r="AS21" s="45">
        <v>353.41498299999995</v>
      </c>
      <c r="AT21" s="45">
        <v>0</v>
      </c>
    </row>
    <row r="22" spans="3:46" x14ac:dyDescent="0.2">
      <c r="G22" s="44">
        <v>2025</v>
      </c>
      <c r="H22" s="45">
        <v>15.337085</v>
      </c>
      <c r="I22" s="45">
        <v>15.337095</v>
      </c>
      <c r="J22" s="45">
        <v>15.337033999999999</v>
      </c>
      <c r="K22" s="45">
        <v>15.337043999999999</v>
      </c>
      <c r="L22" s="45">
        <v>15.337064000000002</v>
      </c>
      <c r="M22" s="45">
        <v>15.337064000000002</v>
      </c>
      <c r="N22" s="45">
        <v>15.337054</v>
      </c>
      <c r="O22" s="45">
        <v>15.337074000000001</v>
      </c>
      <c r="P22" s="45">
        <v>15.337074000000001</v>
      </c>
      <c r="Q22" s="45">
        <v>15.337043999999999</v>
      </c>
      <c r="R22" s="45">
        <v>15.337054</v>
      </c>
      <c r="S22" s="45">
        <v>15.337033999999999</v>
      </c>
      <c r="T22" s="80">
        <v>6.100000000053285E-5</v>
      </c>
      <c r="U22" s="45">
        <v>313.410415</v>
      </c>
      <c r="V22" s="45">
        <v>313.51000500000004</v>
      </c>
      <c r="W22" s="45">
        <v>313.42436599999996</v>
      </c>
      <c r="X22" s="45">
        <v>313.42415600000004</v>
      </c>
      <c r="Y22" s="45">
        <v>313.45203599999996</v>
      </c>
      <c r="Z22" s="45">
        <v>313.44963600000005</v>
      </c>
      <c r="AA22" s="45">
        <v>313.424646</v>
      </c>
      <c r="AB22" s="45">
        <v>313.42212599999993</v>
      </c>
      <c r="AC22" s="45">
        <v>313.42312600000002</v>
      </c>
      <c r="AD22" s="45">
        <v>313.42595599999999</v>
      </c>
      <c r="AE22" s="45">
        <v>313.42134599999997</v>
      </c>
      <c r="AF22" s="45">
        <v>298.07331999999997</v>
      </c>
      <c r="AG22" s="45">
        <v>9.9590000000034706E-2</v>
      </c>
      <c r="AH22" s="82">
        <v>346.88528799999995</v>
      </c>
      <c r="AI22" s="45">
        <v>346.27920199999994</v>
      </c>
      <c r="AJ22" s="45">
        <v>347.59255300000001</v>
      </c>
      <c r="AK22" s="45">
        <v>347.19233399999996</v>
      </c>
      <c r="AL22" s="45">
        <v>346.42966499999994</v>
      </c>
      <c r="AM22" s="45">
        <v>347.11039699999992</v>
      </c>
      <c r="AN22" s="45">
        <v>346.50202399999995</v>
      </c>
      <c r="AO22" s="45">
        <v>347.34369700000008</v>
      </c>
      <c r="AP22" s="45">
        <v>346.92061100000001</v>
      </c>
      <c r="AQ22" s="45">
        <v>347.22195500000004</v>
      </c>
      <c r="AR22" s="45">
        <v>346.48805900000008</v>
      </c>
      <c r="AS22" s="45">
        <v>346.27920199999994</v>
      </c>
      <c r="AT22" s="45">
        <v>1.3133510000000683</v>
      </c>
    </row>
    <row r="23" spans="3:46" x14ac:dyDescent="0.2">
      <c r="C23" s="57"/>
      <c r="G23" s="44"/>
      <c r="H23" s="45">
        <v>15.317910000000001</v>
      </c>
      <c r="I23" s="45">
        <v>15.387656000000002</v>
      </c>
      <c r="J23" s="45">
        <v>15.384898999999999</v>
      </c>
      <c r="K23" s="45">
        <v>15.320292999999999</v>
      </c>
      <c r="L23" s="45">
        <v>15.319154999999999</v>
      </c>
      <c r="M23" s="45">
        <v>15.319108</v>
      </c>
      <c r="N23" s="45">
        <v>15.383313000000001</v>
      </c>
      <c r="O23" s="45">
        <v>15.383506999999998</v>
      </c>
      <c r="P23" s="45">
        <v>15.383510000000001</v>
      </c>
      <c r="Q23" s="45">
        <v>15.383315000000001</v>
      </c>
      <c r="R23" s="45">
        <v>15.383346000000001</v>
      </c>
      <c r="S23" s="45">
        <v>15.317910000000001</v>
      </c>
      <c r="T23" s="80">
        <v>6.9746000000000308E-2</v>
      </c>
      <c r="U23" s="45">
        <v>342.71319000000005</v>
      </c>
      <c r="V23" s="45">
        <v>342.86394400000006</v>
      </c>
      <c r="W23" s="45">
        <v>342.80060099999992</v>
      </c>
      <c r="X23" s="45">
        <v>342.69460700000002</v>
      </c>
      <c r="Y23" s="45">
        <v>342.78574500000002</v>
      </c>
      <c r="Z23" s="45">
        <v>342.80559200000005</v>
      </c>
      <c r="AA23" s="45">
        <v>342.70038700000003</v>
      </c>
      <c r="AB23" s="45">
        <v>342.66619300000002</v>
      </c>
      <c r="AC23" s="45">
        <v>342.68099000000007</v>
      </c>
      <c r="AD23" s="45">
        <v>342.68728500000003</v>
      </c>
      <c r="AE23" s="45">
        <v>342.68775399999998</v>
      </c>
      <c r="AF23" s="45">
        <v>327.27853700000003</v>
      </c>
      <c r="AG23" s="45">
        <v>0.19775100000003931</v>
      </c>
      <c r="AH23" s="82">
        <v>341.15830199999999</v>
      </c>
      <c r="AI23" s="45">
        <v>334.038659</v>
      </c>
      <c r="AJ23" s="45">
        <v>339.79139400000003</v>
      </c>
      <c r="AK23" s="45">
        <v>336.99285499999996</v>
      </c>
      <c r="AL23" s="45">
        <v>337.95078099999989</v>
      </c>
      <c r="AM23" s="45">
        <v>338.01860900000008</v>
      </c>
      <c r="AN23" s="45">
        <v>344.80842199999995</v>
      </c>
      <c r="AO23" s="45">
        <v>344.69796200000002</v>
      </c>
      <c r="AP23" s="45">
        <v>344.47224199999999</v>
      </c>
      <c r="AQ23" s="45">
        <v>344.98007200000006</v>
      </c>
      <c r="AR23" s="45">
        <v>344.45586699999996</v>
      </c>
      <c r="AS23" s="45">
        <v>334.038659</v>
      </c>
      <c r="AT23" s="45">
        <v>10.941413000000068</v>
      </c>
    </row>
    <row r="24" spans="3:46" x14ac:dyDescent="0.2">
      <c r="C24" s="57"/>
      <c r="G24" s="44"/>
      <c r="H24" s="45">
        <v>16.470113000000001</v>
      </c>
      <c r="I24" s="45">
        <v>16.473678</v>
      </c>
      <c r="J24" s="45">
        <v>16.470244000000001</v>
      </c>
      <c r="K24" s="45">
        <v>16.479876000000001</v>
      </c>
      <c r="L24" s="45">
        <v>16.470665</v>
      </c>
      <c r="M24" s="45">
        <v>16.470644999999998</v>
      </c>
      <c r="N24" s="45">
        <v>16.469503</v>
      </c>
      <c r="O24" s="45">
        <v>16.469580000000001</v>
      </c>
      <c r="P24" s="45">
        <v>16.469579</v>
      </c>
      <c r="Q24" s="45">
        <v>16.469505999999999</v>
      </c>
      <c r="R24" s="45">
        <v>16.469503</v>
      </c>
      <c r="S24" s="45">
        <v>16.469503</v>
      </c>
      <c r="T24" s="80">
        <v>1.0373000000001298E-2</v>
      </c>
      <c r="U24" s="45">
        <v>386.24898699999994</v>
      </c>
      <c r="V24" s="45">
        <v>386.622522</v>
      </c>
      <c r="W24" s="45">
        <v>386.11515600000001</v>
      </c>
      <c r="X24" s="45">
        <v>386.75392400000004</v>
      </c>
      <c r="Y24" s="45">
        <v>386.30443500000001</v>
      </c>
      <c r="Z24" s="45">
        <v>386.30455499999999</v>
      </c>
      <c r="AA24" s="45">
        <v>386.20939700000008</v>
      </c>
      <c r="AB24" s="45">
        <v>386.28542000000004</v>
      </c>
      <c r="AC24" s="45">
        <v>386.322721</v>
      </c>
      <c r="AD24" s="45">
        <v>386.20419399999997</v>
      </c>
      <c r="AE24" s="45">
        <v>386.10699699999998</v>
      </c>
      <c r="AF24" s="45">
        <v>369.62712099999999</v>
      </c>
      <c r="AG24" s="45">
        <v>0.64692700000006198</v>
      </c>
      <c r="AH24" s="82">
        <v>291.30562700000002</v>
      </c>
      <c r="AI24" s="45">
        <v>280.47099300000002</v>
      </c>
      <c r="AJ24" s="45">
        <v>289.09020700000002</v>
      </c>
      <c r="AK24" s="45">
        <v>281.52363299999996</v>
      </c>
      <c r="AL24" s="45">
        <v>287.349065</v>
      </c>
      <c r="AM24" s="45">
        <v>287.75881099999998</v>
      </c>
      <c r="AN24" s="45">
        <v>291.43714499999999</v>
      </c>
      <c r="AO24" s="45">
        <v>290.57319999999999</v>
      </c>
      <c r="AP24" s="45">
        <v>290.64082499999995</v>
      </c>
      <c r="AQ24" s="45">
        <v>291.41019900000003</v>
      </c>
      <c r="AR24" s="45">
        <v>290.93676700000003</v>
      </c>
      <c r="AS24" s="45">
        <v>280.47099300000002</v>
      </c>
      <c r="AT24" s="45">
        <v>10.966151999999965</v>
      </c>
    </row>
    <row r="25" spans="3:46" x14ac:dyDescent="0.2">
      <c r="G25" s="44"/>
      <c r="H25" s="45">
        <v>16.880361000000001</v>
      </c>
      <c r="I25" s="45">
        <v>16.880361000000001</v>
      </c>
      <c r="J25" s="45">
        <v>16.880361000000001</v>
      </c>
      <c r="K25" s="45">
        <v>16.880361000000001</v>
      </c>
      <c r="L25" s="45">
        <v>16.880361000000001</v>
      </c>
      <c r="M25" s="45">
        <v>16.880361000000001</v>
      </c>
      <c r="N25" s="45">
        <v>16.880361000000001</v>
      </c>
      <c r="O25" s="45">
        <v>16.880361000000001</v>
      </c>
      <c r="P25" s="45">
        <v>16.880361000000001</v>
      </c>
      <c r="Q25" s="45">
        <v>16.880361000000001</v>
      </c>
      <c r="R25" s="45">
        <v>16.880361000000001</v>
      </c>
      <c r="S25" s="45">
        <v>16.880361000000001</v>
      </c>
      <c r="T25" s="80">
        <v>0</v>
      </c>
      <c r="U25" s="45">
        <v>402.72253899999998</v>
      </c>
      <c r="V25" s="45">
        <v>402.58823899999993</v>
      </c>
      <c r="W25" s="45">
        <v>402.65133900000001</v>
      </c>
      <c r="X25" s="45">
        <v>402.96893900000003</v>
      </c>
      <c r="Y25" s="45">
        <v>402.82683900000001</v>
      </c>
      <c r="Z25" s="45">
        <v>402.81293900000003</v>
      </c>
      <c r="AA25" s="45">
        <v>402.62883900000003</v>
      </c>
      <c r="AB25" s="45">
        <v>402.71393900000004</v>
      </c>
      <c r="AC25" s="45">
        <v>402.65103899999997</v>
      </c>
      <c r="AD25" s="45">
        <v>402.65593899999999</v>
      </c>
      <c r="AE25" s="45">
        <v>402.707539</v>
      </c>
      <c r="AF25" s="45">
        <v>385.70787799999994</v>
      </c>
      <c r="AG25" s="45">
        <v>0.38070000000010396</v>
      </c>
      <c r="AH25" s="82">
        <v>287.18625000000003</v>
      </c>
      <c r="AI25" s="45">
        <v>274.25397500000003</v>
      </c>
      <c r="AJ25" s="45">
        <v>286.30679300000003</v>
      </c>
      <c r="AK25" s="45">
        <v>268.766592</v>
      </c>
      <c r="AL25" s="45">
        <v>283.13097999999997</v>
      </c>
      <c r="AM25" s="45">
        <v>281.13399099999998</v>
      </c>
      <c r="AN25" s="45">
        <v>285.17647900000003</v>
      </c>
      <c r="AO25" s="45">
        <v>280.48729500000002</v>
      </c>
      <c r="AP25" s="45">
        <v>280.70692100000002</v>
      </c>
      <c r="AQ25" s="45">
        <v>284.266321</v>
      </c>
      <c r="AR25" s="45">
        <v>284.66318699999999</v>
      </c>
      <c r="AS25" s="45">
        <v>268.766592</v>
      </c>
      <c r="AT25" s="45">
        <v>18.419658000000027</v>
      </c>
    </row>
    <row r="26" spans="3:46" x14ac:dyDescent="0.2">
      <c r="G26" s="44"/>
      <c r="H26" s="45">
        <v>19.376245000000001</v>
      </c>
      <c r="I26" s="45">
        <v>19.376245000000001</v>
      </c>
      <c r="J26" s="45">
        <v>19.161377999999999</v>
      </c>
      <c r="K26" s="45">
        <v>20.050705000000001</v>
      </c>
      <c r="L26" s="45">
        <v>19.376245000000001</v>
      </c>
      <c r="M26" s="45">
        <v>18.881415000000001</v>
      </c>
      <c r="N26" s="45">
        <v>19.376245000000001</v>
      </c>
      <c r="O26" s="45">
        <v>19.313755</v>
      </c>
      <c r="P26" s="45">
        <v>19.376245000000001</v>
      </c>
      <c r="Q26" s="45">
        <v>19.664815000000001</v>
      </c>
      <c r="R26" s="45">
        <v>19.376245000000001</v>
      </c>
      <c r="S26" s="45">
        <v>18.881415000000001</v>
      </c>
      <c r="T26" s="80">
        <v>1.1692900000000002</v>
      </c>
      <c r="U26" s="45">
        <v>405.47545500000001</v>
      </c>
      <c r="V26" s="45">
        <v>405.45155500000004</v>
      </c>
      <c r="W26" s="45">
        <v>410.12522199999989</v>
      </c>
      <c r="X26" s="45">
        <v>405.83569499999993</v>
      </c>
      <c r="Y26" s="45">
        <v>405.688355</v>
      </c>
      <c r="Z26" s="45">
        <v>405.60508500000003</v>
      </c>
      <c r="AA26" s="45">
        <v>405.53115500000001</v>
      </c>
      <c r="AB26" s="45">
        <v>405.49514499999998</v>
      </c>
      <c r="AC26" s="45">
        <v>405.474355</v>
      </c>
      <c r="AD26" s="45">
        <v>405.54458500000004</v>
      </c>
      <c r="AE26" s="45">
        <v>405.58105499999999</v>
      </c>
      <c r="AF26" s="45">
        <v>385.40085000000005</v>
      </c>
      <c r="AG26" s="45">
        <v>4.6736669999998526</v>
      </c>
      <c r="AH26" s="82">
        <v>293.22339299999999</v>
      </c>
      <c r="AI26" s="45">
        <v>277.45699299999995</v>
      </c>
      <c r="AJ26" s="45">
        <v>287.63946099999998</v>
      </c>
      <c r="AK26" s="45">
        <v>267.47441399999997</v>
      </c>
      <c r="AL26" s="45">
        <v>288.56339800000001</v>
      </c>
      <c r="AM26" s="45">
        <v>288.15105199999999</v>
      </c>
      <c r="AN26" s="45">
        <v>289.417979</v>
      </c>
      <c r="AO26" s="45">
        <v>280.39655100000004</v>
      </c>
      <c r="AP26" s="45">
        <v>279.05118199999998</v>
      </c>
      <c r="AQ26" s="45">
        <v>289.98759200000001</v>
      </c>
      <c r="AR26" s="45">
        <v>287.44542299999995</v>
      </c>
      <c r="AS26" s="45">
        <v>267.47441399999997</v>
      </c>
      <c r="AT26" s="45">
        <v>25.74897900000002</v>
      </c>
    </row>
    <row r="27" spans="3:46" x14ac:dyDescent="0.2">
      <c r="G27" s="44">
        <v>2030</v>
      </c>
      <c r="H27" s="45">
        <v>22.873449999999998</v>
      </c>
      <c r="I27" s="45">
        <v>22.564260000000001</v>
      </c>
      <c r="J27" s="45">
        <v>22.019760000000002</v>
      </c>
      <c r="K27" s="45">
        <v>23.743110000000001</v>
      </c>
      <c r="L27" s="45">
        <v>22.212240000000001</v>
      </c>
      <c r="M27" s="45">
        <v>21.296600000000002</v>
      </c>
      <c r="N27" s="45">
        <v>22.273130000000002</v>
      </c>
      <c r="O27" s="45">
        <v>22.30453</v>
      </c>
      <c r="P27" s="45">
        <v>22.273130000000002</v>
      </c>
      <c r="Q27" s="45">
        <v>23.242570000000001</v>
      </c>
      <c r="R27" s="45">
        <v>22.564260000000001</v>
      </c>
      <c r="S27" s="45">
        <v>21.296600000000002</v>
      </c>
      <c r="T27" s="80">
        <v>2.44651</v>
      </c>
      <c r="U27" s="45">
        <v>413.15514999999999</v>
      </c>
      <c r="V27" s="45">
        <v>412.61214000000001</v>
      </c>
      <c r="W27" s="45">
        <v>417.43583999999998</v>
      </c>
      <c r="X27" s="45">
        <v>413.59778999999997</v>
      </c>
      <c r="Y27" s="45">
        <v>412.83905999999996</v>
      </c>
      <c r="Z27" s="45">
        <v>414.8734</v>
      </c>
      <c r="AA27" s="45">
        <v>412.66417000000001</v>
      </c>
      <c r="AB27" s="45">
        <v>412.75856999999996</v>
      </c>
      <c r="AC27" s="45">
        <v>412.52927000000005</v>
      </c>
      <c r="AD27" s="45">
        <v>413.12233000000003</v>
      </c>
      <c r="AE27" s="45">
        <v>412.79194000000007</v>
      </c>
      <c r="AF27" s="45">
        <v>388.78616000000005</v>
      </c>
      <c r="AG27" s="45">
        <v>4.906569999999931</v>
      </c>
      <c r="AH27" s="82">
        <v>296.97024299999998</v>
      </c>
      <c r="AI27" s="45">
        <v>278.011979</v>
      </c>
      <c r="AJ27" s="45">
        <v>293.09618899999998</v>
      </c>
      <c r="AK27" s="45">
        <v>268.02111099999996</v>
      </c>
      <c r="AL27" s="45">
        <v>289.63546299999996</v>
      </c>
      <c r="AM27" s="45">
        <v>288.78199099999995</v>
      </c>
      <c r="AN27" s="45">
        <v>292.80652399999997</v>
      </c>
      <c r="AO27" s="45">
        <v>276.33016000000003</v>
      </c>
      <c r="AP27" s="45">
        <v>274.76097299999998</v>
      </c>
      <c r="AQ27" s="45">
        <v>292.57919799999996</v>
      </c>
      <c r="AR27" s="45">
        <v>290.612236</v>
      </c>
      <c r="AS27" s="45">
        <v>268.02111099999996</v>
      </c>
      <c r="AT27" s="45">
        <v>28.94913200000002</v>
      </c>
    </row>
    <row r="28" spans="3:46" x14ac:dyDescent="0.2">
      <c r="G28" s="44"/>
      <c r="H28" s="45">
        <v>26.338699999999999</v>
      </c>
      <c r="I28" s="45">
        <v>25.707349999999998</v>
      </c>
      <c r="J28" s="45">
        <v>24.973569999999999</v>
      </c>
      <c r="K28" s="45">
        <v>28.141350000000003</v>
      </c>
      <c r="L28" s="45">
        <v>25.413349999999998</v>
      </c>
      <c r="M28" s="45">
        <v>24.436819999999997</v>
      </c>
      <c r="N28" s="45">
        <v>25.711489999999998</v>
      </c>
      <c r="O28" s="45">
        <v>25.432179999999999</v>
      </c>
      <c r="P28" s="45">
        <v>25.120419999999999</v>
      </c>
      <c r="Q28" s="45">
        <v>26.711089999999999</v>
      </c>
      <c r="R28" s="45">
        <v>26.093229999999998</v>
      </c>
      <c r="S28" s="45">
        <v>24.436819999999997</v>
      </c>
      <c r="T28" s="80">
        <v>3.7045300000000054</v>
      </c>
      <c r="U28" s="45">
        <v>426.42110000000002</v>
      </c>
      <c r="V28" s="45">
        <v>424.00954999999999</v>
      </c>
      <c r="W28" s="45">
        <v>421.42953</v>
      </c>
      <c r="X28" s="45">
        <v>436.93555000000003</v>
      </c>
      <c r="Y28" s="45">
        <v>426.71134999999998</v>
      </c>
      <c r="Z28" s="45">
        <v>439.88738000000001</v>
      </c>
      <c r="AA28" s="45">
        <v>420.38111000000004</v>
      </c>
      <c r="AB28" s="45">
        <v>416.79732000000001</v>
      </c>
      <c r="AC28" s="45">
        <v>417.00387999999992</v>
      </c>
      <c r="AD28" s="45">
        <v>425.83750999999995</v>
      </c>
      <c r="AE28" s="45">
        <v>425.04456999999996</v>
      </c>
      <c r="AF28" s="45">
        <v>388.65597000000002</v>
      </c>
      <c r="AG28" s="45">
        <v>23.090059999999994</v>
      </c>
      <c r="AH28" s="82">
        <v>296.28500200000002</v>
      </c>
      <c r="AI28" s="45">
        <v>273.49152800000007</v>
      </c>
      <c r="AJ28" s="45">
        <v>304.51147200000003</v>
      </c>
      <c r="AK28" s="45">
        <v>253.92512100000002</v>
      </c>
      <c r="AL28" s="45">
        <v>286.66464399999995</v>
      </c>
      <c r="AM28" s="45">
        <v>274.40787699999998</v>
      </c>
      <c r="AN28" s="45">
        <v>295.27513499999992</v>
      </c>
      <c r="AO28" s="45">
        <v>268.36502300000001</v>
      </c>
      <c r="AP28" s="45">
        <v>268.853297</v>
      </c>
      <c r="AQ28" s="45">
        <v>291.85141899999996</v>
      </c>
      <c r="AR28" s="45">
        <v>288.52623299999999</v>
      </c>
      <c r="AS28" s="45">
        <v>253.92512100000002</v>
      </c>
      <c r="AT28" s="45">
        <v>50.586351000000008</v>
      </c>
    </row>
    <row r="29" spans="3:46" x14ac:dyDescent="0.2">
      <c r="G29" s="44"/>
      <c r="H29" s="45">
        <v>29.507770000000001</v>
      </c>
      <c r="I29" s="45">
        <v>29.073589999999996</v>
      </c>
      <c r="J29" s="45">
        <v>27.947769999999998</v>
      </c>
      <c r="K29" s="45">
        <v>33.08811</v>
      </c>
      <c r="L29" s="45">
        <v>28.778039999999997</v>
      </c>
      <c r="M29" s="45">
        <v>27.80151</v>
      </c>
      <c r="N29" s="45">
        <v>29.01202</v>
      </c>
      <c r="O29" s="45">
        <v>28.796369999999996</v>
      </c>
      <c r="P29" s="45">
        <v>28.096219999999999</v>
      </c>
      <c r="Q29" s="45">
        <v>29.87921</v>
      </c>
      <c r="R29" s="45">
        <v>29.396470000000001</v>
      </c>
      <c r="S29" s="45">
        <v>27.80151</v>
      </c>
      <c r="T29" s="80">
        <v>5.2866</v>
      </c>
      <c r="U29" s="45">
        <v>450.68113000000005</v>
      </c>
      <c r="V29" s="45">
        <v>427.85111000000006</v>
      </c>
      <c r="W29" s="45">
        <v>425.80453</v>
      </c>
      <c r="X29" s="45">
        <v>443.63378999999998</v>
      </c>
      <c r="Y29" s="45">
        <v>434.05925999999999</v>
      </c>
      <c r="Z29" s="45">
        <v>470.81829000000005</v>
      </c>
      <c r="AA29" s="45">
        <v>426.63728000000003</v>
      </c>
      <c r="AB29" s="45">
        <v>429.53662999999995</v>
      </c>
      <c r="AC29" s="45">
        <v>418.13548000000003</v>
      </c>
      <c r="AD29" s="45">
        <v>447.28419000000002</v>
      </c>
      <c r="AE29" s="45">
        <v>436.31743</v>
      </c>
      <c r="AF29" s="45">
        <v>385.04737</v>
      </c>
      <c r="AG29" s="45">
        <v>52.682810000000018</v>
      </c>
      <c r="AH29" s="82">
        <v>291.50704200000001</v>
      </c>
      <c r="AI29" s="45">
        <v>283.58509900000001</v>
      </c>
      <c r="AJ29" s="45">
        <v>315.96657299999998</v>
      </c>
      <c r="AK29" s="45">
        <v>262.67861199999999</v>
      </c>
      <c r="AL29" s="45">
        <v>296.43281700000006</v>
      </c>
      <c r="AM29" s="45">
        <v>265.020532</v>
      </c>
      <c r="AN29" s="45">
        <v>304.74725400000005</v>
      </c>
      <c r="AO29" s="45">
        <v>258.569772</v>
      </c>
      <c r="AP29" s="45">
        <v>270.63160999999997</v>
      </c>
      <c r="AQ29" s="45">
        <v>291.91365900000005</v>
      </c>
      <c r="AR29" s="45">
        <v>291.940628</v>
      </c>
      <c r="AS29" s="45">
        <v>258.569772</v>
      </c>
      <c r="AT29" s="45">
        <v>57.396800999999982</v>
      </c>
    </row>
    <row r="30" spans="3:46" x14ac:dyDescent="0.2">
      <c r="G30" s="44"/>
      <c r="H30" s="45">
        <v>32.442299999999996</v>
      </c>
      <c r="I30" s="45">
        <v>32.226979999999998</v>
      </c>
      <c r="J30" s="45">
        <v>30.687849999999997</v>
      </c>
      <c r="K30" s="45">
        <v>36.88353</v>
      </c>
      <c r="L30" s="45">
        <v>31.937559999999998</v>
      </c>
      <c r="M30" s="45">
        <v>30.538429999999998</v>
      </c>
      <c r="N30" s="45">
        <v>32.102559999999997</v>
      </c>
      <c r="O30" s="45">
        <v>31.8748</v>
      </c>
      <c r="P30" s="45">
        <v>31.236269999999998</v>
      </c>
      <c r="Q30" s="45">
        <v>32.808630000000001</v>
      </c>
      <c r="R30" s="45">
        <v>32.416109999999996</v>
      </c>
      <c r="S30" s="45">
        <v>30.538429999999998</v>
      </c>
      <c r="T30" s="80">
        <v>6.3451000000000022</v>
      </c>
      <c r="U30" s="45">
        <v>470.28090000000003</v>
      </c>
      <c r="V30" s="45">
        <v>445.83892000000003</v>
      </c>
      <c r="W30" s="45">
        <v>426.52075000000002</v>
      </c>
      <c r="X30" s="45">
        <v>469.20877000000002</v>
      </c>
      <c r="Y30" s="45">
        <v>452.33063999999996</v>
      </c>
      <c r="Z30" s="45">
        <v>486.82316999999995</v>
      </c>
      <c r="AA30" s="45">
        <v>443.33254000000005</v>
      </c>
      <c r="AB30" s="45">
        <v>447.78479999999996</v>
      </c>
      <c r="AC30" s="45">
        <v>421.30652999999995</v>
      </c>
      <c r="AD30" s="45">
        <v>470.44297</v>
      </c>
      <c r="AE30" s="45">
        <v>456.15509000000003</v>
      </c>
      <c r="AF30" s="45">
        <v>384.42299999999994</v>
      </c>
      <c r="AG30" s="45">
        <v>65.516639999999995</v>
      </c>
      <c r="AH30" s="82">
        <v>293.64431799999994</v>
      </c>
      <c r="AI30" s="45">
        <v>281.826347</v>
      </c>
      <c r="AJ30" s="45">
        <v>328.74736200000001</v>
      </c>
      <c r="AK30" s="45">
        <v>251.15998699999997</v>
      </c>
      <c r="AL30" s="45">
        <v>294.18261199999995</v>
      </c>
      <c r="AM30" s="45">
        <v>263.77947999999998</v>
      </c>
      <c r="AN30" s="45">
        <v>306.19521699999996</v>
      </c>
      <c r="AO30" s="45">
        <v>242.36821</v>
      </c>
      <c r="AP30" s="45">
        <v>271.199457</v>
      </c>
      <c r="AQ30" s="45">
        <v>287.529023</v>
      </c>
      <c r="AR30" s="45">
        <v>291.22720300000003</v>
      </c>
      <c r="AS30" s="45">
        <v>242.36821</v>
      </c>
      <c r="AT30" s="45">
        <v>86.379152000000005</v>
      </c>
    </row>
    <row r="31" spans="3:46" x14ac:dyDescent="0.2">
      <c r="G31" s="44"/>
      <c r="H31" s="45">
        <v>35.085659999999997</v>
      </c>
      <c r="I31" s="45">
        <v>34.810119999999998</v>
      </c>
      <c r="J31" s="45">
        <v>32.999470000000002</v>
      </c>
      <c r="K31" s="45">
        <v>41.324899999999992</v>
      </c>
      <c r="L31" s="45">
        <v>34.210090000000001</v>
      </c>
      <c r="M31" s="45">
        <v>33.383670000000002</v>
      </c>
      <c r="N31" s="45">
        <v>34.502430000000004</v>
      </c>
      <c r="O31" s="45">
        <v>34.530760000000001</v>
      </c>
      <c r="P31" s="45">
        <v>33.8765</v>
      </c>
      <c r="Q31" s="45">
        <v>35.311720000000001</v>
      </c>
      <c r="R31" s="45">
        <v>34.977220000000003</v>
      </c>
      <c r="S31" s="45">
        <v>32.999470000000002</v>
      </c>
      <c r="T31" s="80">
        <v>8.3254299999999901</v>
      </c>
      <c r="U31" s="45">
        <v>501.10593999999998</v>
      </c>
      <c r="V31" s="45">
        <v>453.61018000000001</v>
      </c>
      <c r="W31" s="45">
        <v>426.61233000000004</v>
      </c>
      <c r="X31" s="45">
        <v>505.96919999999994</v>
      </c>
      <c r="Y31" s="45">
        <v>476.89541000000008</v>
      </c>
      <c r="Z31" s="45">
        <v>513.89662999999996</v>
      </c>
      <c r="AA31" s="45">
        <v>447.96046999999999</v>
      </c>
      <c r="AB31" s="45">
        <v>456.40474000000006</v>
      </c>
      <c r="AC31" s="45">
        <v>422.2099</v>
      </c>
      <c r="AD31" s="45">
        <v>495.22797999999995</v>
      </c>
      <c r="AE31" s="45">
        <v>491.75817999999992</v>
      </c>
      <c r="AF31" s="45">
        <v>380.88499999999999</v>
      </c>
      <c r="AG31" s="45">
        <v>91.686729999999955</v>
      </c>
      <c r="AH31" s="82">
        <v>284.74526099999997</v>
      </c>
      <c r="AI31" s="45">
        <v>291.51109000000002</v>
      </c>
      <c r="AJ31" s="45">
        <v>346.43397100000004</v>
      </c>
      <c r="AK31" s="45">
        <v>232.94007000000002</v>
      </c>
      <c r="AL31" s="45">
        <v>292.091588</v>
      </c>
      <c r="AM31" s="45">
        <v>256.66080799999997</v>
      </c>
      <c r="AN31" s="45">
        <v>324.25792900000005</v>
      </c>
      <c r="AO31" s="45">
        <v>239.795919</v>
      </c>
      <c r="AP31" s="45">
        <v>277.38753400000002</v>
      </c>
      <c r="AQ31" s="45">
        <v>285.42796800000002</v>
      </c>
      <c r="AR31" s="45">
        <v>277.96323900000004</v>
      </c>
      <c r="AS31" s="45">
        <v>232.94007000000002</v>
      </c>
      <c r="AT31" s="45">
        <v>113.49390100000002</v>
      </c>
    </row>
    <row r="32" spans="3:46" x14ac:dyDescent="0.2">
      <c r="G32" s="44">
        <v>2035</v>
      </c>
      <c r="H32" s="45">
        <v>37.60671</v>
      </c>
      <c r="I32" s="45">
        <v>37.30245</v>
      </c>
      <c r="J32" s="45">
        <v>35.020709999999994</v>
      </c>
      <c r="K32" s="45">
        <v>45.416000000000004</v>
      </c>
      <c r="L32" s="45">
        <v>36.662019999999998</v>
      </c>
      <c r="M32" s="45">
        <v>36.063929999999999</v>
      </c>
      <c r="N32" s="45">
        <v>36.854079999999996</v>
      </c>
      <c r="O32" s="45">
        <v>37.04815</v>
      </c>
      <c r="P32" s="45">
        <v>36.286729999999999</v>
      </c>
      <c r="Q32" s="45">
        <v>37.699439999999996</v>
      </c>
      <c r="R32" s="45">
        <v>37.532169999999994</v>
      </c>
      <c r="S32" s="45">
        <v>35.020709999999994</v>
      </c>
      <c r="T32" s="80">
        <v>10.39529000000001</v>
      </c>
      <c r="U32" s="45">
        <v>538.80599000000007</v>
      </c>
      <c r="V32" s="45">
        <v>454.47585000000004</v>
      </c>
      <c r="W32" s="45">
        <v>426.80418999999995</v>
      </c>
      <c r="X32" s="45">
        <v>542.55169999999998</v>
      </c>
      <c r="Y32" s="45">
        <v>495.93967999999995</v>
      </c>
      <c r="Z32" s="45">
        <v>543.24157000000002</v>
      </c>
      <c r="AA32" s="45">
        <v>465.96192000000008</v>
      </c>
      <c r="AB32" s="45">
        <v>457.61394999999999</v>
      </c>
      <c r="AC32" s="45">
        <v>427.25257000000005</v>
      </c>
      <c r="AD32" s="45">
        <v>525.44115999999997</v>
      </c>
      <c r="AE32" s="45">
        <v>520.20703000000003</v>
      </c>
      <c r="AF32" s="45">
        <v>381.38818999999995</v>
      </c>
      <c r="AG32" s="45">
        <v>116.43738000000008</v>
      </c>
      <c r="AH32" s="82">
        <v>269.99198000000001</v>
      </c>
      <c r="AI32" s="45">
        <v>308.479151</v>
      </c>
      <c r="AJ32" s="45">
        <v>367.47299599999997</v>
      </c>
      <c r="AK32" s="45">
        <v>214.98319100000001</v>
      </c>
      <c r="AL32" s="45">
        <v>292.84493300000003</v>
      </c>
      <c r="AM32" s="45">
        <v>248.32708500000001</v>
      </c>
      <c r="AN32" s="45">
        <v>327.87985299999997</v>
      </c>
      <c r="AO32" s="45">
        <v>247.47398200000001</v>
      </c>
      <c r="AP32" s="45">
        <v>282.478092</v>
      </c>
      <c r="AQ32" s="45">
        <v>277.37474499999996</v>
      </c>
      <c r="AR32" s="45">
        <v>270.13424700000002</v>
      </c>
      <c r="AS32" s="45">
        <v>214.98319100000001</v>
      </c>
      <c r="AT32" s="45">
        <v>152.48980499999996</v>
      </c>
    </row>
    <row r="33" spans="7:46" x14ac:dyDescent="0.2">
      <c r="G33" s="44"/>
      <c r="H33" s="45">
        <v>39.85821</v>
      </c>
      <c r="I33" s="45">
        <v>39.57734</v>
      </c>
      <c r="J33" s="45">
        <v>37.018079999999998</v>
      </c>
      <c r="K33" s="45">
        <v>49.462290000000003</v>
      </c>
      <c r="L33" s="45">
        <v>39.110569999999996</v>
      </c>
      <c r="M33" s="45">
        <v>38.82394</v>
      </c>
      <c r="N33" s="45">
        <v>39.289469999999994</v>
      </c>
      <c r="O33" s="45">
        <v>39.544119999999992</v>
      </c>
      <c r="P33" s="45">
        <v>38.798700000000004</v>
      </c>
      <c r="Q33" s="45">
        <v>40.006460000000004</v>
      </c>
      <c r="R33" s="45">
        <v>39.803219999999996</v>
      </c>
      <c r="S33" s="45">
        <v>37.018079999999998</v>
      </c>
      <c r="T33" s="80">
        <v>12.444210000000005</v>
      </c>
      <c r="U33" s="45">
        <v>563.96519000000001</v>
      </c>
      <c r="V33" s="45">
        <v>455.29486000000003</v>
      </c>
      <c r="W33" s="45">
        <v>426.67142000000007</v>
      </c>
      <c r="X33" s="45">
        <v>569.91750999999988</v>
      </c>
      <c r="Y33" s="45">
        <v>499.43283000000002</v>
      </c>
      <c r="Z33" s="45">
        <v>549.15226000000007</v>
      </c>
      <c r="AA33" s="45">
        <v>470.83082999999999</v>
      </c>
      <c r="AB33" s="45">
        <v>457.70168000000001</v>
      </c>
      <c r="AC33" s="45">
        <v>428.60140000000001</v>
      </c>
      <c r="AD33" s="45">
        <v>543.50543999999991</v>
      </c>
      <c r="AE33" s="45">
        <v>525.74627999999996</v>
      </c>
      <c r="AF33" s="45">
        <v>377.20913000000007</v>
      </c>
      <c r="AG33" s="45">
        <v>143.24608999999981</v>
      </c>
      <c r="AH33" s="82">
        <v>270.37258400000002</v>
      </c>
      <c r="AI33" s="45">
        <v>327.22282999999999</v>
      </c>
      <c r="AJ33" s="45">
        <v>387.76398699999999</v>
      </c>
      <c r="AK33" s="45">
        <v>210.00762700000001</v>
      </c>
      <c r="AL33" s="45">
        <v>308.896523</v>
      </c>
      <c r="AM33" s="45">
        <v>260.86720200000002</v>
      </c>
      <c r="AN33" s="45">
        <v>342.39018700000003</v>
      </c>
      <c r="AO33" s="45">
        <v>257.09685199999996</v>
      </c>
      <c r="AP33" s="45">
        <v>290.19924200000003</v>
      </c>
      <c r="AQ33" s="45">
        <v>282.76988499999999</v>
      </c>
      <c r="AR33" s="45">
        <v>283.67059899999998</v>
      </c>
      <c r="AS33" s="45">
        <v>210.00762700000001</v>
      </c>
      <c r="AT33" s="45">
        <v>177.75635999999997</v>
      </c>
    </row>
    <row r="34" spans="7:46" x14ac:dyDescent="0.2">
      <c r="G34" s="44"/>
      <c r="H34" s="45">
        <v>42.012560000000001</v>
      </c>
      <c r="I34" s="45">
        <v>41.752039999999994</v>
      </c>
      <c r="J34" s="45">
        <v>39.067239999999998</v>
      </c>
      <c r="K34" s="45">
        <v>52.718060000000001</v>
      </c>
      <c r="L34" s="45">
        <v>41.47589</v>
      </c>
      <c r="M34" s="45">
        <v>41.465280000000007</v>
      </c>
      <c r="N34" s="45">
        <v>41.509689999999999</v>
      </c>
      <c r="O34" s="45">
        <v>41.799010000000003</v>
      </c>
      <c r="P34" s="45">
        <v>41.194970000000005</v>
      </c>
      <c r="Q34" s="45">
        <v>42.101070000000007</v>
      </c>
      <c r="R34" s="45">
        <v>42.024380000000008</v>
      </c>
      <c r="S34" s="45">
        <v>39.067239999999998</v>
      </c>
      <c r="T34" s="80">
        <v>13.650820000000003</v>
      </c>
      <c r="U34" s="45">
        <v>575.82324000000006</v>
      </c>
      <c r="V34" s="45">
        <v>470.19535999999994</v>
      </c>
      <c r="W34" s="45">
        <v>427.01085999999998</v>
      </c>
      <c r="X34" s="45">
        <v>593.72454000000005</v>
      </c>
      <c r="Y34" s="45">
        <v>502.02711000000005</v>
      </c>
      <c r="Z34" s="45">
        <v>557.29052000000001</v>
      </c>
      <c r="AA34" s="45">
        <v>474.32181000000003</v>
      </c>
      <c r="AB34" s="45">
        <v>458.02829000000003</v>
      </c>
      <c r="AC34" s="45">
        <v>429.23892999999998</v>
      </c>
      <c r="AD34" s="45">
        <v>556.04742999999996</v>
      </c>
      <c r="AE34" s="45">
        <v>525.75891999999999</v>
      </c>
      <c r="AF34" s="45">
        <v>374.29279999999994</v>
      </c>
      <c r="AG34" s="45">
        <v>166.71368000000007</v>
      </c>
      <c r="AH34" s="82">
        <v>279.33294799999999</v>
      </c>
      <c r="AI34" s="45">
        <v>325.95373199999995</v>
      </c>
      <c r="AJ34" s="45">
        <v>406.66440799999998</v>
      </c>
      <c r="AK34" s="45">
        <v>205.51680899999999</v>
      </c>
      <c r="AL34" s="45">
        <v>324.68357399999996</v>
      </c>
      <c r="AM34" s="45">
        <v>264.72975400000001</v>
      </c>
      <c r="AN34" s="45">
        <v>354.22696200000001</v>
      </c>
      <c r="AO34" s="45">
        <v>265.35139200000009</v>
      </c>
      <c r="AP34" s="45">
        <v>298.16161199999999</v>
      </c>
      <c r="AQ34" s="45">
        <v>289.37151799999998</v>
      </c>
      <c r="AR34" s="45">
        <v>301.337107</v>
      </c>
      <c r="AS34" s="45">
        <v>205.51680899999999</v>
      </c>
      <c r="AT34" s="45">
        <v>201.14759899999999</v>
      </c>
    </row>
    <row r="35" spans="7:46" x14ac:dyDescent="0.2">
      <c r="G35" s="44"/>
      <c r="H35" s="45">
        <v>44.008289999999995</v>
      </c>
      <c r="I35" s="45">
        <v>43.755690000000001</v>
      </c>
      <c r="J35" s="45">
        <v>40.985669999999999</v>
      </c>
      <c r="K35" s="45">
        <v>54.770079999999993</v>
      </c>
      <c r="L35" s="45">
        <v>43.762280000000004</v>
      </c>
      <c r="M35" s="45">
        <v>43.636049999999997</v>
      </c>
      <c r="N35" s="45">
        <v>43.510689999999997</v>
      </c>
      <c r="O35" s="45">
        <v>43.799679999999995</v>
      </c>
      <c r="P35" s="45">
        <v>43.31617</v>
      </c>
      <c r="Q35" s="45">
        <v>44.010570000000001</v>
      </c>
      <c r="R35" s="45">
        <v>43.94453</v>
      </c>
      <c r="S35" s="45">
        <v>40.985669999999999</v>
      </c>
      <c r="T35" s="80">
        <v>13.784409999999994</v>
      </c>
      <c r="U35" s="45">
        <v>592.33280999999999</v>
      </c>
      <c r="V35" s="45">
        <v>520.50831000000005</v>
      </c>
      <c r="W35" s="45">
        <v>431.23963000000003</v>
      </c>
      <c r="X35" s="45">
        <v>623.24181999999996</v>
      </c>
      <c r="Y35" s="45">
        <v>544.12991999999997</v>
      </c>
      <c r="Z35" s="45">
        <v>582.90305000000012</v>
      </c>
      <c r="AA35" s="45">
        <v>497.90690999999998</v>
      </c>
      <c r="AB35" s="45">
        <v>465.33102000000008</v>
      </c>
      <c r="AC35" s="45">
        <v>440.71553</v>
      </c>
      <c r="AD35" s="45">
        <v>569.84262999999999</v>
      </c>
      <c r="AE35" s="45">
        <v>534.48506999999995</v>
      </c>
      <c r="AF35" s="45">
        <v>376.46955000000003</v>
      </c>
      <c r="AG35" s="45">
        <v>192.00218999999993</v>
      </c>
      <c r="AH35" s="82">
        <v>280.55274900000001</v>
      </c>
      <c r="AI35" s="45">
        <v>289.60837200000003</v>
      </c>
      <c r="AJ35" s="45">
        <v>422.06742800000001</v>
      </c>
      <c r="AK35" s="45">
        <v>193.65087299999999</v>
      </c>
      <c r="AL35" s="45">
        <v>295.299487</v>
      </c>
      <c r="AM35" s="45">
        <v>254.63931399999998</v>
      </c>
      <c r="AN35" s="45">
        <v>346.30481900000001</v>
      </c>
      <c r="AO35" s="45">
        <v>265.15880699999997</v>
      </c>
      <c r="AP35" s="45">
        <v>294.95527800000002</v>
      </c>
      <c r="AQ35" s="45">
        <v>293.70522899999997</v>
      </c>
      <c r="AR35" s="45">
        <v>304.90805999999998</v>
      </c>
      <c r="AS35" s="45">
        <v>193.65087299999999</v>
      </c>
      <c r="AT35" s="45">
        <v>228.41655500000002</v>
      </c>
    </row>
    <row r="36" spans="7:46" x14ac:dyDescent="0.2">
      <c r="G36" s="44"/>
      <c r="H36" s="45">
        <v>46.032550000000001</v>
      </c>
      <c r="I36" s="45">
        <v>45.672510000000003</v>
      </c>
      <c r="J36" s="45">
        <v>42.923279999999998</v>
      </c>
      <c r="K36" s="45">
        <v>57.024690000000007</v>
      </c>
      <c r="L36" s="45">
        <v>45.677730000000004</v>
      </c>
      <c r="M36" s="45">
        <v>46.527529999999999</v>
      </c>
      <c r="N36" s="45">
        <v>45.411909999999999</v>
      </c>
      <c r="O36" s="45">
        <v>45.771970000000003</v>
      </c>
      <c r="P36" s="45">
        <v>45.048549999999999</v>
      </c>
      <c r="Q36" s="45">
        <v>46.333980000000004</v>
      </c>
      <c r="R36" s="45">
        <v>45.96622</v>
      </c>
      <c r="S36" s="45">
        <v>42.923279999999998</v>
      </c>
      <c r="T36" s="80">
        <v>14.101410000000008</v>
      </c>
      <c r="U36" s="45">
        <v>611.10644999999988</v>
      </c>
      <c r="V36" s="45">
        <v>574.74288999999999</v>
      </c>
      <c r="W36" s="45">
        <v>437.69942000000003</v>
      </c>
      <c r="X36" s="45">
        <v>666.51301000000012</v>
      </c>
      <c r="Y36" s="45">
        <v>598.49486999999999</v>
      </c>
      <c r="Z36" s="45">
        <v>588.94757000000016</v>
      </c>
      <c r="AA36" s="45">
        <v>503.68828999999999</v>
      </c>
      <c r="AB36" s="45">
        <v>478.14452999999992</v>
      </c>
      <c r="AC36" s="45">
        <v>445.82785000000001</v>
      </c>
      <c r="AD36" s="45">
        <v>599.01782000000003</v>
      </c>
      <c r="AE36" s="45">
        <v>564.74127999999996</v>
      </c>
      <c r="AF36" s="45">
        <v>380.67473000000007</v>
      </c>
      <c r="AG36" s="45">
        <v>228.81359000000009</v>
      </c>
      <c r="AH36" s="82">
        <v>272.08099199999998</v>
      </c>
      <c r="AI36" s="45">
        <v>254.904473</v>
      </c>
      <c r="AJ36" s="45">
        <v>432.87896200000006</v>
      </c>
      <c r="AK36" s="45">
        <v>169.76502099999999</v>
      </c>
      <c r="AL36" s="45">
        <v>263.46995800000002</v>
      </c>
      <c r="AM36" s="45">
        <v>262.51651000000004</v>
      </c>
      <c r="AN36" s="45">
        <v>357.24102299999998</v>
      </c>
      <c r="AO36" s="45">
        <v>264.03640999999999</v>
      </c>
      <c r="AP36" s="45">
        <v>297.83270100000004</v>
      </c>
      <c r="AQ36" s="45">
        <v>285.29403200000002</v>
      </c>
      <c r="AR36" s="45">
        <v>292.78742199999999</v>
      </c>
      <c r="AS36" s="45">
        <v>169.76502099999999</v>
      </c>
      <c r="AT36" s="45">
        <v>263.11394100000007</v>
      </c>
    </row>
    <row r="37" spans="7:46" x14ac:dyDescent="0.2">
      <c r="G37" s="44">
        <v>2040</v>
      </c>
      <c r="H37" s="45">
        <v>47.124010000000006</v>
      </c>
      <c r="I37" s="45">
        <v>46.759429999999995</v>
      </c>
      <c r="J37" s="45">
        <v>44.047029999999992</v>
      </c>
      <c r="K37" s="45">
        <v>58.150779999999997</v>
      </c>
      <c r="L37" s="45">
        <v>46.785629999999998</v>
      </c>
      <c r="M37" s="45">
        <v>47.720280000000002</v>
      </c>
      <c r="N37" s="45">
        <v>46.637129999999999</v>
      </c>
      <c r="O37" s="45">
        <v>46.863669999999992</v>
      </c>
      <c r="P37" s="45">
        <v>46.140239999999991</v>
      </c>
      <c r="Q37" s="45">
        <v>47.425449999999998</v>
      </c>
      <c r="R37" s="45">
        <v>47.057739999999995</v>
      </c>
      <c r="S37" s="45">
        <v>44.047029999999992</v>
      </c>
      <c r="T37" s="80">
        <v>14.103750000000005</v>
      </c>
      <c r="U37" s="45">
        <v>615.45588999999995</v>
      </c>
      <c r="V37" s="45">
        <v>585.94137000000001</v>
      </c>
      <c r="W37" s="45">
        <v>439.55876999999998</v>
      </c>
      <c r="X37" s="45">
        <v>682.5482199999999</v>
      </c>
      <c r="Y37" s="45">
        <v>609.71247000000005</v>
      </c>
      <c r="Z37" s="45">
        <v>609.08662000000004</v>
      </c>
      <c r="AA37" s="45">
        <v>504.06737000000004</v>
      </c>
      <c r="AB37" s="45">
        <v>491.71903000000003</v>
      </c>
      <c r="AC37" s="45">
        <v>446.29805999999996</v>
      </c>
      <c r="AD37" s="45">
        <v>605.84595000000002</v>
      </c>
      <c r="AE37" s="45">
        <v>571.97676000000001</v>
      </c>
      <c r="AF37" s="45">
        <v>381.40798999999998</v>
      </c>
      <c r="AG37" s="45">
        <v>242.98944999999992</v>
      </c>
      <c r="AH37" s="82">
        <v>287.20975299999998</v>
      </c>
      <c r="AI37" s="45">
        <v>258.08536399999997</v>
      </c>
      <c r="AJ37" s="45">
        <v>449.03692500000005</v>
      </c>
      <c r="AK37" s="45">
        <v>171.01755800000001</v>
      </c>
      <c r="AL37" s="45">
        <v>269.49086499999999</v>
      </c>
      <c r="AM37" s="45">
        <v>258.67473699999999</v>
      </c>
      <c r="AN37" s="45">
        <v>373.73823899999996</v>
      </c>
      <c r="AO37" s="45">
        <v>260.57943900000004</v>
      </c>
      <c r="AP37" s="45">
        <v>306.65187800000001</v>
      </c>
      <c r="AQ37" s="45">
        <v>298.59679199999999</v>
      </c>
      <c r="AR37" s="45">
        <v>302.19522899999998</v>
      </c>
      <c r="AS37" s="45">
        <v>171.01755800000001</v>
      </c>
      <c r="AT37" s="45">
        <v>278.01936700000005</v>
      </c>
    </row>
    <row r="38" spans="7:46" x14ac:dyDescent="0.2">
      <c r="G38" s="44"/>
      <c r="H38" s="45">
        <v>48.202539999999999</v>
      </c>
      <c r="I38" s="45">
        <v>47.833289999999998</v>
      </c>
      <c r="J38" s="45">
        <v>45.179110000000001</v>
      </c>
      <c r="K38" s="45">
        <v>59.212769999999992</v>
      </c>
      <c r="L38" s="45">
        <v>47.780620000000006</v>
      </c>
      <c r="M38" s="45">
        <v>48.867239999999995</v>
      </c>
      <c r="N38" s="45">
        <v>47.624100000000006</v>
      </c>
      <c r="O38" s="45">
        <v>47.896579999999993</v>
      </c>
      <c r="P38" s="45">
        <v>47.121569999999998</v>
      </c>
      <c r="Q38" s="45">
        <v>48.435590000000005</v>
      </c>
      <c r="R38" s="45">
        <v>48.06906</v>
      </c>
      <c r="S38" s="45">
        <v>45.179110000000001</v>
      </c>
      <c r="T38" s="80">
        <v>14.03365999999999</v>
      </c>
      <c r="U38" s="45">
        <v>615.68435999999997</v>
      </c>
      <c r="V38" s="45">
        <v>585.85500999999988</v>
      </c>
      <c r="W38" s="45">
        <v>439.64049</v>
      </c>
      <c r="X38" s="45">
        <v>689.48413000000005</v>
      </c>
      <c r="Y38" s="45">
        <v>609.65548000000001</v>
      </c>
      <c r="Z38" s="45">
        <v>622.6121599999999</v>
      </c>
      <c r="AA38" s="45">
        <v>504.09269999999992</v>
      </c>
      <c r="AB38" s="45">
        <v>498.10432000000003</v>
      </c>
      <c r="AC38" s="45">
        <v>456.24182999999999</v>
      </c>
      <c r="AD38" s="45">
        <v>606.05300999999997</v>
      </c>
      <c r="AE38" s="45">
        <v>572.18574000000001</v>
      </c>
      <c r="AF38" s="45">
        <v>380.42772000000002</v>
      </c>
      <c r="AG38" s="45">
        <v>249.84364000000005</v>
      </c>
      <c r="AH38" s="82">
        <v>302.36334999999997</v>
      </c>
      <c r="AI38" s="45">
        <v>272.03382299999998</v>
      </c>
      <c r="AJ38" s="45">
        <v>464.13988200000006</v>
      </c>
      <c r="AK38" s="45">
        <v>176.92856200000003</v>
      </c>
      <c r="AL38" s="45">
        <v>284.16831199999996</v>
      </c>
      <c r="AM38" s="45">
        <v>259.017788</v>
      </c>
      <c r="AN38" s="45">
        <v>388.71708600000005</v>
      </c>
      <c r="AO38" s="45">
        <v>261.98337800000002</v>
      </c>
      <c r="AP38" s="45">
        <v>305.52565400000003</v>
      </c>
      <c r="AQ38" s="45">
        <v>315.48760600000003</v>
      </c>
      <c r="AR38" s="45">
        <v>316.42280000000005</v>
      </c>
      <c r="AS38" s="45">
        <v>176.92856200000003</v>
      </c>
      <c r="AT38" s="45">
        <v>287.21132</v>
      </c>
    </row>
    <row r="39" spans="7:46" x14ac:dyDescent="0.2">
      <c r="G39" s="44"/>
      <c r="H39" s="45">
        <v>49.248029999999993</v>
      </c>
      <c r="I39" s="45">
        <v>48.87294</v>
      </c>
      <c r="J39" s="45">
        <v>46.353729999999999</v>
      </c>
      <c r="K39" s="45">
        <v>60.297220000000003</v>
      </c>
      <c r="L39" s="45">
        <v>48.809690000000003</v>
      </c>
      <c r="M39" s="45">
        <v>50.364729999999994</v>
      </c>
      <c r="N39" s="45">
        <v>48.658140000000003</v>
      </c>
      <c r="O39" s="45">
        <v>48.921599999999998</v>
      </c>
      <c r="P39" s="45">
        <v>48.101399999999998</v>
      </c>
      <c r="Q39" s="45">
        <v>49.479900000000001</v>
      </c>
      <c r="R39" s="45">
        <v>49.080139999999993</v>
      </c>
      <c r="S39" s="45">
        <v>46.353729999999999</v>
      </c>
      <c r="T39" s="80">
        <v>13.943490000000004</v>
      </c>
      <c r="U39" s="45">
        <v>615.84586999999999</v>
      </c>
      <c r="V39" s="45">
        <v>585.85115999999994</v>
      </c>
      <c r="W39" s="45">
        <v>440.04237000000001</v>
      </c>
      <c r="X39" s="45">
        <v>698.49027999999987</v>
      </c>
      <c r="Y39" s="45">
        <v>609.98780999999997</v>
      </c>
      <c r="Z39" s="45">
        <v>634.00177000000008</v>
      </c>
      <c r="AA39" s="45">
        <v>503.99856</v>
      </c>
      <c r="AB39" s="45">
        <v>499.28309999999999</v>
      </c>
      <c r="AC39" s="45">
        <v>458.65880000000004</v>
      </c>
      <c r="AD39" s="45">
        <v>606.43179999999995</v>
      </c>
      <c r="AE39" s="45">
        <v>572.14005999999995</v>
      </c>
      <c r="AF39" s="45">
        <v>379.74515000000002</v>
      </c>
      <c r="AG39" s="45">
        <v>258.44790999999987</v>
      </c>
      <c r="AH39" s="82">
        <v>316.46513199999998</v>
      </c>
      <c r="AI39" s="45">
        <v>285.95335500000004</v>
      </c>
      <c r="AJ39" s="45">
        <v>476.86784600000004</v>
      </c>
      <c r="AK39" s="45">
        <v>181.90696299999999</v>
      </c>
      <c r="AL39" s="45">
        <v>298.18625099999997</v>
      </c>
      <c r="AM39" s="45">
        <v>260.37284799999998</v>
      </c>
      <c r="AN39" s="45">
        <v>402.00823299999996</v>
      </c>
      <c r="AO39" s="45">
        <v>268.45897000000002</v>
      </c>
      <c r="AP39" s="45">
        <v>311.94681899999995</v>
      </c>
      <c r="AQ39" s="45">
        <v>332.61056300000001</v>
      </c>
      <c r="AR39" s="45">
        <v>330.373513</v>
      </c>
      <c r="AS39" s="45">
        <v>181.90696299999999</v>
      </c>
      <c r="AT39" s="45">
        <v>294.96088300000008</v>
      </c>
    </row>
    <row r="40" spans="7:46" x14ac:dyDescent="0.2">
      <c r="G40" s="44"/>
      <c r="H40" s="45">
        <v>50.15193</v>
      </c>
      <c r="I40" s="45">
        <v>49.764960000000002</v>
      </c>
      <c r="J40" s="45">
        <v>47.336330000000004</v>
      </c>
      <c r="K40" s="45">
        <v>61.177289999999999</v>
      </c>
      <c r="L40" s="45">
        <v>49.786479999999997</v>
      </c>
      <c r="M40" s="45">
        <v>52.430780000000006</v>
      </c>
      <c r="N40" s="45">
        <v>49.656030000000001</v>
      </c>
      <c r="O40" s="45">
        <v>49.773180000000004</v>
      </c>
      <c r="P40" s="45">
        <v>49.005540000000003</v>
      </c>
      <c r="Q40" s="45">
        <v>50.427959999999999</v>
      </c>
      <c r="R40" s="45">
        <v>50.061539999999994</v>
      </c>
      <c r="S40" s="45">
        <v>47.336330000000004</v>
      </c>
      <c r="T40" s="80">
        <v>13.840959999999995</v>
      </c>
      <c r="U40" s="45">
        <v>616.20897000000002</v>
      </c>
      <c r="V40" s="45">
        <v>586.04604000000006</v>
      </c>
      <c r="W40" s="45">
        <v>440.05966999999998</v>
      </c>
      <c r="X40" s="45">
        <v>709.55581000000006</v>
      </c>
      <c r="Y40" s="45">
        <v>610.09292000000016</v>
      </c>
      <c r="Z40" s="45">
        <v>641.91722000000004</v>
      </c>
      <c r="AA40" s="45">
        <v>504.04606999999999</v>
      </c>
      <c r="AB40" s="45">
        <v>499.21031999999991</v>
      </c>
      <c r="AC40" s="45">
        <v>458.67736000000002</v>
      </c>
      <c r="AD40" s="45">
        <v>606.18044000000009</v>
      </c>
      <c r="AE40" s="45">
        <v>572.24066000000005</v>
      </c>
      <c r="AF40" s="45">
        <v>378.88238000000001</v>
      </c>
      <c r="AG40" s="45">
        <v>269.49614000000008</v>
      </c>
      <c r="AH40" s="82">
        <v>330.20420899999999</v>
      </c>
      <c r="AI40" s="45">
        <v>297.49664100000001</v>
      </c>
      <c r="AJ40" s="45">
        <v>489.14935400000002</v>
      </c>
      <c r="AK40" s="45">
        <v>180.51603800000004</v>
      </c>
      <c r="AL40" s="45">
        <v>309.65297900000002</v>
      </c>
      <c r="AM40" s="45">
        <v>263.18498599999998</v>
      </c>
      <c r="AN40" s="45">
        <v>415.68004200000007</v>
      </c>
      <c r="AO40" s="45">
        <v>277.54599699999994</v>
      </c>
      <c r="AP40" s="45">
        <v>321.34753499999999</v>
      </c>
      <c r="AQ40" s="45">
        <v>349.81037000000003</v>
      </c>
      <c r="AR40" s="45">
        <v>341.27343500000001</v>
      </c>
      <c r="AS40" s="45">
        <v>180.51603800000004</v>
      </c>
      <c r="AT40" s="45">
        <v>308.63331599999998</v>
      </c>
    </row>
    <row r="41" spans="7:46" x14ac:dyDescent="0.2">
      <c r="G41" s="44"/>
      <c r="H41" s="45">
        <v>50.832349999999998</v>
      </c>
      <c r="I41" s="45">
        <v>50.362260000000006</v>
      </c>
      <c r="J41" s="45">
        <v>48.144469999999998</v>
      </c>
      <c r="K41" s="45">
        <v>61.863329999999991</v>
      </c>
      <c r="L41" s="45">
        <v>50.661099999999998</v>
      </c>
      <c r="M41" s="45">
        <v>53.321040000000004</v>
      </c>
      <c r="N41" s="45">
        <v>50.327829999999999</v>
      </c>
      <c r="O41" s="45">
        <v>50.45476</v>
      </c>
      <c r="P41" s="45">
        <v>49.789149999999999</v>
      </c>
      <c r="Q41" s="45">
        <v>51.237640000000006</v>
      </c>
      <c r="R41" s="45">
        <v>50.871880000000004</v>
      </c>
      <c r="S41" s="45">
        <v>48.144469999999998</v>
      </c>
      <c r="T41" s="80">
        <v>13.718859999999992</v>
      </c>
      <c r="U41" s="45">
        <v>618.84105000000011</v>
      </c>
      <c r="V41" s="45">
        <v>586.26474000000007</v>
      </c>
      <c r="W41" s="45">
        <v>439.89253000000002</v>
      </c>
      <c r="X41" s="45">
        <v>720.62186999999994</v>
      </c>
      <c r="Y41" s="45">
        <v>610.23899999999992</v>
      </c>
      <c r="Z41" s="45">
        <v>650.42885999999999</v>
      </c>
      <c r="AA41" s="45">
        <v>506.17186999999996</v>
      </c>
      <c r="AB41" s="45">
        <v>499.39213999999998</v>
      </c>
      <c r="AC41" s="45">
        <v>458.84115000000003</v>
      </c>
      <c r="AD41" s="45">
        <v>610.92966000000001</v>
      </c>
      <c r="AE41" s="45">
        <v>572.58951999999988</v>
      </c>
      <c r="AF41" s="45">
        <v>378.0292</v>
      </c>
      <c r="AG41" s="45">
        <v>280.72933999999992</v>
      </c>
      <c r="AH41" s="82">
        <v>340.29997200000003</v>
      </c>
      <c r="AI41" s="45">
        <v>308.60506399999997</v>
      </c>
      <c r="AJ41" s="45">
        <v>501.12130100000002</v>
      </c>
      <c r="AK41" s="45">
        <v>181.41251499999998</v>
      </c>
      <c r="AL41" s="45">
        <v>320.83623499999999</v>
      </c>
      <c r="AM41" s="45">
        <v>265.49844899999999</v>
      </c>
      <c r="AN41" s="45">
        <v>425.99133400000005</v>
      </c>
      <c r="AO41" s="45">
        <v>285.95519000000002</v>
      </c>
      <c r="AP41" s="45">
        <v>329.61600300000003</v>
      </c>
      <c r="AQ41" s="45">
        <v>361.612144</v>
      </c>
      <c r="AR41" s="45">
        <v>352.79836799999998</v>
      </c>
      <c r="AS41" s="45">
        <v>181.41251499999998</v>
      </c>
      <c r="AT41" s="45">
        <v>319.70878600000003</v>
      </c>
    </row>
    <row r="42" spans="7:46" x14ac:dyDescent="0.2">
      <c r="G42" s="44">
        <v>2045</v>
      </c>
      <c r="H42" s="45">
        <v>51.512750000000004</v>
      </c>
      <c r="I42" s="45">
        <v>51.110420000000005</v>
      </c>
      <c r="J42" s="45">
        <v>48.926510000000007</v>
      </c>
      <c r="K42" s="45">
        <v>62.870049999999999</v>
      </c>
      <c r="L42" s="45">
        <v>51.523780000000002</v>
      </c>
      <c r="M42" s="45">
        <v>54.410929999999993</v>
      </c>
      <c r="N42" s="45">
        <v>50.998330000000003</v>
      </c>
      <c r="O42" s="45">
        <v>51.042300000000004</v>
      </c>
      <c r="P42" s="45">
        <v>50.508870000000002</v>
      </c>
      <c r="Q42" s="45">
        <v>51.985330000000005</v>
      </c>
      <c r="R42" s="45">
        <v>51.620539999999998</v>
      </c>
      <c r="S42" s="45">
        <v>48.926510000000007</v>
      </c>
      <c r="T42" s="80">
        <v>13.943539999999992</v>
      </c>
      <c r="U42" s="45">
        <v>623.1970500000001</v>
      </c>
      <c r="V42" s="45">
        <v>586.23788000000013</v>
      </c>
      <c r="W42" s="45">
        <v>442.87459000000001</v>
      </c>
      <c r="X42" s="45">
        <v>728.95474999999988</v>
      </c>
      <c r="Y42" s="45">
        <v>610.41142000000002</v>
      </c>
      <c r="Z42" s="45">
        <v>658.83296999999993</v>
      </c>
      <c r="AA42" s="45">
        <v>517.06777000000011</v>
      </c>
      <c r="AB42" s="45">
        <v>499.60279999999995</v>
      </c>
      <c r="AC42" s="45">
        <v>458.98722999999995</v>
      </c>
      <c r="AD42" s="45">
        <v>615.67876999999999</v>
      </c>
      <c r="AE42" s="45">
        <v>573.89426000000003</v>
      </c>
      <c r="AF42" s="45">
        <v>380.00454000000002</v>
      </c>
      <c r="AG42" s="45">
        <v>286.08015999999986</v>
      </c>
      <c r="AH42" s="82">
        <v>349.21330399999999</v>
      </c>
      <c r="AI42" s="45">
        <v>317.90136799999999</v>
      </c>
      <c r="AJ42" s="45">
        <v>509.77678000000003</v>
      </c>
      <c r="AK42" s="45">
        <v>182.114259</v>
      </c>
      <c r="AL42" s="45">
        <v>332.066665</v>
      </c>
      <c r="AM42" s="45">
        <v>266.99950600000005</v>
      </c>
      <c r="AN42" s="45">
        <v>427.60378400000002</v>
      </c>
      <c r="AO42" s="45">
        <v>293.87490500000001</v>
      </c>
      <c r="AP42" s="45">
        <v>338.27436000000006</v>
      </c>
      <c r="AQ42" s="45">
        <v>373.00002200000006</v>
      </c>
      <c r="AR42" s="45">
        <v>363.05096800000001</v>
      </c>
      <c r="AS42" s="45">
        <v>182.114259</v>
      </c>
      <c r="AT42" s="45">
        <v>327.66252100000003</v>
      </c>
    </row>
    <row r="43" spans="7:46" x14ac:dyDescent="0.2">
      <c r="G43" s="44"/>
      <c r="H43" s="45">
        <v>52.095630000000007</v>
      </c>
      <c r="I43" s="45">
        <v>51.78781</v>
      </c>
      <c r="J43" s="45">
        <v>49.509399999999999</v>
      </c>
      <c r="K43" s="45">
        <v>63.467569999999995</v>
      </c>
      <c r="L43" s="45">
        <v>52.368209999999998</v>
      </c>
      <c r="M43" s="45">
        <v>55.589419999999997</v>
      </c>
      <c r="N43" s="45">
        <v>51.817889999999998</v>
      </c>
      <c r="O43" s="45">
        <v>51.63035</v>
      </c>
      <c r="P43" s="45">
        <v>51.245230000000006</v>
      </c>
      <c r="Q43" s="45">
        <v>52.568210000000008</v>
      </c>
      <c r="R43" s="45">
        <v>52.300979999999996</v>
      </c>
      <c r="S43" s="45">
        <v>49.509399999999999</v>
      </c>
      <c r="T43" s="80">
        <v>13.958169999999996</v>
      </c>
      <c r="U43" s="45">
        <v>630.04766999999993</v>
      </c>
      <c r="V43" s="45">
        <v>586.44588999999996</v>
      </c>
      <c r="W43" s="45">
        <v>443.60990000000004</v>
      </c>
      <c r="X43" s="45">
        <v>736.12443000000007</v>
      </c>
      <c r="Y43" s="45">
        <v>610.52389000000005</v>
      </c>
      <c r="Z43" s="45">
        <v>666.91157999999996</v>
      </c>
      <c r="AA43" s="45">
        <v>526.03971000000001</v>
      </c>
      <c r="AB43" s="45">
        <v>499.83844999999997</v>
      </c>
      <c r="AC43" s="45">
        <v>459.37187</v>
      </c>
      <c r="AD43" s="45">
        <v>624.26089000000002</v>
      </c>
      <c r="AE43" s="45">
        <v>575.63732000000005</v>
      </c>
      <c r="AF43" s="45">
        <v>380.14233000000002</v>
      </c>
      <c r="AG43" s="45">
        <v>292.51453000000004</v>
      </c>
      <c r="AH43" s="82">
        <v>354.65649300000001</v>
      </c>
      <c r="AI43" s="45">
        <v>325.66815499999996</v>
      </c>
      <c r="AJ43" s="45">
        <v>519.039357</v>
      </c>
      <c r="AK43" s="45">
        <v>185.76523700000001</v>
      </c>
      <c r="AL43" s="45">
        <v>341.99954300000002</v>
      </c>
      <c r="AM43" s="45">
        <v>266.69849199999999</v>
      </c>
      <c r="AN43" s="45">
        <v>429.08447300000006</v>
      </c>
      <c r="AO43" s="45">
        <v>300.80290000000002</v>
      </c>
      <c r="AP43" s="45">
        <v>346.14130099999994</v>
      </c>
      <c r="AQ43" s="45">
        <v>380.28952700000002</v>
      </c>
      <c r="AR43" s="45">
        <v>371.854848</v>
      </c>
      <c r="AS43" s="45">
        <v>185.76523700000001</v>
      </c>
      <c r="AT43" s="45">
        <v>333.27411999999998</v>
      </c>
    </row>
    <row r="44" spans="7:46" x14ac:dyDescent="0.2">
      <c r="G44" s="44"/>
      <c r="H44" s="45">
        <v>52.779690000000002</v>
      </c>
      <c r="I44" s="45">
        <v>52.468209999999999</v>
      </c>
      <c r="J44" s="45">
        <v>50.092280000000002</v>
      </c>
      <c r="K44" s="45">
        <v>64.454769999999996</v>
      </c>
      <c r="L44" s="45">
        <v>53.065990000000006</v>
      </c>
      <c r="M44" s="45">
        <v>56.450640000000007</v>
      </c>
      <c r="N44" s="45">
        <v>52.418980000000005</v>
      </c>
      <c r="O44" s="45">
        <v>52.274790000000003</v>
      </c>
      <c r="P44" s="45">
        <v>51.909970000000001</v>
      </c>
      <c r="Q44" s="45">
        <v>53.231990000000003</v>
      </c>
      <c r="R44" s="45">
        <v>52.932670000000002</v>
      </c>
      <c r="S44" s="45">
        <v>50.092280000000002</v>
      </c>
      <c r="T44" s="80">
        <v>14.362489999999994</v>
      </c>
      <c r="U44" s="45">
        <v>641.84951000000001</v>
      </c>
      <c r="V44" s="45">
        <v>586.35718999999995</v>
      </c>
      <c r="W44" s="45">
        <v>443.43351999999993</v>
      </c>
      <c r="X44" s="45">
        <v>743.88343000000009</v>
      </c>
      <c r="Y44" s="45">
        <v>610.26060999999982</v>
      </c>
      <c r="Z44" s="45">
        <v>677.39185999999995</v>
      </c>
      <c r="AA44" s="45">
        <v>531.84841999999992</v>
      </c>
      <c r="AB44" s="45">
        <v>499.91150999999996</v>
      </c>
      <c r="AC44" s="45">
        <v>459.19972999999999</v>
      </c>
      <c r="AD44" s="45">
        <v>643.0859099999999</v>
      </c>
      <c r="AE44" s="45">
        <v>579.35122999999999</v>
      </c>
      <c r="AF44" s="45">
        <v>378.97874999999993</v>
      </c>
      <c r="AG44" s="45">
        <v>300.44991000000016</v>
      </c>
      <c r="AH44" s="82">
        <v>355.05854399999998</v>
      </c>
      <c r="AI44" s="45">
        <v>334.12801999999999</v>
      </c>
      <c r="AJ44" s="45">
        <v>528.83094900000015</v>
      </c>
      <c r="AK44" s="45">
        <v>186.56181000000001</v>
      </c>
      <c r="AL44" s="45">
        <v>351.03052100000002</v>
      </c>
      <c r="AM44" s="45">
        <v>264.684302</v>
      </c>
      <c r="AN44" s="45">
        <v>433.28839499999998</v>
      </c>
      <c r="AO44" s="45">
        <v>308.56578000000002</v>
      </c>
      <c r="AP44" s="45">
        <v>354.553202</v>
      </c>
      <c r="AQ44" s="45">
        <v>380.44579199999998</v>
      </c>
      <c r="AR44" s="45">
        <v>378.420165</v>
      </c>
      <c r="AS44" s="45">
        <v>186.56181000000001</v>
      </c>
      <c r="AT44" s="45">
        <v>342.26913900000011</v>
      </c>
    </row>
    <row r="45" spans="7:46" x14ac:dyDescent="0.2">
      <c r="G45" s="44"/>
      <c r="H45" s="45">
        <v>53.366529999999997</v>
      </c>
      <c r="I45" s="45">
        <v>53.148679999999999</v>
      </c>
      <c r="J45" s="45">
        <v>50.675150000000002</v>
      </c>
      <c r="K45" s="45">
        <v>65.398979999999995</v>
      </c>
      <c r="L45" s="45">
        <v>53.846429999999998</v>
      </c>
      <c r="M45" s="45">
        <v>57.484560000000002</v>
      </c>
      <c r="N45" s="45">
        <v>53.097970000000004</v>
      </c>
      <c r="O45" s="45">
        <v>52.861409999999999</v>
      </c>
      <c r="P45" s="45">
        <v>52.496589999999998</v>
      </c>
      <c r="Q45" s="45">
        <v>53.818829999999998</v>
      </c>
      <c r="R45" s="45">
        <v>53.613230000000001</v>
      </c>
      <c r="S45" s="45">
        <v>50.675150000000002</v>
      </c>
      <c r="T45" s="80">
        <v>14.723829999999992</v>
      </c>
      <c r="U45" s="45">
        <v>646.44587000000001</v>
      </c>
      <c r="V45" s="45">
        <v>586.4404199999999</v>
      </c>
      <c r="W45" s="45">
        <v>443.66485</v>
      </c>
      <c r="X45" s="45">
        <v>750.55582000000004</v>
      </c>
      <c r="Y45" s="45">
        <v>610.58537000000001</v>
      </c>
      <c r="Z45" s="45">
        <v>686.80583999999988</v>
      </c>
      <c r="AA45" s="45">
        <v>532.84952999999996</v>
      </c>
      <c r="AB45" s="45">
        <v>499.73798999999997</v>
      </c>
      <c r="AC45" s="45">
        <v>459.06031000000007</v>
      </c>
      <c r="AD45" s="45">
        <v>650.12986999999998</v>
      </c>
      <c r="AE45" s="45">
        <v>579.98896999999999</v>
      </c>
      <c r="AF45" s="45">
        <v>378.26586999999995</v>
      </c>
      <c r="AG45" s="45">
        <v>306.89097000000004</v>
      </c>
      <c r="AH45" s="82">
        <v>363.050096</v>
      </c>
      <c r="AI45" s="45">
        <v>340.84115200000002</v>
      </c>
      <c r="AJ45" s="45">
        <v>537.58175000000006</v>
      </c>
      <c r="AK45" s="45">
        <v>187.77262899999999</v>
      </c>
      <c r="AL45" s="45">
        <v>359.17915500000004</v>
      </c>
      <c r="AM45" s="45">
        <v>262.79813200000001</v>
      </c>
      <c r="AN45" s="45">
        <v>440.82358700000003</v>
      </c>
      <c r="AO45" s="45">
        <v>314.194006</v>
      </c>
      <c r="AP45" s="45">
        <v>362.70053999999999</v>
      </c>
      <c r="AQ45" s="45">
        <v>390.10975499999995</v>
      </c>
      <c r="AR45" s="45">
        <v>386.32889299999999</v>
      </c>
      <c r="AS45" s="45">
        <v>187.77262899999999</v>
      </c>
      <c r="AT45" s="45">
        <v>349.80912100000006</v>
      </c>
    </row>
    <row r="46" spans="7:46" x14ac:dyDescent="0.2">
      <c r="G46" s="44"/>
      <c r="H46" s="45">
        <v>53.842129999999997</v>
      </c>
      <c r="I46" s="45">
        <v>53.701820000000005</v>
      </c>
      <c r="J46" s="45">
        <v>51.186549999999997</v>
      </c>
      <c r="K46" s="45">
        <v>66.17971</v>
      </c>
      <c r="L46" s="45">
        <v>54.416930000000001</v>
      </c>
      <c r="M46" s="45">
        <v>58.470879999999994</v>
      </c>
      <c r="N46" s="45">
        <v>53.569170000000007</v>
      </c>
      <c r="O46" s="45">
        <v>53.33728</v>
      </c>
      <c r="P46" s="45">
        <v>52.972459999999998</v>
      </c>
      <c r="Q46" s="45">
        <v>54.392429999999997</v>
      </c>
      <c r="R46" s="45">
        <v>54.085830000000001</v>
      </c>
      <c r="S46" s="45">
        <v>51.186549999999997</v>
      </c>
      <c r="T46" s="80">
        <v>14.993160000000003</v>
      </c>
      <c r="U46" s="45">
        <v>647.09917000000007</v>
      </c>
      <c r="V46" s="45">
        <v>586.49847999999997</v>
      </c>
      <c r="W46" s="45">
        <v>443.54814999999996</v>
      </c>
      <c r="X46" s="45">
        <v>756.71398999999985</v>
      </c>
      <c r="Y46" s="45">
        <v>610.74716999999998</v>
      </c>
      <c r="Z46" s="45">
        <v>694.20382000000006</v>
      </c>
      <c r="AA46" s="45">
        <v>533.04233000000011</v>
      </c>
      <c r="AB46" s="45">
        <v>499.86291999999997</v>
      </c>
      <c r="AC46" s="45">
        <v>464.06943999999993</v>
      </c>
      <c r="AD46" s="45">
        <v>650.99527</v>
      </c>
      <c r="AE46" s="45">
        <v>580.1728700000001</v>
      </c>
      <c r="AF46" s="45">
        <v>377.36843999999996</v>
      </c>
      <c r="AG46" s="45">
        <v>313.16583999999989</v>
      </c>
      <c r="AH46" s="82">
        <v>372.88519499999995</v>
      </c>
      <c r="AI46" s="45">
        <v>348.74085799999995</v>
      </c>
      <c r="AJ46" s="45">
        <v>545.18668100000002</v>
      </c>
      <c r="AK46" s="45">
        <v>189.45344100000003</v>
      </c>
      <c r="AL46" s="45">
        <v>367.48160300000001</v>
      </c>
      <c r="AM46" s="45">
        <v>261.78440899999998</v>
      </c>
      <c r="AN46" s="45">
        <v>449.34207299999997</v>
      </c>
      <c r="AO46" s="45">
        <v>321.51627400000001</v>
      </c>
      <c r="AP46" s="45">
        <v>365.06637499999999</v>
      </c>
      <c r="AQ46" s="45">
        <v>402.75885400000004</v>
      </c>
      <c r="AR46" s="45">
        <v>394.17299700000001</v>
      </c>
      <c r="AS46" s="45">
        <v>189.45344100000003</v>
      </c>
      <c r="AT46" s="45">
        <v>355.73324000000002</v>
      </c>
    </row>
    <row r="47" spans="7:46" x14ac:dyDescent="0.2">
      <c r="G47" s="44">
        <v>2050</v>
      </c>
      <c r="H47" s="45">
        <v>54.032830000000004</v>
      </c>
      <c r="I47" s="45">
        <v>53.796320000000001</v>
      </c>
      <c r="J47" s="45">
        <v>51.393150000000006</v>
      </c>
      <c r="K47" s="45">
        <v>66.277410000000003</v>
      </c>
      <c r="L47" s="45">
        <v>54.705799999999996</v>
      </c>
      <c r="M47" s="45">
        <v>58.663629999999998</v>
      </c>
      <c r="N47" s="45">
        <v>53.708240000000004</v>
      </c>
      <c r="O47" s="45">
        <v>53.529010000000007</v>
      </c>
      <c r="P47" s="45">
        <v>53.053759999999997</v>
      </c>
      <c r="Q47" s="45">
        <v>54.486930000000001</v>
      </c>
      <c r="R47" s="45">
        <v>54.180329999999998</v>
      </c>
      <c r="S47" s="45">
        <v>51.393150000000006</v>
      </c>
      <c r="T47" s="80">
        <v>14.884259999999998</v>
      </c>
      <c r="U47" s="45">
        <v>647.16226999999992</v>
      </c>
      <c r="V47" s="45">
        <v>586.44637999999998</v>
      </c>
      <c r="W47" s="45">
        <v>443.51985000000008</v>
      </c>
      <c r="X47" s="45">
        <v>764.92748999999992</v>
      </c>
      <c r="Y47" s="45">
        <v>614.27310000000011</v>
      </c>
      <c r="Z47" s="45">
        <v>699.56317000000001</v>
      </c>
      <c r="AA47" s="45">
        <v>533.68695999999989</v>
      </c>
      <c r="AB47" s="45">
        <v>499.66988999999995</v>
      </c>
      <c r="AC47" s="45">
        <v>471.49303999999995</v>
      </c>
      <c r="AD47" s="45">
        <v>651.36406999999997</v>
      </c>
      <c r="AE47" s="45">
        <v>587.72126999999989</v>
      </c>
      <c r="AF47" s="45">
        <v>377.2424400000001</v>
      </c>
      <c r="AG47" s="45">
        <v>321.40763999999984</v>
      </c>
      <c r="AH47" s="82">
        <v>383.89318800000007</v>
      </c>
      <c r="AI47" s="45">
        <v>357.95180900000003</v>
      </c>
      <c r="AJ47" s="45">
        <v>552.68751699999996</v>
      </c>
      <c r="AK47" s="45">
        <v>192.133139</v>
      </c>
      <c r="AL47" s="45">
        <v>373.03076999999996</v>
      </c>
      <c r="AM47" s="45">
        <v>263.208282</v>
      </c>
      <c r="AN47" s="45">
        <v>457.74544599999996</v>
      </c>
      <c r="AO47" s="45">
        <v>331.561151</v>
      </c>
      <c r="AP47" s="45">
        <v>366.64194800000001</v>
      </c>
      <c r="AQ47" s="45">
        <v>418.41240300000004</v>
      </c>
      <c r="AR47" s="45">
        <v>395.72578699999997</v>
      </c>
      <c r="AS47" s="45">
        <v>192.133139</v>
      </c>
      <c r="AT47" s="45">
        <v>360.55437799999993</v>
      </c>
    </row>
    <row r="49" spans="7:7" x14ac:dyDescent="0.2">
      <c r="G49" s="12" t="s">
        <v>200</v>
      </c>
    </row>
    <row r="50" spans="7:7" x14ac:dyDescent="0.2">
      <c r="G50" s="12" t="s">
        <v>189</v>
      </c>
    </row>
  </sheetData>
  <mergeCells count="3">
    <mergeCell ref="H5:T5"/>
    <mergeCell ref="U5:AG5"/>
    <mergeCell ref="AH5:AT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08C2-9B41-49EB-86B3-73C63A3542A0}">
  <sheetPr>
    <tabColor theme="3"/>
  </sheetPr>
  <dimension ref="I1:AJ32"/>
  <sheetViews>
    <sheetView zoomScaleNormal="100" workbookViewId="0">
      <selection activeCell="H1" sqref="H1"/>
    </sheetView>
  </sheetViews>
  <sheetFormatPr defaultRowHeight="14.25" x14ac:dyDescent="0.2"/>
  <cols>
    <col min="8" max="8" width="8" customWidth="1"/>
    <col min="9" max="9" width="23.375" bestFit="1" customWidth="1"/>
    <col min="10" max="10" width="27.375" bestFit="1" customWidth="1"/>
  </cols>
  <sheetData>
    <row r="1" spans="9:36" ht="15.75" x14ac:dyDescent="0.25">
      <c r="I1" s="16" t="s">
        <v>190</v>
      </c>
    </row>
    <row r="2" spans="9:36" x14ac:dyDescent="0.2">
      <c r="I2" s="12" t="s">
        <v>191</v>
      </c>
    </row>
    <row r="3" spans="9:36" ht="15" thickBot="1" x14ac:dyDescent="0.25">
      <c r="I3" s="2" t="s">
        <v>13</v>
      </c>
      <c r="J3" s="2" t="s">
        <v>14</v>
      </c>
      <c r="K3" s="2">
        <v>2025</v>
      </c>
      <c r="L3" s="2">
        <v>2026</v>
      </c>
      <c r="M3" s="2">
        <v>2027</v>
      </c>
      <c r="N3" s="2">
        <v>2028</v>
      </c>
      <c r="O3" s="2">
        <v>2029</v>
      </c>
      <c r="P3" s="2">
        <v>2030</v>
      </c>
      <c r="Q3" s="2">
        <v>2031</v>
      </c>
      <c r="R3" s="2">
        <v>2032</v>
      </c>
      <c r="S3" s="2">
        <v>2033</v>
      </c>
      <c r="T3" s="2">
        <v>2034</v>
      </c>
      <c r="U3" s="2">
        <v>2035</v>
      </c>
      <c r="V3" s="2">
        <v>2036</v>
      </c>
      <c r="W3" s="2">
        <v>2037</v>
      </c>
      <c r="X3" s="2">
        <v>2038</v>
      </c>
      <c r="Y3" s="2">
        <v>2039</v>
      </c>
      <c r="Z3" s="2">
        <v>2040</v>
      </c>
      <c r="AA3" s="2">
        <v>2041</v>
      </c>
      <c r="AB3" s="2">
        <v>2042</v>
      </c>
      <c r="AC3" s="2">
        <v>2043</v>
      </c>
      <c r="AD3" s="2">
        <v>2044</v>
      </c>
      <c r="AE3" s="2">
        <v>2045</v>
      </c>
      <c r="AF3" s="2">
        <v>2046</v>
      </c>
      <c r="AG3" s="2">
        <v>2047</v>
      </c>
      <c r="AH3" s="2">
        <v>2048</v>
      </c>
      <c r="AI3" s="2">
        <v>2049</v>
      </c>
      <c r="AJ3" s="2">
        <v>2050</v>
      </c>
    </row>
    <row r="4" spans="9:36" ht="15" thickTop="1" x14ac:dyDescent="0.2">
      <c r="I4" s="12" t="s">
        <v>192</v>
      </c>
      <c r="J4" s="12" t="s">
        <v>1</v>
      </c>
      <c r="K4" s="19">
        <v>8.0087329999999994</v>
      </c>
      <c r="L4" s="19">
        <v>7.4155740000000003</v>
      </c>
      <c r="M4" s="19">
        <v>7.5219100000000001</v>
      </c>
      <c r="N4" s="19">
        <v>7.4816760000000002</v>
      </c>
      <c r="O4" s="19">
        <v>7.4025030000000003</v>
      </c>
      <c r="P4" s="19">
        <v>7.2886369999999996</v>
      </c>
      <c r="Q4" s="19">
        <v>7.3278879999999997</v>
      </c>
      <c r="R4" s="19">
        <v>7.2918620000000001</v>
      </c>
      <c r="S4" s="19">
        <v>7.3088879999999996</v>
      </c>
      <c r="T4" s="19">
        <v>7.5788979999999997</v>
      </c>
      <c r="U4" s="19">
        <v>7.7061729999999997</v>
      </c>
      <c r="V4" s="19">
        <v>7.7653090000000002</v>
      </c>
      <c r="W4" s="19">
        <v>7.8750179999999999</v>
      </c>
      <c r="X4" s="19">
        <v>7.7515780000000003</v>
      </c>
      <c r="Y4" s="19">
        <v>7.8049150000000003</v>
      </c>
      <c r="Z4" s="19">
        <v>7.8100259999999997</v>
      </c>
      <c r="AA4" s="19">
        <v>7.8729969999999998</v>
      </c>
      <c r="AB4" s="19">
        <v>7.8567419999999997</v>
      </c>
      <c r="AC4" s="19">
        <v>7.9000110000000001</v>
      </c>
      <c r="AD4" s="19">
        <v>8.0174900000000004</v>
      </c>
      <c r="AE4" s="19">
        <v>8.1816099999999992</v>
      </c>
      <c r="AF4" s="19">
        <v>8.1882660000000005</v>
      </c>
      <c r="AG4" s="19">
        <v>8.3072610000000005</v>
      </c>
      <c r="AH4" s="19">
        <v>8.4155329999999999</v>
      </c>
      <c r="AI4" s="19">
        <v>8.5072609999999997</v>
      </c>
      <c r="AJ4" s="19">
        <v>8.5007889999999993</v>
      </c>
    </row>
    <row r="5" spans="9:36" x14ac:dyDescent="0.2">
      <c r="I5" s="12" t="s">
        <v>192</v>
      </c>
      <c r="J5" s="12" t="s">
        <v>3</v>
      </c>
      <c r="K5" s="19">
        <v>8.0083079999999995</v>
      </c>
      <c r="L5" s="19">
        <v>7.3930369999999996</v>
      </c>
      <c r="M5" s="19">
        <v>7.4815649999999998</v>
      </c>
      <c r="N5" s="19">
        <v>7.4599250000000001</v>
      </c>
      <c r="O5" s="19">
        <v>7.3798219999999999</v>
      </c>
      <c r="P5" s="19">
        <v>7.285488</v>
      </c>
      <c r="Q5" s="19">
        <v>7.3167270000000002</v>
      </c>
      <c r="R5" s="19">
        <v>7.2810180000000004</v>
      </c>
      <c r="S5" s="19">
        <v>7.3024310000000003</v>
      </c>
      <c r="T5" s="19">
        <v>7.600206</v>
      </c>
      <c r="U5" s="19">
        <v>7.6874799999999999</v>
      </c>
      <c r="V5" s="19">
        <v>7.6996330000000004</v>
      </c>
      <c r="W5" s="19">
        <v>7.8874750000000002</v>
      </c>
      <c r="X5" s="19">
        <v>7.7100179999999998</v>
      </c>
      <c r="Y5" s="19">
        <v>7.7767309999999998</v>
      </c>
      <c r="Z5" s="19">
        <v>7.8211380000000004</v>
      </c>
      <c r="AA5" s="19">
        <v>7.8866759999999996</v>
      </c>
      <c r="AB5" s="19">
        <v>7.8755230000000003</v>
      </c>
      <c r="AC5" s="19">
        <v>7.9644490000000001</v>
      </c>
      <c r="AD5" s="19">
        <v>8.0101010000000006</v>
      </c>
      <c r="AE5" s="19">
        <v>8.1393620000000002</v>
      </c>
      <c r="AF5" s="19">
        <v>8.1913129999999992</v>
      </c>
      <c r="AG5" s="19">
        <v>8.3285260000000001</v>
      </c>
      <c r="AH5" s="19">
        <v>8.3986169999999998</v>
      </c>
      <c r="AI5" s="19">
        <v>8.4918859999999992</v>
      </c>
      <c r="AJ5" s="19">
        <v>8.4906520000000008</v>
      </c>
    </row>
    <row r="6" spans="9:36" x14ac:dyDescent="0.2">
      <c r="I6" s="12" t="s">
        <v>192</v>
      </c>
      <c r="J6" s="12" t="s">
        <v>25</v>
      </c>
      <c r="K6" s="19">
        <v>8.0095379999999992</v>
      </c>
      <c r="L6" s="19">
        <v>7.5942290000000003</v>
      </c>
      <c r="M6" s="19">
        <v>7.5919080000000001</v>
      </c>
      <c r="N6" s="19">
        <v>7.6087410000000002</v>
      </c>
      <c r="O6" s="19">
        <v>7.6214370000000002</v>
      </c>
      <c r="P6" s="19">
        <v>7.637994</v>
      </c>
      <c r="Q6" s="19">
        <v>7.5314389999999998</v>
      </c>
      <c r="R6" s="19">
        <v>7.5478709999999998</v>
      </c>
      <c r="S6" s="19">
        <v>7.5516730000000001</v>
      </c>
      <c r="T6" s="19">
        <v>7.7285209999999998</v>
      </c>
      <c r="U6" s="19">
        <v>7.8183790000000002</v>
      </c>
      <c r="V6" s="19">
        <v>7.9241279999999996</v>
      </c>
      <c r="W6" s="19">
        <v>7.9857779999999998</v>
      </c>
      <c r="X6" s="19">
        <v>8.0674919999999997</v>
      </c>
      <c r="Y6" s="19">
        <v>8.2465220000000006</v>
      </c>
      <c r="Z6" s="19">
        <v>8.2704789999999999</v>
      </c>
      <c r="AA6" s="19">
        <v>8.1616510000000009</v>
      </c>
      <c r="AB6" s="19">
        <v>8.1912339999999997</v>
      </c>
      <c r="AC6" s="19">
        <v>8.2979599999999998</v>
      </c>
      <c r="AD6" s="19">
        <v>8.4066170000000007</v>
      </c>
      <c r="AE6" s="19">
        <v>8.5589490000000001</v>
      </c>
      <c r="AF6" s="19">
        <v>8.5966769999999997</v>
      </c>
      <c r="AG6" s="19">
        <v>8.6429829999999992</v>
      </c>
      <c r="AH6" s="19">
        <v>8.7120119999999996</v>
      </c>
      <c r="AI6" s="19">
        <v>8.7865769999999994</v>
      </c>
      <c r="AJ6" s="19">
        <v>8.8239149999999995</v>
      </c>
    </row>
    <row r="7" spans="9:36" x14ac:dyDescent="0.2">
      <c r="I7" s="12" t="s">
        <v>192</v>
      </c>
      <c r="J7" s="12" t="s">
        <v>5</v>
      </c>
      <c r="K7" s="19">
        <v>8.0098870000000009</v>
      </c>
      <c r="L7" s="19">
        <v>7.6045619999999996</v>
      </c>
      <c r="M7" s="19">
        <v>7.5885040000000004</v>
      </c>
      <c r="N7" s="19">
        <v>7.5986820000000002</v>
      </c>
      <c r="O7" s="19">
        <v>7.6732440000000004</v>
      </c>
      <c r="P7" s="19">
        <v>7.656733</v>
      </c>
      <c r="Q7" s="19">
        <v>7.5690809999999997</v>
      </c>
      <c r="R7" s="19">
        <v>7.5490539999999999</v>
      </c>
      <c r="S7" s="19">
        <v>7.5857999999999999</v>
      </c>
      <c r="T7" s="19">
        <v>7.7423780000000004</v>
      </c>
      <c r="U7" s="19">
        <v>7.8165100000000001</v>
      </c>
      <c r="V7" s="19">
        <v>7.8375019999999997</v>
      </c>
      <c r="W7" s="19">
        <v>7.9781069999999996</v>
      </c>
      <c r="X7" s="19">
        <v>8.0511909999999993</v>
      </c>
      <c r="Y7" s="19">
        <v>8.1108650000000004</v>
      </c>
      <c r="Z7" s="19">
        <v>8.1205390000000008</v>
      </c>
      <c r="AA7" s="19">
        <v>8.1707800000000006</v>
      </c>
      <c r="AB7" s="19">
        <v>8.2074370000000005</v>
      </c>
      <c r="AC7" s="19">
        <v>8.2835819999999991</v>
      </c>
      <c r="AD7" s="19">
        <v>8.4497560000000007</v>
      </c>
      <c r="AE7" s="19">
        <v>8.5621270000000003</v>
      </c>
      <c r="AF7" s="19">
        <v>8.621575</v>
      </c>
      <c r="AG7" s="19">
        <v>8.7082420000000003</v>
      </c>
      <c r="AH7" s="19">
        <v>8.7650469999999991</v>
      </c>
      <c r="AI7" s="19">
        <v>8.8089999999999993</v>
      </c>
      <c r="AJ7" s="19">
        <v>8.8599739999999994</v>
      </c>
    </row>
    <row r="8" spans="9:36" x14ac:dyDescent="0.2">
      <c r="I8" s="12" t="s">
        <v>192</v>
      </c>
      <c r="J8" s="12" t="s">
        <v>8</v>
      </c>
      <c r="K8" s="19">
        <v>8.0087150000000005</v>
      </c>
      <c r="L8" s="19">
        <v>7.3752649999999997</v>
      </c>
      <c r="M8" s="19">
        <v>7.4920999999999998</v>
      </c>
      <c r="N8" s="19">
        <v>7.4537779999999998</v>
      </c>
      <c r="O8" s="19">
        <v>7.3847440000000004</v>
      </c>
      <c r="P8" s="19">
        <v>7.2884070000000003</v>
      </c>
      <c r="Q8" s="19">
        <v>7.350657</v>
      </c>
      <c r="R8" s="19">
        <v>7.298057</v>
      </c>
      <c r="S8" s="19">
        <v>7.3114889999999999</v>
      </c>
      <c r="T8" s="19">
        <v>7.6022410000000002</v>
      </c>
      <c r="U8" s="19">
        <v>7.7201659999999999</v>
      </c>
      <c r="V8" s="19">
        <v>7.7335260000000003</v>
      </c>
      <c r="W8" s="19">
        <v>7.8993380000000002</v>
      </c>
      <c r="X8" s="19">
        <v>7.7258800000000001</v>
      </c>
      <c r="Y8" s="19">
        <v>7.790133</v>
      </c>
      <c r="Z8" s="19">
        <v>7.8498700000000001</v>
      </c>
      <c r="AA8" s="19">
        <v>7.9102139999999999</v>
      </c>
      <c r="AB8" s="19">
        <v>7.9200949999999999</v>
      </c>
      <c r="AC8" s="19">
        <v>7.956264</v>
      </c>
      <c r="AD8" s="19">
        <v>8.0420820000000006</v>
      </c>
      <c r="AE8" s="19">
        <v>8.1651629999999997</v>
      </c>
      <c r="AF8" s="19">
        <v>8.2781129999999994</v>
      </c>
      <c r="AG8" s="19">
        <v>8.4179410000000008</v>
      </c>
      <c r="AH8" s="19">
        <v>8.5097190000000005</v>
      </c>
      <c r="AI8" s="19">
        <v>8.6431819999999995</v>
      </c>
      <c r="AJ8" s="19">
        <v>8.6017069999999993</v>
      </c>
    </row>
    <row r="9" spans="9:36" x14ac:dyDescent="0.2">
      <c r="I9" s="12" t="s">
        <v>192</v>
      </c>
      <c r="J9" s="12" t="s">
        <v>9</v>
      </c>
      <c r="K9" s="19">
        <v>7.5463849999999999</v>
      </c>
      <c r="L9" s="19">
        <v>7.0479240000000001</v>
      </c>
      <c r="M9" s="19">
        <v>7.06731</v>
      </c>
      <c r="N9" s="19">
        <v>6.9473760000000002</v>
      </c>
      <c r="O9" s="19">
        <v>6.8024500000000003</v>
      </c>
      <c r="P9" s="19">
        <v>6.8169199999999996</v>
      </c>
      <c r="Q9" s="19">
        <v>6.8338010000000002</v>
      </c>
      <c r="R9" s="19">
        <v>6.9282469999999998</v>
      </c>
      <c r="S9" s="19">
        <v>6.8426330000000002</v>
      </c>
      <c r="T9" s="19">
        <v>7.0057470000000004</v>
      </c>
      <c r="U9" s="19">
        <v>7.0250009999999996</v>
      </c>
      <c r="V9" s="19">
        <v>7.0640169999999998</v>
      </c>
      <c r="W9" s="19">
        <v>6.9996660000000004</v>
      </c>
      <c r="X9" s="19">
        <v>7.1662980000000003</v>
      </c>
      <c r="Y9" s="19">
        <v>7.2811130000000004</v>
      </c>
      <c r="Z9" s="19">
        <v>7.2691980000000003</v>
      </c>
      <c r="AA9" s="19">
        <v>7.2378679999999997</v>
      </c>
      <c r="AB9" s="19">
        <v>7.2748910000000002</v>
      </c>
      <c r="AC9" s="19">
        <v>7.5185979999999999</v>
      </c>
      <c r="AD9" s="19">
        <v>7.5889709999999999</v>
      </c>
      <c r="AE9" s="19">
        <v>7.6690430000000003</v>
      </c>
      <c r="AF9" s="19">
        <v>7.7699119999999997</v>
      </c>
      <c r="AG9" s="19">
        <v>7.8454300000000003</v>
      </c>
      <c r="AH9" s="19">
        <v>7.8763990000000002</v>
      </c>
      <c r="AI9" s="19">
        <v>7.871772</v>
      </c>
      <c r="AJ9" s="19">
        <v>7.9404760000000003</v>
      </c>
    </row>
    <row r="10" spans="9:36" x14ac:dyDescent="0.2">
      <c r="I10" s="12" t="s">
        <v>192</v>
      </c>
      <c r="J10" s="12" t="s">
        <v>11</v>
      </c>
      <c r="K10" s="19">
        <v>8.0093409999999992</v>
      </c>
      <c r="L10" s="19">
        <v>7.3817159999999999</v>
      </c>
      <c r="M10" s="19">
        <v>7.4815670000000001</v>
      </c>
      <c r="N10" s="19">
        <v>7.4494230000000003</v>
      </c>
      <c r="O10" s="19">
        <v>7.3780380000000001</v>
      </c>
      <c r="P10" s="19">
        <v>7.2877530000000004</v>
      </c>
      <c r="Q10" s="19">
        <v>7.3113390000000003</v>
      </c>
      <c r="R10" s="19">
        <v>7.287973</v>
      </c>
      <c r="S10" s="19">
        <v>7.3039769999999997</v>
      </c>
      <c r="T10" s="19">
        <v>7.5944830000000003</v>
      </c>
      <c r="U10" s="19">
        <v>7.7126190000000001</v>
      </c>
      <c r="V10" s="19">
        <v>7.7155149999999999</v>
      </c>
      <c r="W10" s="19">
        <v>7.8875849999999996</v>
      </c>
      <c r="X10" s="19">
        <v>7.7457459999999996</v>
      </c>
      <c r="Y10" s="19">
        <v>7.7810100000000002</v>
      </c>
      <c r="Z10" s="19">
        <v>7.8163400000000003</v>
      </c>
      <c r="AA10" s="19">
        <v>7.8860330000000003</v>
      </c>
      <c r="AB10" s="19">
        <v>7.8534829999999998</v>
      </c>
      <c r="AC10" s="19">
        <v>7.9364710000000001</v>
      </c>
      <c r="AD10" s="19">
        <v>8.0081659999999992</v>
      </c>
      <c r="AE10" s="19">
        <v>8.0428320000000006</v>
      </c>
      <c r="AF10" s="19">
        <v>8.1608820000000009</v>
      </c>
      <c r="AG10" s="19">
        <v>8.3032529999999998</v>
      </c>
      <c r="AH10" s="19">
        <v>8.3713390000000008</v>
      </c>
      <c r="AI10" s="19">
        <v>8.4756289999999996</v>
      </c>
      <c r="AJ10" s="19">
        <v>8.5545200000000001</v>
      </c>
    </row>
    <row r="11" spans="9:36" x14ac:dyDescent="0.2">
      <c r="I11" s="12" t="s">
        <v>192</v>
      </c>
      <c r="J11" s="12" t="s">
        <v>2</v>
      </c>
      <c r="K11" s="19">
        <v>7.5513339999999998</v>
      </c>
      <c r="L11" s="19">
        <v>7.2760769999999999</v>
      </c>
      <c r="M11" s="19">
        <v>7.3571749999999998</v>
      </c>
      <c r="N11" s="19">
        <v>7.30776</v>
      </c>
      <c r="O11" s="19">
        <v>7.3001440000000004</v>
      </c>
      <c r="P11" s="19">
        <v>7.3100339999999999</v>
      </c>
      <c r="Q11" s="19">
        <v>7.2114929999999999</v>
      </c>
      <c r="R11" s="19">
        <v>7.2216810000000002</v>
      </c>
      <c r="S11" s="19">
        <v>7.3000410000000002</v>
      </c>
      <c r="T11" s="19">
        <v>7.3617739999999996</v>
      </c>
      <c r="U11" s="19">
        <v>7.3768529999999997</v>
      </c>
      <c r="V11" s="19">
        <v>7.425726</v>
      </c>
      <c r="W11" s="19">
        <v>7.4852299999999996</v>
      </c>
      <c r="X11" s="19">
        <v>7.5351520000000001</v>
      </c>
      <c r="Y11" s="19">
        <v>7.4655800000000001</v>
      </c>
      <c r="Z11" s="19">
        <v>7.540324</v>
      </c>
      <c r="AA11" s="19">
        <v>7.5809490000000004</v>
      </c>
      <c r="AB11" s="19">
        <v>7.6510569999999998</v>
      </c>
      <c r="AC11" s="19">
        <v>7.7486139999999999</v>
      </c>
      <c r="AD11" s="19">
        <v>7.7984239999999998</v>
      </c>
      <c r="AE11" s="19">
        <v>7.8421050000000001</v>
      </c>
      <c r="AF11" s="19">
        <v>7.9312319999999996</v>
      </c>
      <c r="AG11" s="19">
        <v>7.9974819999999998</v>
      </c>
      <c r="AH11" s="19">
        <v>8.0802779999999998</v>
      </c>
      <c r="AI11" s="19">
        <v>8.1492599999999999</v>
      </c>
      <c r="AJ11" s="19">
        <v>8.2246590000000008</v>
      </c>
    </row>
    <row r="12" spans="9:36" x14ac:dyDescent="0.2">
      <c r="I12" s="12" t="s">
        <v>192</v>
      </c>
      <c r="J12" s="12" t="s">
        <v>10</v>
      </c>
      <c r="K12" s="19">
        <v>8.063231</v>
      </c>
      <c r="L12" s="19">
        <v>7.5098190000000002</v>
      </c>
      <c r="M12" s="19">
        <v>7.6260450000000004</v>
      </c>
      <c r="N12" s="19">
        <v>7.5706040000000003</v>
      </c>
      <c r="O12" s="19">
        <v>7.5430359999999999</v>
      </c>
      <c r="P12" s="19">
        <v>7.4925990000000002</v>
      </c>
      <c r="Q12" s="19">
        <v>7.49193</v>
      </c>
      <c r="R12" s="19">
        <v>7.5556549999999998</v>
      </c>
      <c r="S12" s="19">
        <v>7.7842190000000002</v>
      </c>
      <c r="T12" s="19">
        <v>8.0315759999999994</v>
      </c>
      <c r="U12" s="19">
        <v>8.1923209999999997</v>
      </c>
      <c r="V12" s="19">
        <v>8.2562700000000007</v>
      </c>
      <c r="W12" s="19">
        <v>8.3766569999999998</v>
      </c>
      <c r="X12" s="19">
        <v>8.4426690000000004</v>
      </c>
      <c r="Y12" s="19">
        <v>8.3193029999999997</v>
      </c>
      <c r="Z12" s="19">
        <v>8.4319830000000007</v>
      </c>
      <c r="AA12" s="19">
        <v>8.5475250000000003</v>
      </c>
      <c r="AB12" s="19">
        <v>8.5046879999999998</v>
      </c>
      <c r="AC12" s="19">
        <v>8.6533639999999998</v>
      </c>
      <c r="AD12" s="19">
        <v>8.8066099999999992</v>
      </c>
      <c r="AE12" s="19">
        <v>8.920693</v>
      </c>
      <c r="AF12" s="19">
        <v>9.0449540000000006</v>
      </c>
      <c r="AG12" s="19">
        <v>9.1879360000000005</v>
      </c>
      <c r="AH12" s="19">
        <v>9.3216110000000008</v>
      </c>
      <c r="AI12" s="19">
        <v>9.3907589999999992</v>
      </c>
      <c r="AJ12" s="19">
        <v>9.4969129999999993</v>
      </c>
    </row>
    <row r="13" spans="9:36" x14ac:dyDescent="0.2">
      <c r="I13" s="12" t="s">
        <v>192</v>
      </c>
      <c r="J13" s="12" t="s">
        <v>6</v>
      </c>
      <c r="K13" s="19">
        <v>8.0087259999999993</v>
      </c>
      <c r="L13" s="19">
        <v>7.4185420000000004</v>
      </c>
      <c r="M13" s="19">
        <v>7.5323120000000001</v>
      </c>
      <c r="N13" s="19">
        <v>7.4897640000000001</v>
      </c>
      <c r="O13" s="19">
        <v>7.4147689999999997</v>
      </c>
      <c r="P13" s="19">
        <v>7.2873029999999996</v>
      </c>
      <c r="Q13" s="19">
        <v>7.3805880000000004</v>
      </c>
      <c r="R13" s="19">
        <v>7.2913230000000002</v>
      </c>
      <c r="S13" s="19">
        <v>7.2993790000000001</v>
      </c>
      <c r="T13" s="19">
        <v>7.5743419999999997</v>
      </c>
      <c r="U13" s="19">
        <v>7.6646229999999997</v>
      </c>
      <c r="V13" s="19">
        <v>7.666385</v>
      </c>
      <c r="W13" s="19">
        <v>7.8221579999999999</v>
      </c>
      <c r="X13" s="19">
        <v>7.7428160000000004</v>
      </c>
      <c r="Y13" s="19">
        <v>7.7300360000000001</v>
      </c>
      <c r="Z13" s="19">
        <v>7.7920040000000004</v>
      </c>
      <c r="AA13" s="19">
        <v>7.8479260000000002</v>
      </c>
      <c r="AB13" s="19">
        <v>7.8559910000000004</v>
      </c>
      <c r="AC13" s="19">
        <v>7.9049759999999996</v>
      </c>
      <c r="AD13" s="19">
        <v>7.9632880000000004</v>
      </c>
      <c r="AE13" s="19">
        <v>8.1206610000000001</v>
      </c>
      <c r="AF13" s="19">
        <v>8.1455179999999991</v>
      </c>
      <c r="AG13" s="19">
        <v>8.2961179999999999</v>
      </c>
      <c r="AH13" s="19">
        <v>8.3728689999999997</v>
      </c>
      <c r="AI13" s="19">
        <v>8.4652809999999992</v>
      </c>
      <c r="AJ13" s="19">
        <v>8.4875159999999994</v>
      </c>
    </row>
    <row r="14" spans="9:36" x14ac:dyDescent="0.2">
      <c r="I14" s="12" t="s">
        <v>192</v>
      </c>
      <c r="J14" s="12" t="s">
        <v>0</v>
      </c>
      <c r="K14" s="19">
        <v>7.9935900000000002</v>
      </c>
      <c r="L14" s="19">
        <v>7.284961</v>
      </c>
      <c r="M14" s="19">
        <v>7.297593</v>
      </c>
      <c r="N14" s="19">
        <v>7.3017709999999996</v>
      </c>
      <c r="O14" s="19">
        <v>7.170801</v>
      </c>
      <c r="P14" s="19">
        <v>7.1878450000000003</v>
      </c>
      <c r="Q14" s="19">
        <v>7.1113109999999997</v>
      </c>
      <c r="R14" s="19">
        <v>7.0791360000000001</v>
      </c>
      <c r="S14" s="19">
        <v>7.1001149999999997</v>
      </c>
      <c r="T14" s="19">
        <v>7.1179509999999997</v>
      </c>
      <c r="U14" s="19">
        <v>7.2367470000000003</v>
      </c>
      <c r="V14" s="19">
        <v>7.2871930000000003</v>
      </c>
      <c r="W14" s="19">
        <v>7.3493630000000003</v>
      </c>
      <c r="X14" s="19">
        <v>7.2058150000000003</v>
      </c>
      <c r="Y14" s="19">
        <v>7.2583659999999997</v>
      </c>
      <c r="Z14" s="19">
        <v>7.2323269999999997</v>
      </c>
      <c r="AA14" s="19">
        <v>7.2346529999999998</v>
      </c>
      <c r="AB14" s="19">
        <v>7.2868589999999998</v>
      </c>
      <c r="AC14" s="19">
        <v>7.3120339999999997</v>
      </c>
      <c r="AD14" s="19">
        <v>7.3442660000000002</v>
      </c>
      <c r="AE14" s="19">
        <v>7.3794620000000002</v>
      </c>
      <c r="AF14" s="19">
        <v>7.4074330000000002</v>
      </c>
      <c r="AG14" s="19">
        <v>7.4808849999999998</v>
      </c>
      <c r="AH14" s="19">
        <v>7.522354</v>
      </c>
      <c r="AI14" s="19">
        <v>7.5602780000000003</v>
      </c>
      <c r="AJ14" s="19">
        <v>7.6083999999999996</v>
      </c>
    </row>
    <row r="15" spans="9:36" x14ac:dyDescent="0.2">
      <c r="I15" s="12"/>
      <c r="J15" s="12" t="s">
        <v>15</v>
      </c>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9:36" ht="15.75" x14ac:dyDescent="0.25">
      <c r="I16" s="16" t="s">
        <v>193</v>
      </c>
      <c r="J16" s="12"/>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9:36" x14ac:dyDescent="0.2">
      <c r="I17" s="12" t="s">
        <v>191</v>
      </c>
      <c r="J17" s="12"/>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row>
    <row r="18" spans="9:36" ht="15" thickBot="1" x14ac:dyDescent="0.25">
      <c r="I18" s="2" t="s">
        <v>13</v>
      </c>
      <c r="J18" s="2" t="s">
        <v>14</v>
      </c>
      <c r="K18" s="2">
        <v>2025</v>
      </c>
      <c r="L18" s="2">
        <v>2026</v>
      </c>
      <c r="M18" s="2">
        <v>2027</v>
      </c>
      <c r="N18" s="2">
        <v>2028</v>
      </c>
      <c r="O18" s="2">
        <v>2029</v>
      </c>
      <c r="P18" s="2">
        <v>2030</v>
      </c>
      <c r="Q18" s="2">
        <v>2031</v>
      </c>
      <c r="R18" s="2">
        <v>2032</v>
      </c>
      <c r="S18" s="2">
        <v>2033</v>
      </c>
      <c r="T18" s="2">
        <v>2034</v>
      </c>
      <c r="U18" s="2">
        <v>2035</v>
      </c>
      <c r="V18" s="2">
        <v>2036</v>
      </c>
      <c r="W18" s="2">
        <v>2037</v>
      </c>
      <c r="X18" s="2">
        <v>2038</v>
      </c>
      <c r="Y18" s="2">
        <v>2039</v>
      </c>
      <c r="Z18" s="2">
        <v>2040</v>
      </c>
      <c r="AA18" s="2">
        <v>2041</v>
      </c>
      <c r="AB18" s="2">
        <v>2042</v>
      </c>
      <c r="AC18" s="2">
        <v>2043</v>
      </c>
      <c r="AD18" s="2">
        <v>2044</v>
      </c>
      <c r="AE18" s="2">
        <v>2045</v>
      </c>
      <c r="AF18" s="2">
        <v>2046</v>
      </c>
      <c r="AG18" s="2">
        <v>2047</v>
      </c>
      <c r="AH18" s="2">
        <v>2048</v>
      </c>
      <c r="AI18" s="2">
        <v>2049</v>
      </c>
      <c r="AJ18" s="2">
        <v>2050</v>
      </c>
    </row>
    <row r="19" spans="9:36" ht="15" thickTop="1" x14ac:dyDescent="0.2">
      <c r="I19" s="12" t="s">
        <v>194</v>
      </c>
      <c r="J19" s="12" t="s">
        <v>1</v>
      </c>
      <c r="K19" s="19">
        <v>3.101E-3</v>
      </c>
      <c r="L19" s="19">
        <v>2.9819999999999998E-3</v>
      </c>
      <c r="M19" s="19">
        <v>2.8500000000000001E-3</v>
      </c>
      <c r="N19" s="19">
        <v>2.7553000000000001E-2</v>
      </c>
      <c r="O19" s="19">
        <v>6.5222000000000002E-2</v>
      </c>
      <c r="P19" s="19">
        <v>0.12143900000000001</v>
      </c>
      <c r="Q19" s="19">
        <v>0.38517800000000002</v>
      </c>
      <c r="R19" s="19">
        <v>0.95604599999999995</v>
      </c>
      <c r="S19" s="19">
        <v>1.500068</v>
      </c>
      <c r="T19" s="19">
        <v>2.0018699999999998</v>
      </c>
      <c r="U19" s="19">
        <v>2.44794</v>
      </c>
      <c r="V19" s="19">
        <v>2.841704</v>
      </c>
      <c r="W19" s="19">
        <v>3.1857030000000002</v>
      </c>
      <c r="X19" s="19">
        <v>3.4821409999999999</v>
      </c>
      <c r="Y19" s="19">
        <v>3.7414049999999999</v>
      </c>
      <c r="Z19" s="19">
        <v>3.9755349999999998</v>
      </c>
      <c r="AA19" s="19">
        <v>4.1787890000000001</v>
      </c>
      <c r="AB19" s="19">
        <v>4.3563609999999997</v>
      </c>
      <c r="AC19" s="19">
        <v>4.5102900000000004</v>
      </c>
      <c r="AD19" s="19">
        <v>4.6474739999999999</v>
      </c>
      <c r="AE19" s="19">
        <v>4.7855780000000001</v>
      </c>
      <c r="AF19" s="19">
        <v>4.909904</v>
      </c>
      <c r="AG19" s="19">
        <v>5.0257649999999998</v>
      </c>
      <c r="AH19" s="19">
        <v>5.1269989999999996</v>
      </c>
      <c r="AI19" s="19">
        <v>5.2186490000000001</v>
      </c>
      <c r="AJ19" s="19">
        <v>5.3007160000000004</v>
      </c>
    </row>
    <row r="20" spans="9:36" x14ac:dyDescent="0.2">
      <c r="I20" s="12" t="s">
        <v>194</v>
      </c>
      <c r="J20" s="12" t="s">
        <v>3</v>
      </c>
      <c r="K20" s="19">
        <v>3.101E-3</v>
      </c>
      <c r="L20" s="19">
        <v>2.9819999999999998E-3</v>
      </c>
      <c r="M20" s="19">
        <v>2.8500000000000001E-3</v>
      </c>
      <c r="N20" s="19">
        <v>2.7531E-2</v>
      </c>
      <c r="O20" s="19">
        <v>6.5212000000000006E-2</v>
      </c>
      <c r="P20" s="19">
        <v>0.121404</v>
      </c>
      <c r="Q20" s="19">
        <v>0.38523600000000002</v>
      </c>
      <c r="R20" s="19">
        <v>0.95690699999999995</v>
      </c>
      <c r="S20" s="19">
        <v>1.50254</v>
      </c>
      <c r="T20" s="19">
        <v>2.0068999999999999</v>
      </c>
      <c r="U20" s="19">
        <v>2.4576280000000001</v>
      </c>
      <c r="V20" s="19">
        <v>2.8558859999999999</v>
      </c>
      <c r="W20" s="19">
        <v>3.204148</v>
      </c>
      <c r="X20" s="19">
        <v>3.505881</v>
      </c>
      <c r="Y20" s="19">
        <v>3.7713070000000002</v>
      </c>
      <c r="Z20" s="19">
        <v>4.0099330000000002</v>
      </c>
      <c r="AA20" s="19">
        <v>4.2181069999999998</v>
      </c>
      <c r="AB20" s="19">
        <v>4.4019909999999998</v>
      </c>
      <c r="AC20" s="19">
        <v>4.5597459999999996</v>
      </c>
      <c r="AD20" s="19">
        <v>4.7030440000000002</v>
      </c>
      <c r="AE20" s="19">
        <v>4.8469759999999997</v>
      </c>
      <c r="AF20" s="19">
        <v>4.9802730000000004</v>
      </c>
      <c r="AG20" s="19">
        <v>5.1075220000000003</v>
      </c>
      <c r="AH20" s="19">
        <v>5.2208800000000002</v>
      </c>
      <c r="AI20" s="19">
        <v>5.3251720000000002</v>
      </c>
      <c r="AJ20" s="19">
        <v>5.4191390000000004</v>
      </c>
    </row>
    <row r="21" spans="9:36" x14ac:dyDescent="0.2">
      <c r="I21" s="12" t="s">
        <v>194</v>
      </c>
      <c r="J21" s="12" t="s">
        <v>25</v>
      </c>
      <c r="K21" s="19">
        <v>3.101E-3</v>
      </c>
      <c r="L21" s="19">
        <v>2.9819999999999998E-3</v>
      </c>
      <c r="M21" s="19">
        <v>2.8449999999999999E-3</v>
      </c>
      <c r="N21" s="19">
        <v>2.7009999999999998E-3</v>
      </c>
      <c r="O21" s="19">
        <v>2.5630000000000002E-3</v>
      </c>
      <c r="P21" s="19">
        <v>2.4130000000000002E-3</v>
      </c>
      <c r="Q21" s="19">
        <v>2.2699999999999999E-3</v>
      </c>
      <c r="R21" s="19">
        <v>2.117E-3</v>
      </c>
      <c r="S21" s="19">
        <v>1.9689999999999998E-3</v>
      </c>
      <c r="T21" s="19">
        <v>1.82E-3</v>
      </c>
      <c r="U21" s="19">
        <v>1.6720000000000001E-3</v>
      </c>
      <c r="V21" s="19">
        <v>1.529E-3</v>
      </c>
      <c r="W21" s="19">
        <v>1.3860000000000001E-3</v>
      </c>
      <c r="X21" s="19">
        <v>1.2520000000000001E-3</v>
      </c>
      <c r="Y21" s="19">
        <v>1.122E-3</v>
      </c>
      <c r="Z21" s="19">
        <v>1.003E-3</v>
      </c>
      <c r="AA21" s="19">
        <v>8.8999999999999995E-4</v>
      </c>
      <c r="AB21" s="19">
        <v>7.9799999999999999E-4</v>
      </c>
      <c r="AC21" s="19">
        <v>7.1900000000000002E-4</v>
      </c>
      <c r="AD21" s="19">
        <v>6.5899999999999997E-4</v>
      </c>
      <c r="AE21" s="19">
        <v>5.9000000000000003E-4</v>
      </c>
      <c r="AF21" s="19">
        <v>5.4100000000000003E-4</v>
      </c>
      <c r="AG21" s="19">
        <v>5.0699999999999996E-4</v>
      </c>
      <c r="AH21" s="19">
        <v>4.7199999999999998E-4</v>
      </c>
      <c r="AI21" s="19">
        <v>4.4799999999999999E-4</v>
      </c>
      <c r="AJ21" s="19">
        <v>4.2700000000000002E-4</v>
      </c>
    </row>
    <row r="22" spans="9:36" x14ac:dyDescent="0.2">
      <c r="I22" s="12" t="s">
        <v>194</v>
      </c>
      <c r="J22" s="12" t="s">
        <v>5</v>
      </c>
      <c r="K22" s="19">
        <v>3.101E-3</v>
      </c>
      <c r="L22" s="19">
        <v>2.9819999999999998E-3</v>
      </c>
      <c r="M22" s="19">
        <v>2.8449999999999999E-3</v>
      </c>
      <c r="N22" s="19">
        <v>2.7009999999999998E-3</v>
      </c>
      <c r="O22" s="19">
        <v>2.5630000000000002E-3</v>
      </c>
      <c r="P22" s="19">
        <v>2.4130000000000002E-3</v>
      </c>
      <c r="Q22" s="19">
        <v>2.2699999999999999E-3</v>
      </c>
      <c r="R22" s="19">
        <v>2.117E-3</v>
      </c>
      <c r="S22" s="19">
        <v>1.9680000000000001E-3</v>
      </c>
      <c r="T22" s="19">
        <v>1.8190000000000001E-3</v>
      </c>
      <c r="U22" s="19">
        <v>1.671E-3</v>
      </c>
      <c r="V22" s="19">
        <v>1.5280000000000001E-3</v>
      </c>
      <c r="W22" s="19">
        <v>1.3860000000000001E-3</v>
      </c>
      <c r="X22" s="19">
        <v>1.2509999999999999E-3</v>
      </c>
      <c r="Y22" s="19">
        <v>1.122E-3</v>
      </c>
      <c r="Z22" s="19">
        <v>1.003E-3</v>
      </c>
      <c r="AA22" s="19">
        <v>8.8900000000000003E-4</v>
      </c>
      <c r="AB22" s="19">
        <v>7.9799999999999999E-4</v>
      </c>
      <c r="AC22" s="19">
        <v>7.1900000000000002E-4</v>
      </c>
      <c r="AD22" s="19">
        <v>6.5799999999999995E-4</v>
      </c>
      <c r="AE22" s="19">
        <v>5.8900000000000001E-4</v>
      </c>
      <c r="AF22" s="19">
        <v>5.4100000000000003E-4</v>
      </c>
      <c r="AG22" s="19">
        <v>5.0699999999999996E-4</v>
      </c>
      <c r="AH22" s="19">
        <v>4.7100000000000001E-4</v>
      </c>
      <c r="AI22" s="19">
        <v>4.4799999999999999E-4</v>
      </c>
      <c r="AJ22" s="19">
        <v>4.26E-4</v>
      </c>
    </row>
    <row r="23" spans="9:36" x14ac:dyDescent="0.2">
      <c r="I23" s="12" t="s">
        <v>194</v>
      </c>
      <c r="J23" s="12" t="s">
        <v>8</v>
      </c>
      <c r="K23" s="19">
        <v>3.101E-3</v>
      </c>
      <c r="L23" s="19">
        <v>2.9819999999999998E-3</v>
      </c>
      <c r="M23" s="19">
        <v>2.8500000000000001E-3</v>
      </c>
      <c r="N23" s="19">
        <v>2.7550999999999999E-2</v>
      </c>
      <c r="O23" s="19">
        <v>6.5257999999999997E-2</v>
      </c>
      <c r="P23" s="19">
        <v>0.12149600000000001</v>
      </c>
      <c r="Q23" s="19">
        <v>0.38544600000000001</v>
      </c>
      <c r="R23" s="19">
        <v>0.96105499999999999</v>
      </c>
      <c r="S23" s="19">
        <v>1.5057929999999999</v>
      </c>
      <c r="T23" s="19">
        <v>2.0075959999999999</v>
      </c>
      <c r="U23" s="19">
        <v>2.4514339999999999</v>
      </c>
      <c r="V23" s="19">
        <v>2.8392930000000001</v>
      </c>
      <c r="W23" s="19">
        <v>3.178531</v>
      </c>
      <c r="X23" s="19">
        <v>3.4741469999999999</v>
      </c>
      <c r="Y23" s="19">
        <v>3.7349830000000002</v>
      </c>
      <c r="Z23" s="19">
        <v>3.9682550000000001</v>
      </c>
      <c r="AA23" s="19">
        <v>4.1703700000000001</v>
      </c>
      <c r="AB23" s="19">
        <v>4.3489139999999997</v>
      </c>
      <c r="AC23" s="19">
        <v>4.5056139999999996</v>
      </c>
      <c r="AD23" s="19">
        <v>4.646433</v>
      </c>
      <c r="AE23" s="19">
        <v>4.7855889999999999</v>
      </c>
      <c r="AF23" s="19">
        <v>4.916099</v>
      </c>
      <c r="AG23" s="19">
        <v>5.0348309999999996</v>
      </c>
      <c r="AH23" s="19">
        <v>5.1396819999999996</v>
      </c>
      <c r="AI23" s="19">
        <v>5.2345139999999999</v>
      </c>
      <c r="AJ23" s="19">
        <v>5.3168740000000003</v>
      </c>
    </row>
    <row r="24" spans="9:36" x14ac:dyDescent="0.2">
      <c r="I24" s="12" t="s">
        <v>194</v>
      </c>
      <c r="J24" s="12" t="s">
        <v>9</v>
      </c>
      <c r="K24" s="19">
        <v>3.101E-3</v>
      </c>
      <c r="L24" s="19">
        <v>2.9819999999999998E-3</v>
      </c>
      <c r="M24" s="19">
        <v>2.8509999999999998E-3</v>
      </c>
      <c r="N24" s="19">
        <v>2.5197000000000001E-2</v>
      </c>
      <c r="O24" s="19">
        <v>5.9079E-2</v>
      </c>
      <c r="P24" s="19">
        <v>0.110695</v>
      </c>
      <c r="Q24" s="19">
        <v>0.35610000000000003</v>
      </c>
      <c r="R24" s="19">
        <v>0.89199200000000001</v>
      </c>
      <c r="S24" s="19">
        <v>1.405996</v>
      </c>
      <c r="T24" s="19">
        <v>1.881845</v>
      </c>
      <c r="U24" s="19">
        <v>2.309552</v>
      </c>
      <c r="V24" s="19">
        <v>2.6887889999999999</v>
      </c>
      <c r="W24" s="19">
        <v>3.0119639999999999</v>
      </c>
      <c r="X24" s="19">
        <v>3.2832309999999998</v>
      </c>
      <c r="Y24" s="19">
        <v>3.503943</v>
      </c>
      <c r="Z24" s="19">
        <v>3.689263</v>
      </c>
      <c r="AA24" s="19">
        <v>3.8376779999999999</v>
      </c>
      <c r="AB24" s="19">
        <v>3.954323</v>
      </c>
      <c r="AC24" s="19">
        <v>4.051431</v>
      </c>
      <c r="AD24" s="19">
        <v>4.1405099999999999</v>
      </c>
      <c r="AE24" s="19">
        <v>4.2290580000000002</v>
      </c>
      <c r="AF24" s="19">
        <v>4.3131719999999998</v>
      </c>
      <c r="AG24" s="19">
        <v>4.3914150000000003</v>
      </c>
      <c r="AH24" s="19">
        <v>4.4599469999999997</v>
      </c>
      <c r="AI24" s="19">
        <v>4.5263400000000003</v>
      </c>
      <c r="AJ24" s="19">
        <v>4.5854400000000002</v>
      </c>
    </row>
    <row r="25" spans="9:36" x14ac:dyDescent="0.2">
      <c r="I25" s="12" t="s">
        <v>194</v>
      </c>
      <c r="J25" s="12" t="s">
        <v>11</v>
      </c>
      <c r="K25" s="19">
        <v>3.101E-3</v>
      </c>
      <c r="L25" s="19">
        <v>2.9819999999999998E-3</v>
      </c>
      <c r="M25" s="19">
        <v>2.8500000000000001E-3</v>
      </c>
      <c r="N25" s="19">
        <v>2.7536999999999999E-2</v>
      </c>
      <c r="O25" s="19">
        <v>6.5201999999999996E-2</v>
      </c>
      <c r="P25" s="19">
        <v>0.121391</v>
      </c>
      <c r="Q25" s="19">
        <v>0.38524599999999998</v>
      </c>
      <c r="R25" s="19">
        <v>0.95680699999999996</v>
      </c>
      <c r="S25" s="19">
        <v>1.5027379999999999</v>
      </c>
      <c r="T25" s="19">
        <v>2.00745</v>
      </c>
      <c r="U25" s="19">
        <v>2.4578090000000001</v>
      </c>
      <c r="V25" s="19">
        <v>2.8555990000000002</v>
      </c>
      <c r="W25" s="19">
        <v>3.2014179999999999</v>
      </c>
      <c r="X25" s="19">
        <v>3.500407</v>
      </c>
      <c r="Y25" s="19">
        <v>3.7645749999999998</v>
      </c>
      <c r="Z25" s="19">
        <v>4.0006950000000003</v>
      </c>
      <c r="AA25" s="19">
        <v>4.2055680000000004</v>
      </c>
      <c r="AB25" s="19">
        <v>4.3868980000000004</v>
      </c>
      <c r="AC25" s="19">
        <v>4.5403599999999997</v>
      </c>
      <c r="AD25" s="19">
        <v>4.6801320000000004</v>
      </c>
      <c r="AE25" s="19">
        <v>4.817418</v>
      </c>
      <c r="AF25" s="19">
        <v>4.9497109999999997</v>
      </c>
      <c r="AG25" s="19">
        <v>5.070983</v>
      </c>
      <c r="AH25" s="19">
        <v>5.177028</v>
      </c>
      <c r="AI25" s="19">
        <v>5.2730519999999999</v>
      </c>
      <c r="AJ25" s="19">
        <v>5.3573329999999997</v>
      </c>
    </row>
    <row r="26" spans="9:36" x14ac:dyDescent="0.2">
      <c r="I26" s="12" t="s">
        <v>194</v>
      </c>
      <c r="J26" s="12" t="s">
        <v>2</v>
      </c>
      <c r="K26" s="19">
        <v>3.101E-3</v>
      </c>
      <c r="L26" s="19">
        <v>2.9840000000000001E-3</v>
      </c>
      <c r="M26" s="19">
        <v>2.849E-3</v>
      </c>
      <c r="N26" s="19">
        <v>2.8822E-2</v>
      </c>
      <c r="O26" s="19">
        <v>6.7460000000000006E-2</v>
      </c>
      <c r="P26" s="19">
        <v>0.125337</v>
      </c>
      <c r="Q26" s="19">
        <v>0.39469599999999999</v>
      </c>
      <c r="R26" s="19">
        <v>0.98178100000000001</v>
      </c>
      <c r="S26" s="19">
        <v>1.5369219999999999</v>
      </c>
      <c r="T26" s="19">
        <v>2.049404</v>
      </c>
      <c r="U26" s="19">
        <v>2.5098189999999998</v>
      </c>
      <c r="V26" s="19">
        <v>2.919365</v>
      </c>
      <c r="W26" s="19">
        <v>3.2858890000000001</v>
      </c>
      <c r="X26" s="19">
        <v>3.6163660000000002</v>
      </c>
      <c r="Y26" s="19">
        <v>3.9105189999999999</v>
      </c>
      <c r="Z26" s="19">
        <v>4.177753</v>
      </c>
      <c r="AA26" s="19">
        <v>4.4117470000000001</v>
      </c>
      <c r="AB26" s="19">
        <v>4.618207</v>
      </c>
      <c r="AC26" s="19">
        <v>4.7969489999999997</v>
      </c>
      <c r="AD26" s="19">
        <v>4.9465300000000001</v>
      </c>
      <c r="AE26" s="19">
        <v>5.0903850000000004</v>
      </c>
      <c r="AF26" s="19">
        <v>5.230861</v>
      </c>
      <c r="AG26" s="19">
        <v>5.3651109999999997</v>
      </c>
      <c r="AH26" s="19">
        <v>5.4852369999999997</v>
      </c>
      <c r="AI26" s="19">
        <v>5.5994590000000004</v>
      </c>
      <c r="AJ26" s="19">
        <v>5.7003599999999999</v>
      </c>
    </row>
    <row r="27" spans="9:36" x14ac:dyDescent="0.2">
      <c r="I27" s="12" t="s">
        <v>194</v>
      </c>
      <c r="J27" s="12" t="s">
        <v>10</v>
      </c>
      <c r="K27" s="19">
        <v>3.1080000000000001E-3</v>
      </c>
      <c r="L27" s="19">
        <v>2.9919999999999999E-3</v>
      </c>
      <c r="M27" s="19">
        <v>2.8479999999999998E-3</v>
      </c>
      <c r="N27" s="19">
        <v>2.9703E-2</v>
      </c>
      <c r="O27" s="19">
        <v>7.0311999999999999E-2</v>
      </c>
      <c r="P27" s="19">
        <v>0.13116800000000001</v>
      </c>
      <c r="Q27" s="19">
        <v>0.41467199999999999</v>
      </c>
      <c r="R27" s="19">
        <v>1.0284089999999999</v>
      </c>
      <c r="S27" s="19">
        <v>1.6159859999999999</v>
      </c>
      <c r="T27" s="19">
        <v>2.1607069999999999</v>
      </c>
      <c r="U27" s="19">
        <v>2.650048</v>
      </c>
      <c r="V27" s="19">
        <v>3.0896919999999999</v>
      </c>
      <c r="W27" s="19">
        <v>3.4819309999999999</v>
      </c>
      <c r="X27" s="19">
        <v>3.825885</v>
      </c>
      <c r="Y27" s="19">
        <v>4.1299429999999999</v>
      </c>
      <c r="Z27" s="19">
        <v>4.4025449999999999</v>
      </c>
      <c r="AA27" s="19">
        <v>4.6346439999999998</v>
      </c>
      <c r="AB27" s="19">
        <v>4.8340540000000001</v>
      </c>
      <c r="AC27" s="19">
        <v>5.0122460000000002</v>
      </c>
      <c r="AD27" s="19">
        <v>5.1726489999999998</v>
      </c>
      <c r="AE27" s="19">
        <v>5.3352839999999997</v>
      </c>
      <c r="AF27" s="19">
        <v>5.4925280000000001</v>
      </c>
      <c r="AG27" s="19">
        <v>5.6449239999999996</v>
      </c>
      <c r="AH27" s="19">
        <v>5.797688</v>
      </c>
      <c r="AI27" s="19">
        <v>5.931057</v>
      </c>
      <c r="AJ27" s="19">
        <v>6.0627380000000004</v>
      </c>
    </row>
    <row r="28" spans="9:36" x14ac:dyDescent="0.2">
      <c r="I28" s="12" t="s">
        <v>194</v>
      </c>
      <c r="J28" s="12" t="s">
        <v>6</v>
      </c>
      <c r="K28" s="19">
        <v>3.101E-3</v>
      </c>
      <c r="L28" s="19">
        <v>2.9819999999999998E-3</v>
      </c>
      <c r="M28" s="19">
        <v>2.8500000000000001E-3</v>
      </c>
      <c r="N28" s="19">
        <v>2.7550000000000002E-2</v>
      </c>
      <c r="O28" s="19">
        <v>6.5240000000000006E-2</v>
      </c>
      <c r="P28" s="19">
        <v>0.121424</v>
      </c>
      <c r="Q28" s="19">
        <v>0.385181</v>
      </c>
      <c r="R28" s="19">
        <v>0.95623499999999995</v>
      </c>
      <c r="S28" s="19">
        <v>1.500589</v>
      </c>
      <c r="T28" s="19">
        <v>2.0009519999999998</v>
      </c>
      <c r="U28" s="19">
        <v>2.4460289999999998</v>
      </c>
      <c r="V28" s="19">
        <v>2.840611</v>
      </c>
      <c r="W28" s="19">
        <v>3.1845599999999998</v>
      </c>
      <c r="X28" s="19">
        <v>3.4837419999999999</v>
      </c>
      <c r="Y28" s="19">
        <v>3.7480440000000002</v>
      </c>
      <c r="Z28" s="19">
        <v>3.984648</v>
      </c>
      <c r="AA28" s="19">
        <v>4.1911750000000003</v>
      </c>
      <c r="AB28" s="19">
        <v>4.3720249999999998</v>
      </c>
      <c r="AC28" s="19">
        <v>4.5283550000000004</v>
      </c>
      <c r="AD28" s="19">
        <v>4.6691589999999996</v>
      </c>
      <c r="AE28" s="19">
        <v>4.8091799999999996</v>
      </c>
      <c r="AF28" s="19">
        <v>4.9400930000000001</v>
      </c>
      <c r="AG28" s="19">
        <v>5.0615119999999996</v>
      </c>
      <c r="AH28" s="19">
        <v>5.1708660000000002</v>
      </c>
      <c r="AI28" s="19">
        <v>5.2690770000000002</v>
      </c>
      <c r="AJ28" s="19">
        <v>5.3571</v>
      </c>
    </row>
    <row r="29" spans="9:36" x14ac:dyDescent="0.2">
      <c r="I29" s="12" t="s">
        <v>194</v>
      </c>
      <c r="J29" s="12" t="s">
        <v>0</v>
      </c>
      <c r="K29" s="19">
        <v>3.0899999999999999E-3</v>
      </c>
      <c r="L29" s="19">
        <v>2.9629999999999999E-3</v>
      </c>
      <c r="M29" s="19">
        <v>2.833E-3</v>
      </c>
      <c r="N29" s="19">
        <v>2.5447999999999998E-2</v>
      </c>
      <c r="O29" s="19">
        <v>6.1614000000000002E-2</v>
      </c>
      <c r="P29" s="19">
        <v>0.114954</v>
      </c>
      <c r="Q29" s="19">
        <v>0.36254500000000001</v>
      </c>
      <c r="R29" s="19">
        <v>0.90302099999999996</v>
      </c>
      <c r="S29" s="19">
        <v>1.4190780000000001</v>
      </c>
      <c r="T29" s="19">
        <v>1.885248</v>
      </c>
      <c r="U29" s="19">
        <v>2.2892579999999998</v>
      </c>
      <c r="V29" s="19">
        <v>2.6408589999999998</v>
      </c>
      <c r="W29" s="19">
        <v>2.9506269999999999</v>
      </c>
      <c r="X29" s="19">
        <v>3.2240869999999999</v>
      </c>
      <c r="Y29" s="19">
        <v>3.4672040000000002</v>
      </c>
      <c r="Z29" s="19">
        <v>3.6860870000000001</v>
      </c>
      <c r="AA29" s="19">
        <v>3.878603</v>
      </c>
      <c r="AB29" s="19">
        <v>4.0511429999999997</v>
      </c>
      <c r="AC29" s="19">
        <v>4.1953310000000004</v>
      </c>
      <c r="AD29" s="19">
        <v>4.3184760000000004</v>
      </c>
      <c r="AE29" s="19">
        <v>4.4370690000000002</v>
      </c>
      <c r="AF29" s="19">
        <v>4.5441649999999996</v>
      </c>
      <c r="AG29" s="19">
        <v>4.6498020000000002</v>
      </c>
      <c r="AH29" s="19">
        <v>4.746016</v>
      </c>
      <c r="AI29" s="19">
        <v>4.837593</v>
      </c>
      <c r="AJ29" s="19">
        <v>4.9269889999999998</v>
      </c>
    </row>
    <row r="30" spans="9:36" x14ac:dyDescent="0.2">
      <c r="I30" s="12"/>
      <c r="J30" s="12" t="s">
        <v>15</v>
      </c>
      <c r="K30" s="12"/>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9:36" x14ac:dyDescent="0.2">
      <c r="I31" s="12" t="s">
        <v>204</v>
      </c>
    </row>
    <row r="32" spans="9:36" x14ac:dyDescent="0.2">
      <c r="I32" s="12" t="s">
        <v>75</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60D9-E90D-4F09-8446-9874188F80DB}">
  <sheetPr>
    <tabColor theme="3"/>
  </sheetPr>
  <dimension ref="G1:AH18"/>
  <sheetViews>
    <sheetView zoomScaleNormal="100" workbookViewId="0">
      <selection activeCell="F1" sqref="F1"/>
    </sheetView>
  </sheetViews>
  <sheetFormatPr defaultRowHeight="14.25" x14ac:dyDescent="0.2"/>
  <cols>
    <col min="7" max="7" width="14.625" customWidth="1"/>
    <col min="8" max="8" width="22.875" bestFit="1" customWidth="1"/>
  </cols>
  <sheetData>
    <row r="1" spans="7:34" ht="15.75" x14ac:dyDescent="0.25">
      <c r="G1" s="16" t="s">
        <v>195</v>
      </c>
    </row>
    <row r="2" spans="7:34" x14ac:dyDescent="0.2">
      <c r="G2" s="12" t="s">
        <v>191</v>
      </c>
    </row>
    <row r="3" spans="7:34" x14ac:dyDescent="0.2">
      <c r="G3" s="1" t="s">
        <v>13</v>
      </c>
      <c r="H3" s="1" t="s">
        <v>14</v>
      </c>
      <c r="I3" s="1">
        <v>2025</v>
      </c>
      <c r="J3" s="1">
        <v>2026</v>
      </c>
      <c r="K3" s="1">
        <v>2027</v>
      </c>
      <c r="L3" s="1">
        <v>2028</v>
      </c>
      <c r="M3" s="1">
        <v>2029</v>
      </c>
      <c r="N3" s="1">
        <v>2030</v>
      </c>
      <c r="O3" s="1">
        <v>2031</v>
      </c>
      <c r="P3" s="1">
        <v>2032</v>
      </c>
      <c r="Q3" s="1">
        <v>2033</v>
      </c>
      <c r="R3" s="1">
        <v>2034</v>
      </c>
      <c r="S3" s="1">
        <v>2035</v>
      </c>
      <c r="T3" s="1">
        <v>2036</v>
      </c>
      <c r="U3" s="1">
        <v>2037</v>
      </c>
      <c r="V3" s="1">
        <v>2038</v>
      </c>
      <c r="W3" s="1">
        <v>2039</v>
      </c>
      <c r="X3" s="1">
        <v>2040</v>
      </c>
      <c r="Y3" s="1">
        <v>2041</v>
      </c>
      <c r="Z3" s="1">
        <v>2042</v>
      </c>
      <c r="AA3" s="1">
        <v>2043</v>
      </c>
      <c r="AB3" s="1">
        <v>2044</v>
      </c>
      <c r="AC3" s="1">
        <v>2045</v>
      </c>
      <c r="AD3" s="1">
        <v>2046</v>
      </c>
      <c r="AE3" s="1">
        <v>2047</v>
      </c>
      <c r="AF3" s="1">
        <v>2048</v>
      </c>
      <c r="AG3" s="1">
        <v>2049</v>
      </c>
      <c r="AH3" s="1">
        <v>2050</v>
      </c>
    </row>
    <row r="4" spans="7:34" x14ac:dyDescent="0.2">
      <c r="G4" s="20" t="s">
        <v>196</v>
      </c>
      <c r="H4" s="54" t="s">
        <v>1</v>
      </c>
      <c r="I4" s="20">
        <v>39.062448000000003</v>
      </c>
      <c r="J4" s="20">
        <v>34.017566000000002</v>
      </c>
      <c r="K4" s="20">
        <v>26.811595000000001</v>
      </c>
      <c r="L4" s="20">
        <v>26.863033000000001</v>
      </c>
      <c r="M4" s="20">
        <v>34.788612999999998</v>
      </c>
      <c r="N4" s="20">
        <v>55.954203</v>
      </c>
      <c r="O4" s="20">
        <v>69.695885000000004</v>
      </c>
      <c r="P4" s="20">
        <v>108.91278699999999</v>
      </c>
      <c r="Q4" s="20">
        <v>116.165555</v>
      </c>
      <c r="R4" s="20">
        <v>127.039383</v>
      </c>
      <c r="S4" s="20">
        <v>140.40545399999999</v>
      </c>
      <c r="T4" s="20">
        <v>156.603848</v>
      </c>
      <c r="U4" s="20">
        <v>174.62234599999999</v>
      </c>
      <c r="V4" s="20">
        <v>179.08282800000001</v>
      </c>
      <c r="W4" s="20">
        <v>188.640051</v>
      </c>
      <c r="X4" s="20">
        <v>186.99164300000001</v>
      </c>
      <c r="Y4" s="20">
        <v>177.22681399999999</v>
      </c>
      <c r="Z4" s="20">
        <v>158.00036600000001</v>
      </c>
      <c r="AA4" s="20">
        <v>151.79508100000001</v>
      </c>
      <c r="AB4" s="20">
        <v>116.32759</v>
      </c>
      <c r="AC4" s="20">
        <v>104.534763</v>
      </c>
      <c r="AD4" s="20">
        <v>98.907764</v>
      </c>
      <c r="AE4" s="20">
        <v>90.225099</v>
      </c>
      <c r="AF4" s="20">
        <v>81.409844000000007</v>
      </c>
      <c r="AG4" s="20">
        <v>71.505059000000003</v>
      </c>
      <c r="AH4" s="20">
        <v>68.310208000000003</v>
      </c>
    </row>
    <row r="5" spans="7:34" x14ac:dyDescent="0.2">
      <c r="G5" s="20" t="s">
        <v>196</v>
      </c>
      <c r="H5" s="54" t="s">
        <v>3</v>
      </c>
      <c r="I5" s="20">
        <v>39.062448000000003</v>
      </c>
      <c r="J5" s="20">
        <v>34.016888000000002</v>
      </c>
      <c r="K5" s="20">
        <v>26.810917</v>
      </c>
      <c r="L5" s="20">
        <v>26.947652000000001</v>
      </c>
      <c r="M5" s="20">
        <v>31.154661000000001</v>
      </c>
      <c r="N5" s="20">
        <v>49.296739000000002</v>
      </c>
      <c r="O5" s="20">
        <v>81.718349000000003</v>
      </c>
      <c r="P5" s="20">
        <v>128.74468300000001</v>
      </c>
      <c r="Q5" s="20">
        <v>137.57498699999999</v>
      </c>
      <c r="R5" s="20">
        <v>147.57947100000001</v>
      </c>
      <c r="S5" s="20">
        <v>159.540494</v>
      </c>
      <c r="T5" s="20">
        <v>174.02970500000001</v>
      </c>
      <c r="U5" s="20">
        <v>188.08857</v>
      </c>
      <c r="V5" s="20">
        <v>192.671516</v>
      </c>
      <c r="W5" s="20">
        <v>209.042755</v>
      </c>
      <c r="X5" s="20">
        <v>209.359531</v>
      </c>
      <c r="Y5" s="20">
        <v>201.59910199999999</v>
      </c>
      <c r="Z5" s="20">
        <v>185.531406</v>
      </c>
      <c r="AA5" s="20">
        <v>171.563177</v>
      </c>
      <c r="AB5" s="20">
        <v>143.19519</v>
      </c>
      <c r="AC5" s="20">
        <v>127.795323</v>
      </c>
      <c r="AD5" s="20">
        <v>108.679388</v>
      </c>
      <c r="AE5" s="20">
        <v>98.920362999999995</v>
      </c>
      <c r="AF5" s="20">
        <v>98.257540000000006</v>
      </c>
      <c r="AG5" s="20">
        <v>94.214695000000006</v>
      </c>
      <c r="AH5" s="20">
        <v>91.578379999999996</v>
      </c>
    </row>
    <row r="6" spans="7:34" x14ac:dyDescent="0.2">
      <c r="G6" s="20" t="s">
        <v>196</v>
      </c>
      <c r="H6" s="54" t="s">
        <v>25</v>
      </c>
      <c r="I6" s="20">
        <v>39.062448000000003</v>
      </c>
      <c r="J6" s="20">
        <v>34.276949000000002</v>
      </c>
      <c r="K6" s="20">
        <v>26.810119</v>
      </c>
      <c r="L6" s="20">
        <v>26.814962000000001</v>
      </c>
      <c r="M6" s="20">
        <v>30.326485000000002</v>
      </c>
      <c r="N6" s="20">
        <v>50.641002999999998</v>
      </c>
      <c r="O6" s="20">
        <v>77.513305000000003</v>
      </c>
      <c r="P6" s="20">
        <v>117.531307</v>
      </c>
      <c r="Q6" s="20">
        <v>125.912131</v>
      </c>
      <c r="R6" s="20">
        <v>137.50615099999999</v>
      </c>
      <c r="S6" s="20">
        <v>151.31487799999999</v>
      </c>
      <c r="T6" s="20">
        <v>167.68498399999999</v>
      </c>
      <c r="U6" s="20">
        <v>187.16909799999999</v>
      </c>
      <c r="V6" s="20">
        <v>194.80737199999999</v>
      </c>
      <c r="W6" s="20">
        <v>209.149283</v>
      </c>
      <c r="X6" s="20">
        <v>206.287915</v>
      </c>
      <c r="Y6" s="20">
        <v>200.312894</v>
      </c>
      <c r="Z6" s="20">
        <v>181.14812599999999</v>
      </c>
      <c r="AA6" s="20">
        <v>174.371049</v>
      </c>
      <c r="AB6" s="20">
        <v>139.92065400000001</v>
      </c>
      <c r="AC6" s="20">
        <v>124.265131</v>
      </c>
      <c r="AD6" s="20">
        <v>116.188661</v>
      </c>
      <c r="AE6" s="20">
        <v>108.772814</v>
      </c>
      <c r="AF6" s="20">
        <v>102.29781199999999</v>
      </c>
      <c r="AG6" s="20">
        <v>92.706406000000001</v>
      </c>
      <c r="AH6" s="20">
        <v>89.096039000000005</v>
      </c>
    </row>
    <row r="7" spans="7:34" x14ac:dyDescent="0.2">
      <c r="G7" s="20" t="s">
        <v>196</v>
      </c>
      <c r="H7" s="54" t="s">
        <v>5</v>
      </c>
      <c r="I7" s="20">
        <v>39.062448000000003</v>
      </c>
      <c r="J7" s="20">
        <v>34.350923999999999</v>
      </c>
      <c r="K7" s="20">
        <v>26.809964999999998</v>
      </c>
      <c r="L7" s="20">
        <v>26.152739</v>
      </c>
      <c r="M7" s="20">
        <v>34.364038999999998</v>
      </c>
      <c r="N7" s="20">
        <v>36.788639000000003</v>
      </c>
      <c r="O7" s="20">
        <v>41.824745</v>
      </c>
      <c r="P7" s="20">
        <v>47.451138999999998</v>
      </c>
      <c r="Q7" s="20">
        <v>54.108018999999999</v>
      </c>
      <c r="R7" s="20">
        <v>62.480435</v>
      </c>
      <c r="S7" s="20">
        <v>72.660139000000001</v>
      </c>
      <c r="T7" s="20">
        <v>85.568095999999997</v>
      </c>
      <c r="U7" s="20">
        <v>98.722082</v>
      </c>
      <c r="V7" s="20">
        <v>105.333652</v>
      </c>
      <c r="W7" s="20">
        <v>106.322779</v>
      </c>
      <c r="X7" s="20">
        <v>103.95302700000001</v>
      </c>
      <c r="Y7" s="20">
        <v>89.631814000000006</v>
      </c>
      <c r="Z7" s="20">
        <v>83.372157999999999</v>
      </c>
      <c r="AA7" s="20">
        <v>78.569169000000002</v>
      </c>
      <c r="AB7" s="20">
        <v>73.929534000000004</v>
      </c>
      <c r="AC7" s="20">
        <v>67.140490999999997</v>
      </c>
      <c r="AD7" s="20">
        <v>58.115729000000002</v>
      </c>
      <c r="AE7" s="20">
        <v>47.184446000000001</v>
      </c>
      <c r="AF7" s="20">
        <v>34.702370000000002</v>
      </c>
      <c r="AG7" s="20">
        <v>19.298181</v>
      </c>
      <c r="AH7" s="20">
        <v>17.499607000000001</v>
      </c>
    </row>
    <row r="8" spans="7:34" x14ac:dyDescent="0.2">
      <c r="G8" s="20" t="s">
        <v>196</v>
      </c>
      <c r="H8" s="54" t="s">
        <v>8</v>
      </c>
      <c r="I8" s="20">
        <v>39.062448000000003</v>
      </c>
      <c r="J8" s="20">
        <v>34.387673999999997</v>
      </c>
      <c r="K8" s="20">
        <v>26.808921999999999</v>
      </c>
      <c r="L8" s="20">
        <v>24.82658</v>
      </c>
      <c r="M8" s="20">
        <v>32.851174999999998</v>
      </c>
      <c r="N8" s="20">
        <v>35.321776999999997</v>
      </c>
      <c r="O8" s="20">
        <v>37.546235000000003</v>
      </c>
      <c r="P8" s="20">
        <v>38.154079000000003</v>
      </c>
      <c r="Q8" s="20">
        <v>40.032922999999997</v>
      </c>
      <c r="R8" s="20">
        <v>43.114002999999997</v>
      </c>
      <c r="S8" s="20">
        <v>47.268635000000003</v>
      </c>
      <c r="T8" s="20">
        <v>51.922688000000001</v>
      </c>
      <c r="U8" s="20">
        <v>54.753473999999997</v>
      </c>
      <c r="V8" s="20">
        <v>55.939135999999998</v>
      </c>
      <c r="W8" s="20">
        <v>55.421027000000002</v>
      </c>
      <c r="X8" s="20">
        <v>52.087046999999998</v>
      </c>
      <c r="Y8" s="20">
        <v>39.183281999999998</v>
      </c>
      <c r="Z8" s="20">
        <v>34.328977999999999</v>
      </c>
      <c r="AA8" s="20">
        <v>33.048005000000003</v>
      </c>
      <c r="AB8" s="20">
        <v>33.197870000000002</v>
      </c>
      <c r="AC8" s="20">
        <v>32.947335000000002</v>
      </c>
      <c r="AD8" s="20">
        <v>30.252939000000001</v>
      </c>
      <c r="AE8" s="20">
        <v>28.147988999999999</v>
      </c>
      <c r="AF8" s="20">
        <v>23.468385000000001</v>
      </c>
      <c r="AG8" s="20">
        <v>16.303350999999999</v>
      </c>
      <c r="AH8" s="20">
        <v>12.779204</v>
      </c>
    </row>
    <row r="9" spans="7:34" x14ac:dyDescent="0.2">
      <c r="G9" s="20" t="s">
        <v>196</v>
      </c>
      <c r="H9" s="54" t="s">
        <v>9</v>
      </c>
      <c r="I9" s="20">
        <v>27.796564</v>
      </c>
      <c r="J9" s="20">
        <v>26.971216999999999</v>
      </c>
      <c r="K9" s="20">
        <v>20.896916000000001</v>
      </c>
      <c r="L9" s="20">
        <v>21.168892</v>
      </c>
      <c r="M9" s="20">
        <v>24.792389</v>
      </c>
      <c r="N9" s="20">
        <v>44.337812999999997</v>
      </c>
      <c r="O9" s="20">
        <v>74.200559999999996</v>
      </c>
      <c r="P9" s="20">
        <v>120.76085399999999</v>
      </c>
      <c r="Q9" s="20">
        <v>121.271432</v>
      </c>
      <c r="R9" s="20">
        <v>121.96254500000001</v>
      </c>
      <c r="S9" s="20">
        <v>120.86713399999999</v>
      </c>
      <c r="T9" s="20">
        <v>119.95101699999999</v>
      </c>
      <c r="U9" s="20">
        <v>115.017371</v>
      </c>
      <c r="V9" s="20">
        <v>110.506686</v>
      </c>
      <c r="W9" s="20">
        <v>93.086702000000002</v>
      </c>
      <c r="X9" s="20">
        <v>93.302385999999998</v>
      </c>
      <c r="Y9" s="20">
        <v>91.227749000000003</v>
      </c>
      <c r="Z9" s="20">
        <v>83.208793999999997</v>
      </c>
      <c r="AA9" s="20">
        <v>79.114622999999995</v>
      </c>
      <c r="AB9" s="20">
        <v>66.027265999999997</v>
      </c>
      <c r="AC9" s="20">
        <v>61.344653999999998</v>
      </c>
      <c r="AD9" s="20">
        <v>57.695326000000001</v>
      </c>
      <c r="AE9" s="20">
        <v>58.015053999999999</v>
      </c>
      <c r="AF9" s="20">
        <v>58.220823000000003</v>
      </c>
      <c r="AG9" s="20">
        <v>56.073191999999999</v>
      </c>
      <c r="AH9" s="20">
        <v>51.647582999999997</v>
      </c>
    </row>
    <row r="10" spans="7:34" x14ac:dyDescent="0.2">
      <c r="G10" s="20" t="s">
        <v>196</v>
      </c>
      <c r="H10" s="54" t="s">
        <v>11</v>
      </c>
      <c r="I10" s="20">
        <v>39.062448000000003</v>
      </c>
      <c r="J10" s="20">
        <v>34.329872999999999</v>
      </c>
      <c r="K10" s="20">
        <v>26.847470999999999</v>
      </c>
      <c r="L10" s="20">
        <v>26.088818</v>
      </c>
      <c r="M10" s="20">
        <v>29.427191000000001</v>
      </c>
      <c r="N10" s="20">
        <v>50.984735000000001</v>
      </c>
      <c r="O10" s="20">
        <v>70.783316999999997</v>
      </c>
      <c r="P10" s="20">
        <v>108.728275</v>
      </c>
      <c r="Q10" s="20">
        <v>117.858915</v>
      </c>
      <c r="R10" s="20">
        <v>129.165031</v>
      </c>
      <c r="S10" s="20">
        <v>143.093166</v>
      </c>
      <c r="T10" s="20">
        <v>160.70295300000001</v>
      </c>
      <c r="U10" s="20">
        <v>178.929194</v>
      </c>
      <c r="V10" s="20">
        <v>186.01689200000001</v>
      </c>
      <c r="W10" s="20">
        <v>206.834147</v>
      </c>
      <c r="X10" s="20">
        <v>206.998347</v>
      </c>
      <c r="Y10" s="20">
        <v>202.95787000000001</v>
      </c>
      <c r="Z10" s="20">
        <v>189.49276599999999</v>
      </c>
      <c r="AA10" s="20">
        <v>185.94911300000001</v>
      </c>
      <c r="AB10" s="20">
        <v>153.917766</v>
      </c>
      <c r="AC10" s="20">
        <v>139.02381099999999</v>
      </c>
      <c r="AD10" s="20">
        <v>125.6247</v>
      </c>
      <c r="AE10" s="20">
        <v>115.928507</v>
      </c>
      <c r="AF10" s="20">
        <v>109.364732</v>
      </c>
      <c r="AG10" s="20">
        <v>102.891119</v>
      </c>
      <c r="AH10" s="20">
        <v>101.13538</v>
      </c>
    </row>
    <row r="11" spans="7:34" x14ac:dyDescent="0.2">
      <c r="G11" s="20" t="s">
        <v>196</v>
      </c>
      <c r="H11" s="54" t="s">
        <v>2</v>
      </c>
      <c r="I11" s="20">
        <v>38.774520000000003</v>
      </c>
      <c r="J11" s="20">
        <v>34.311185999999999</v>
      </c>
      <c r="K11" s="20">
        <v>27.334230000000002</v>
      </c>
      <c r="L11" s="20">
        <v>27.962748999999999</v>
      </c>
      <c r="M11" s="20">
        <v>33.679229999999997</v>
      </c>
      <c r="N11" s="20">
        <v>55.458942</v>
      </c>
      <c r="O11" s="20">
        <v>68.618561999999997</v>
      </c>
      <c r="P11" s="20">
        <v>106.831536</v>
      </c>
      <c r="Q11" s="20">
        <v>114.202991</v>
      </c>
      <c r="R11" s="20">
        <v>127.254791</v>
      </c>
      <c r="S11" s="20">
        <v>151.06405899999999</v>
      </c>
      <c r="T11" s="20">
        <v>184.284886</v>
      </c>
      <c r="U11" s="20">
        <v>226.15192500000001</v>
      </c>
      <c r="V11" s="20">
        <v>250.468467</v>
      </c>
      <c r="W11" s="20">
        <v>291.51861700000001</v>
      </c>
      <c r="X11" s="20">
        <v>301.80256000000003</v>
      </c>
      <c r="Y11" s="20">
        <v>298.82687399999998</v>
      </c>
      <c r="Z11" s="20">
        <v>274.792733</v>
      </c>
      <c r="AA11" s="20">
        <v>264.40255300000001</v>
      </c>
      <c r="AB11" s="20">
        <v>231.596926</v>
      </c>
      <c r="AC11" s="20">
        <v>227.696617</v>
      </c>
      <c r="AD11" s="20">
        <v>225.20883799999999</v>
      </c>
      <c r="AE11" s="20">
        <v>222.81437600000001</v>
      </c>
      <c r="AF11" s="20">
        <v>217.57452599999999</v>
      </c>
      <c r="AG11" s="20">
        <v>210.78072399999999</v>
      </c>
      <c r="AH11" s="20">
        <v>210.88242500000001</v>
      </c>
    </row>
    <row r="12" spans="7:34" x14ac:dyDescent="0.2">
      <c r="G12" s="20" t="s">
        <v>196</v>
      </c>
      <c r="H12" s="54" t="s">
        <v>10</v>
      </c>
      <c r="I12" s="20">
        <v>39.062448000000003</v>
      </c>
      <c r="J12" s="20">
        <v>34.073600999999996</v>
      </c>
      <c r="K12" s="20">
        <v>26.867629000000001</v>
      </c>
      <c r="L12" s="20">
        <v>27.328620000000001</v>
      </c>
      <c r="M12" s="20">
        <v>30.736305999999999</v>
      </c>
      <c r="N12" s="20">
        <v>50.949778999999999</v>
      </c>
      <c r="O12" s="20">
        <v>80.002381</v>
      </c>
      <c r="P12" s="20">
        <v>126.297467</v>
      </c>
      <c r="Q12" s="20">
        <v>133.79313099999999</v>
      </c>
      <c r="R12" s="20">
        <v>143.95041499999999</v>
      </c>
      <c r="S12" s="20">
        <v>156.350686</v>
      </c>
      <c r="T12" s="20">
        <v>172.196744</v>
      </c>
      <c r="U12" s="20">
        <v>188.53327400000001</v>
      </c>
      <c r="V12" s="20">
        <v>196.03394800000001</v>
      </c>
      <c r="W12" s="20">
        <v>211.751587</v>
      </c>
      <c r="X12" s="20">
        <v>209.27764300000001</v>
      </c>
      <c r="Y12" s="20">
        <v>203.94490999999999</v>
      </c>
      <c r="Z12" s="20">
        <v>187.28194999999999</v>
      </c>
      <c r="AA12" s="20">
        <v>178.12786500000001</v>
      </c>
      <c r="AB12" s="20">
        <v>151.37603799999999</v>
      </c>
      <c r="AC12" s="20">
        <v>130.70406700000001</v>
      </c>
      <c r="AD12" s="20">
        <v>115.05494</v>
      </c>
      <c r="AE12" s="20">
        <v>105.76113100000001</v>
      </c>
      <c r="AF12" s="20">
        <v>99.565589000000003</v>
      </c>
      <c r="AG12" s="20">
        <v>94.047122000000002</v>
      </c>
      <c r="AH12" s="20">
        <v>91.7727</v>
      </c>
    </row>
    <row r="13" spans="7:34" x14ac:dyDescent="0.2">
      <c r="G13" s="20" t="s">
        <v>196</v>
      </c>
      <c r="H13" s="54" t="s">
        <v>6</v>
      </c>
      <c r="I13" s="20">
        <v>39.062448000000003</v>
      </c>
      <c r="J13" s="20">
        <v>34.101011999999997</v>
      </c>
      <c r="K13" s="20">
        <v>26.808408</v>
      </c>
      <c r="L13" s="20">
        <v>26.894279999999998</v>
      </c>
      <c r="M13" s="20">
        <v>29.465762999999999</v>
      </c>
      <c r="N13" s="20">
        <v>49.911991</v>
      </c>
      <c r="O13" s="20">
        <v>75.573857000000004</v>
      </c>
      <c r="P13" s="20">
        <v>117.359515</v>
      </c>
      <c r="Q13" s="20">
        <v>124.571859</v>
      </c>
      <c r="R13" s="20">
        <v>134.14561499999999</v>
      </c>
      <c r="S13" s="20">
        <v>145.83937399999999</v>
      </c>
      <c r="T13" s="20">
        <v>160.85765599999999</v>
      </c>
      <c r="U13" s="20">
        <v>175.50701799999999</v>
      </c>
      <c r="V13" s="20">
        <v>181.553324</v>
      </c>
      <c r="W13" s="20">
        <v>199.624099</v>
      </c>
      <c r="X13" s="20">
        <v>198.77983499999999</v>
      </c>
      <c r="Y13" s="20">
        <v>194.95324600000001</v>
      </c>
      <c r="Z13" s="20">
        <v>177.835262</v>
      </c>
      <c r="AA13" s="20">
        <v>172.02138500000001</v>
      </c>
      <c r="AB13" s="20">
        <v>143.67878200000001</v>
      </c>
      <c r="AC13" s="20">
        <v>127.018475</v>
      </c>
      <c r="AD13" s="20">
        <v>113.02601199999999</v>
      </c>
      <c r="AE13" s="20">
        <v>105.58254700000001</v>
      </c>
      <c r="AF13" s="20">
        <v>102.942356</v>
      </c>
      <c r="AG13" s="20">
        <v>97.221703000000005</v>
      </c>
      <c r="AH13" s="20">
        <v>96.480155999999994</v>
      </c>
    </row>
    <row r="14" spans="7:34" x14ac:dyDescent="0.2">
      <c r="G14" s="20" t="s">
        <v>196</v>
      </c>
      <c r="H14" s="54" t="s">
        <v>0</v>
      </c>
      <c r="I14" s="20">
        <v>39.062448000000003</v>
      </c>
      <c r="J14" s="20">
        <v>34.011755000000001</v>
      </c>
      <c r="K14" s="20">
        <v>26.818743999999999</v>
      </c>
      <c r="L14" s="20">
        <v>26.561992</v>
      </c>
      <c r="M14" s="20">
        <v>33.112493000000001</v>
      </c>
      <c r="N14" s="20">
        <v>54.924115</v>
      </c>
      <c r="O14" s="20">
        <v>73.660561000000001</v>
      </c>
      <c r="P14" s="20">
        <v>110.141835</v>
      </c>
      <c r="Q14" s="20">
        <v>117.990859</v>
      </c>
      <c r="R14" s="20">
        <v>127.257447</v>
      </c>
      <c r="S14" s="20">
        <v>138.452654</v>
      </c>
      <c r="T14" s="20">
        <v>152.74372</v>
      </c>
      <c r="U14" s="20">
        <v>167.41071400000001</v>
      </c>
      <c r="V14" s="20">
        <v>171.90369200000001</v>
      </c>
      <c r="W14" s="20">
        <v>187.98454699999999</v>
      </c>
      <c r="X14" s="20">
        <v>187.88609099999999</v>
      </c>
      <c r="Y14" s="20">
        <v>179.117806</v>
      </c>
      <c r="Z14" s="20">
        <v>163.13958199999999</v>
      </c>
      <c r="AA14" s="20">
        <v>161.591241</v>
      </c>
      <c r="AB14" s="20">
        <v>126.73663000000001</v>
      </c>
      <c r="AC14" s="20">
        <v>113.054275</v>
      </c>
      <c r="AD14" s="20">
        <v>104.658716</v>
      </c>
      <c r="AE14" s="20">
        <v>95.743426999999997</v>
      </c>
      <c r="AF14" s="20">
        <v>91.247212000000005</v>
      </c>
      <c r="AG14" s="20">
        <v>85.105598999999998</v>
      </c>
      <c r="AH14" s="20">
        <v>83.314852000000002</v>
      </c>
    </row>
    <row r="15" spans="7:34" x14ac:dyDescent="0.2">
      <c r="G15" s="20"/>
      <c r="H15" s="54"/>
      <c r="I15" s="20"/>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7:34" x14ac:dyDescent="0.2">
      <c r="G16" s="12" t="s">
        <v>204</v>
      </c>
    </row>
    <row r="17" spans="7:34" x14ac:dyDescent="0.2">
      <c r="G17" s="12" t="s">
        <v>75</v>
      </c>
    </row>
    <row r="18" spans="7:34" x14ac:dyDescent="0.2">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sheetData>
  <conditionalFormatting sqref="G3:AH3">
    <cfRule type="notContainsBlanks" dxfId="1" priority="1">
      <formula>LEN(TRIM(G3))&gt;0</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1281-57D0-4A01-BBAA-1C1CAAB19473}">
  <sheetPr>
    <tabColor theme="3"/>
  </sheetPr>
  <dimension ref="G1:AW18"/>
  <sheetViews>
    <sheetView zoomScaleNormal="100" workbookViewId="0">
      <selection activeCell="F1" sqref="F1"/>
    </sheetView>
  </sheetViews>
  <sheetFormatPr defaultRowHeight="14.25" x14ac:dyDescent="0.2"/>
  <cols>
    <col min="7" max="7" width="17.625" customWidth="1"/>
    <col min="8" max="8" width="17.625" bestFit="1" customWidth="1"/>
    <col min="12" max="12" width="11.875" customWidth="1"/>
    <col min="13" max="13" width="8.125" customWidth="1"/>
  </cols>
  <sheetData>
    <row r="1" spans="7:49" ht="15.75" x14ac:dyDescent="0.25">
      <c r="G1" s="16" t="s">
        <v>197</v>
      </c>
    </row>
    <row r="2" spans="7:49" x14ac:dyDescent="0.2">
      <c r="G2" s="12" t="s">
        <v>191</v>
      </c>
    </row>
    <row r="3" spans="7:49" x14ac:dyDescent="0.2">
      <c r="G3" s="1" t="s">
        <v>13</v>
      </c>
      <c r="H3" s="1" t="s">
        <v>14</v>
      </c>
      <c r="I3" s="1">
        <v>2010</v>
      </c>
      <c r="J3" s="1">
        <v>2011</v>
      </c>
      <c r="K3" s="1">
        <v>2012</v>
      </c>
      <c r="L3" s="1">
        <v>2013</v>
      </c>
      <c r="M3" s="1">
        <v>2014</v>
      </c>
      <c r="N3" s="1">
        <v>2015</v>
      </c>
      <c r="O3" s="1">
        <v>2016</v>
      </c>
      <c r="P3" s="1">
        <v>2017</v>
      </c>
      <c r="Q3" s="1">
        <v>2018</v>
      </c>
      <c r="R3" s="1">
        <v>2019</v>
      </c>
      <c r="S3" s="1">
        <v>2020</v>
      </c>
      <c r="T3" s="1">
        <v>2021</v>
      </c>
      <c r="U3" s="1">
        <v>2022</v>
      </c>
      <c r="V3" s="1">
        <v>2023</v>
      </c>
      <c r="W3" s="1">
        <v>2024</v>
      </c>
      <c r="X3" s="1">
        <v>2025</v>
      </c>
      <c r="Y3" s="1">
        <v>2026</v>
      </c>
      <c r="Z3" s="1">
        <v>2027</v>
      </c>
      <c r="AA3" s="1">
        <v>2028</v>
      </c>
      <c r="AB3" s="1">
        <v>2029</v>
      </c>
      <c r="AC3" s="1">
        <v>2030</v>
      </c>
      <c r="AD3" s="1">
        <v>2031</v>
      </c>
      <c r="AE3" s="1">
        <v>2032</v>
      </c>
      <c r="AF3" s="1">
        <v>2033</v>
      </c>
      <c r="AG3" s="1">
        <v>2034</v>
      </c>
      <c r="AH3" s="1">
        <v>2035</v>
      </c>
      <c r="AI3" s="1">
        <v>2036</v>
      </c>
      <c r="AJ3" s="1">
        <v>2037</v>
      </c>
      <c r="AK3" s="1">
        <v>2038</v>
      </c>
      <c r="AL3" s="1">
        <v>2039</v>
      </c>
      <c r="AM3" s="1">
        <v>2040</v>
      </c>
      <c r="AN3" s="1">
        <v>2041</v>
      </c>
      <c r="AO3" s="1">
        <v>2042</v>
      </c>
      <c r="AP3" s="1">
        <v>2043</v>
      </c>
      <c r="AQ3" s="1">
        <v>2044</v>
      </c>
      <c r="AR3" s="1">
        <v>2045</v>
      </c>
      <c r="AS3" s="1">
        <v>2046</v>
      </c>
      <c r="AT3" s="1">
        <v>2047</v>
      </c>
      <c r="AU3" s="1">
        <v>2048</v>
      </c>
      <c r="AV3" s="1">
        <v>2049</v>
      </c>
      <c r="AW3" s="1">
        <v>2050</v>
      </c>
    </row>
    <row r="4" spans="7:49" x14ac:dyDescent="0.2">
      <c r="G4" s="20" t="s">
        <v>198</v>
      </c>
      <c r="H4" s="54" t="s">
        <v>1</v>
      </c>
      <c r="I4" s="42"/>
      <c r="J4" s="42"/>
      <c r="K4" s="42"/>
      <c r="L4" s="42"/>
      <c r="M4" s="42"/>
      <c r="N4" s="42"/>
      <c r="O4" s="42"/>
      <c r="P4" s="42"/>
      <c r="Q4" s="42"/>
      <c r="R4" s="42"/>
      <c r="S4" s="42"/>
      <c r="T4" s="42"/>
      <c r="U4" s="42"/>
      <c r="V4" s="42"/>
      <c r="W4" s="42"/>
      <c r="X4" s="42">
        <v>4865.4760740000002</v>
      </c>
      <c r="Y4" s="42">
        <v>4834.1865230000003</v>
      </c>
      <c r="Z4" s="42">
        <v>4679.7695309999999</v>
      </c>
      <c r="AA4" s="42">
        <v>4568.4819340000004</v>
      </c>
      <c r="AB4" s="42">
        <v>4514.5068359999996</v>
      </c>
      <c r="AC4" s="42">
        <v>4425.4936520000001</v>
      </c>
      <c r="AD4" s="20">
        <v>4313.841797</v>
      </c>
      <c r="AE4" s="20">
        <v>4025.0090329999998</v>
      </c>
      <c r="AF4" s="20">
        <v>3917.779297</v>
      </c>
      <c r="AG4" s="20">
        <v>3843.7326659999999</v>
      </c>
      <c r="AH4" s="20">
        <v>3793.8234859999998</v>
      </c>
      <c r="AI4" s="20">
        <v>3759.8483890000002</v>
      </c>
      <c r="AJ4" s="20">
        <v>3721.3696289999998</v>
      </c>
      <c r="AK4" s="20">
        <v>3676.3889159999999</v>
      </c>
      <c r="AL4" s="20">
        <v>3575.7963869999999</v>
      </c>
      <c r="AM4" s="20">
        <v>3542.6540530000002</v>
      </c>
      <c r="AN4" s="20">
        <v>3527.2895509999998</v>
      </c>
      <c r="AO4" s="20">
        <v>3519.6821289999998</v>
      </c>
      <c r="AP4" s="20">
        <v>3519.2390140000002</v>
      </c>
      <c r="AQ4" s="20">
        <v>3522.53125</v>
      </c>
      <c r="AR4" s="20">
        <v>3526.8398440000001</v>
      </c>
      <c r="AS4" s="20">
        <v>3526.0727539999998</v>
      </c>
      <c r="AT4" s="20">
        <v>3526.8691410000001</v>
      </c>
      <c r="AU4" s="20">
        <v>3521.8442380000001</v>
      </c>
      <c r="AV4" s="20">
        <v>3523.1960450000001</v>
      </c>
      <c r="AW4" s="20">
        <v>3514.2009280000002</v>
      </c>
    </row>
    <row r="5" spans="7:49" x14ac:dyDescent="0.2">
      <c r="G5" s="20" t="s">
        <v>198</v>
      </c>
      <c r="H5" s="54" t="s">
        <v>3</v>
      </c>
      <c r="I5" s="42"/>
      <c r="J5" s="42"/>
      <c r="K5" s="42"/>
      <c r="L5" s="42"/>
      <c r="M5" s="42"/>
      <c r="N5" s="42"/>
      <c r="O5" s="42"/>
      <c r="P5" s="42"/>
      <c r="Q5" s="42"/>
      <c r="R5" s="42"/>
      <c r="S5" s="42"/>
      <c r="T5" s="42"/>
      <c r="U5" s="42"/>
      <c r="V5" s="42"/>
      <c r="W5" s="42"/>
      <c r="X5" s="42">
        <v>4865.4379879999997</v>
      </c>
      <c r="Y5" s="42">
        <v>4832.810547</v>
      </c>
      <c r="Z5" s="42">
        <v>4696.5507809999999</v>
      </c>
      <c r="AA5" s="42">
        <v>4582.8466799999997</v>
      </c>
      <c r="AB5" s="42">
        <v>4521.908203</v>
      </c>
      <c r="AC5" s="42">
        <v>4438.5742190000001</v>
      </c>
      <c r="AD5" s="20">
        <v>4341.2846680000002</v>
      </c>
      <c r="AE5" s="20">
        <v>4070.4167480000001</v>
      </c>
      <c r="AF5" s="20">
        <v>3972.8317870000001</v>
      </c>
      <c r="AG5" s="20">
        <v>3901.4277339999999</v>
      </c>
      <c r="AH5" s="20">
        <v>3859.6271969999998</v>
      </c>
      <c r="AI5" s="20">
        <v>3831.9448240000002</v>
      </c>
      <c r="AJ5" s="20">
        <v>3809.6528320000002</v>
      </c>
      <c r="AK5" s="20">
        <v>3786.8544919999999</v>
      </c>
      <c r="AL5" s="20">
        <v>3693.391846</v>
      </c>
      <c r="AM5" s="20">
        <v>3684.3032229999999</v>
      </c>
      <c r="AN5" s="20">
        <v>3693.8454590000001</v>
      </c>
      <c r="AO5" s="20">
        <v>3703.6552729999999</v>
      </c>
      <c r="AP5" s="20">
        <v>3724.0126949999999</v>
      </c>
      <c r="AQ5" s="20">
        <v>3742.1848140000002</v>
      </c>
      <c r="AR5" s="20">
        <v>3766.2294919999999</v>
      </c>
      <c r="AS5" s="20">
        <v>3791.1323240000002</v>
      </c>
      <c r="AT5" s="20">
        <v>3814.913818</v>
      </c>
      <c r="AU5" s="20">
        <v>3841.868164</v>
      </c>
      <c r="AV5" s="20">
        <v>3868.8835450000001</v>
      </c>
      <c r="AW5" s="20">
        <v>3894.6469729999999</v>
      </c>
    </row>
    <row r="6" spans="7:49" x14ac:dyDescent="0.2">
      <c r="G6" s="20" t="s">
        <v>198</v>
      </c>
      <c r="H6" s="54" t="s">
        <v>25</v>
      </c>
      <c r="I6" s="42"/>
      <c r="J6" s="42"/>
      <c r="K6" s="42"/>
      <c r="L6" s="42"/>
      <c r="M6" s="42"/>
      <c r="N6" s="42"/>
      <c r="O6" s="42"/>
      <c r="P6" s="42"/>
      <c r="Q6" s="42"/>
      <c r="R6" s="42"/>
      <c r="S6" s="42"/>
      <c r="T6" s="42"/>
      <c r="U6" s="42"/>
      <c r="V6" s="42"/>
      <c r="W6" s="42"/>
      <c r="X6" s="42">
        <v>4865.7226559999999</v>
      </c>
      <c r="Y6" s="42">
        <v>4832.4091799999997</v>
      </c>
      <c r="Z6" s="42">
        <v>4698.3247069999998</v>
      </c>
      <c r="AA6" s="42">
        <v>4590.4760740000002</v>
      </c>
      <c r="AB6" s="42">
        <v>4529.7211909999996</v>
      </c>
      <c r="AC6" s="42">
        <v>4459.1337890000004</v>
      </c>
      <c r="AD6" s="20">
        <v>4353.2348629999997</v>
      </c>
      <c r="AE6" s="20">
        <v>4105.9770509999998</v>
      </c>
      <c r="AF6" s="20">
        <v>4038.866943</v>
      </c>
      <c r="AG6" s="20">
        <v>4014.5629880000001</v>
      </c>
      <c r="AH6" s="20">
        <v>3997.5952149999998</v>
      </c>
      <c r="AI6" s="20">
        <v>3985.8129880000001</v>
      </c>
      <c r="AJ6" s="20">
        <v>3968.2773440000001</v>
      </c>
      <c r="AK6" s="20">
        <v>3952.443115</v>
      </c>
      <c r="AL6" s="20">
        <v>3893.6225589999999</v>
      </c>
      <c r="AM6" s="20">
        <v>3890.5783689999998</v>
      </c>
      <c r="AN6" s="20">
        <v>3888.2319339999999</v>
      </c>
      <c r="AO6" s="20">
        <v>3896.8198240000002</v>
      </c>
      <c r="AP6" s="20">
        <v>3912.638672</v>
      </c>
      <c r="AQ6" s="20">
        <v>3932.459961</v>
      </c>
      <c r="AR6" s="20">
        <v>3958.985596</v>
      </c>
      <c r="AS6" s="20">
        <v>3981.1064449999999</v>
      </c>
      <c r="AT6" s="20">
        <v>4003.5908199999999</v>
      </c>
      <c r="AU6" s="20">
        <v>4024.7397460000002</v>
      </c>
      <c r="AV6" s="20">
        <v>4040.6604000000002</v>
      </c>
      <c r="AW6" s="20">
        <v>4054.1572270000001</v>
      </c>
    </row>
    <row r="7" spans="7:49" x14ac:dyDescent="0.2">
      <c r="G7" s="20" t="s">
        <v>198</v>
      </c>
      <c r="H7" s="54" t="s">
        <v>5</v>
      </c>
      <c r="I7" s="42"/>
      <c r="J7" s="42"/>
      <c r="K7" s="42"/>
      <c r="L7" s="42"/>
      <c r="M7" s="42"/>
      <c r="N7" s="42"/>
      <c r="O7" s="42"/>
      <c r="P7" s="42"/>
      <c r="Q7" s="42"/>
      <c r="R7" s="42"/>
      <c r="S7" s="42"/>
      <c r="T7" s="42"/>
      <c r="U7" s="42"/>
      <c r="V7" s="42"/>
      <c r="W7" s="42"/>
      <c r="X7" s="42">
        <v>4865.6948240000002</v>
      </c>
      <c r="Y7" s="42">
        <v>4832.4287109999996</v>
      </c>
      <c r="Z7" s="42">
        <v>4696.720703</v>
      </c>
      <c r="AA7" s="42">
        <v>4601.1811520000001</v>
      </c>
      <c r="AB7" s="42">
        <v>4543.7260740000002</v>
      </c>
      <c r="AC7" s="42">
        <v>4516.5151370000003</v>
      </c>
      <c r="AD7" s="20">
        <v>4426.0976559999999</v>
      </c>
      <c r="AE7" s="20">
        <v>4386.9204099999997</v>
      </c>
      <c r="AF7" s="20">
        <v>4356.6904299999997</v>
      </c>
      <c r="AG7" s="20">
        <v>4326.2534180000002</v>
      </c>
      <c r="AH7" s="20">
        <v>4304.9907229999999</v>
      </c>
      <c r="AI7" s="20">
        <v>4278.033203</v>
      </c>
      <c r="AJ7" s="20">
        <v>4259.6020509999998</v>
      </c>
      <c r="AK7" s="20">
        <v>4254.373047</v>
      </c>
      <c r="AL7" s="20">
        <v>4250.9350590000004</v>
      </c>
      <c r="AM7" s="20">
        <v>4245.6547849999997</v>
      </c>
      <c r="AN7" s="20">
        <v>4253.5546880000002</v>
      </c>
      <c r="AO7" s="20">
        <v>4259.7177730000003</v>
      </c>
      <c r="AP7" s="20">
        <v>4271.0400390000004</v>
      </c>
      <c r="AQ7" s="20">
        <v>4280.2373049999997</v>
      </c>
      <c r="AR7" s="20">
        <v>4296.3793949999999</v>
      </c>
      <c r="AS7" s="20">
        <v>4311.3710940000001</v>
      </c>
      <c r="AT7" s="20">
        <v>4334.8032229999999</v>
      </c>
      <c r="AU7" s="20">
        <v>4351.7983400000003</v>
      </c>
      <c r="AV7" s="20">
        <v>4359.5625</v>
      </c>
      <c r="AW7" s="20">
        <v>4348.0278319999998</v>
      </c>
    </row>
    <row r="8" spans="7:49" x14ac:dyDescent="0.2">
      <c r="G8" s="20" t="s">
        <v>198</v>
      </c>
      <c r="H8" s="54" t="s">
        <v>8</v>
      </c>
      <c r="I8" s="42"/>
      <c r="J8" s="42"/>
      <c r="K8" s="42"/>
      <c r="L8" s="42"/>
      <c r="M8" s="42"/>
      <c r="N8" s="42"/>
      <c r="O8" s="42"/>
      <c r="P8" s="42"/>
      <c r="Q8" s="42"/>
      <c r="R8" s="42"/>
      <c r="S8" s="42"/>
      <c r="T8" s="42"/>
      <c r="U8" s="42"/>
      <c r="V8" s="42"/>
      <c r="W8" s="42"/>
      <c r="X8" s="42">
        <v>4865.4545900000003</v>
      </c>
      <c r="Y8" s="42">
        <v>4832.951172</v>
      </c>
      <c r="Z8" s="42">
        <v>4696.9946289999998</v>
      </c>
      <c r="AA8" s="42">
        <v>4589.3452150000003</v>
      </c>
      <c r="AB8" s="42">
        <v>4524.2475590000004</v>
      </c>
      <c r="AC8" s="42">
        <v>4487.9331050000001</v>
      </c>
      <c r="AD8" s="20">
        <v>4410.6015619999998</v>
      </c>
      <c r="AE8" s="20">
        <v>4354.828125</v>
      </c>
      <c r="AF8" s="20">
        <v>4283.9799800000001</v>
      </c>
      <c r="AG8" s="20">
        <v>4246.5229490000002</v>
      </c>
      <c r="AH8" s="20">
        <v>4204.6372069999998</v>
      </c>
      <c r="AI8" s="20">
        <v>4158.8706050000001</v>
      </c>
      <c r="AJ8" s="20">
        <v>4126.7578119999998</v>
      </c>
      <c r="AK8" s="20">
        <v>4094.078125</v>
      </c>
      <c r="AL8" s="20">
        <v>4087.797607</v>
      </c>
      <c r="AM8" s="20">
        <v>4083.0446780000002</v>
      </c>
      <c r="AN8" s="20">
        <v>4093.5039059999999</v>
      </c>
      <c r="AO8" s="20">
        <v>4093.0354000000002</v>
      </c>
      <c r="AP8" s="20">
        <v>4099.9340819999998</v>
      </c>
      <c r="AQ8" s="20">
        <v>4100.4677730000003</v>
      </c>
      <c r="AR8" s="20">
        <v>4105.2290039999998</v>
      </c>
      <c r="AS8" s="20">
        <v>4116.9389650000003</v>
      </c>
      <c r="AT8" s="20">
        <v>4133.4340819999998</v>
      </c>
      <c r="AU8" s="20">
        <v>4147.3652339999999</v>
      </c>
      <c r="AV8" s="20">
        <v>4160.6787109999996</v>
      </c>
      <c r="AW8" s="20">
        <v>4140.8515619999998</v>
      </c>
    </row>
    <row r="9" spans="7:49" x14ac:dyDescent="0.2">
      <c r="G9" s="20" t="s">
        <v>198</v>
      </c>
      <c r="H9" s="54" t="s">
        <v>9</v>
      </c>
      <c r="I9" s="42"/>
      <c r="J9" s="42"/>
      <c r="K9" s="42"/>
      <c r="L9" s="42"/>
      <c r="M9" s="42"/>
      <c r="N9" s="42"/>
      <c r="O9" s="42"/>
      <c r="P9" s="42"/>
      <c r="Q9" s="42"/>
      <c r="R9" s="42"/>
      <c r="S9" s="42"/>
      <c r="T9" s="42"/>
      <c r="U9" s="42"/>
      <c r="V9" s="42"/>
      <c r="W9" s="42"/>
      <c r="X9" s="42">
        <v>4869.4638670000004</v>
      </c>
      <c r="Y9" s="42">
        <v>4817.9892579999996</v>
      </c>
      <c r="Z9" s="42">
        <v>4679.1206050000001</v>
      </c>
      <c r="AA9" s="42">
        <v>4542.0146480000003</v>
      </c>
      <c r="AB9" s="42">
        <v>4410.5229490000002</v>
      </c>
      <c r="AC9" s="42">
        <v>4250.921875</v>
      </c>
      <c r="AD9" s="20">
        <v>4125.7055659999996</v>
      </c>
      <c r="AE9" s="20">
        <v>3806</v>
      </c>
      <c r="AF9" s="20">
        <v>3698.4577640000002</v>
      </c>
      <c r="AG9" s="20">
        <v>3606.5383299999999</v>
      </c>
      <c r="AH9" s="20">
        <v>3520.0131839999999</v>
      </c>
      <c r="AI9" s="20">
        <v>3464.0432129999999</v>
      </c>
      <c r="AJ9" s="20">
        <v>3413.5268550000001</v>
      </c>
      <c r="AK9" s="20">
        <v>3380.4448240000002</v>
      </c>
      <c r="AL9" s="20">
        <v>3263.5366210000002</v>
      </c>
      <c r="AM9" s="20">
        <v>3222.977539</v>
      </c>
      <c r="AN9" s="20">
        <v>3190.0405270000001</v>
      </c>
      <c r="AO9" s="20">
        <v>3153.2446289999998</v>
      </c>
      <c r="AP9" s="20">
        <v>3128.398193</v>
      </c>
      <c r="AQ9" s="20">
        <v>3106.555664</v>
      </c>
      <c r="AR9" s="20">
        <v>3087.5900879999999</v>
      </c>
      <c r="AS9" s="20">
        <v>3068.2197270000001</v>
      </c>
      <c r="AT9" s="20">
        <v>3057.78125</v>
      </c>
      <c r="AU9" s="20">
        <v>3047.7866210000002</v>
      </c>
      <c r="AV9" s="20">
        <v>3040.6752929999998</v>
      </c>
      <c r="AW9" s="20">
        <v>3031.0703119999998</v>
      </c>
    </row>
    <row r="10" spans="7:49" x14ac:dyDescent="0.2">
      <c r="G10" s="20" t="s">
        <v>198</v>
      </c>
      <c r="H10" s="54" t="s">
        <v>11</v>
      </c>
      <c r="I10" s="42"/>
      <c r="J10" s="42"/>
      <c r="K10" s="42"/>
      <c r="L10" s="42"/>
      <c r="M10" s="42"/>
      <c r="N10" s="42"/>
      <c r="O10" s="42"/>
      <c r="P10" s="42"/>
      <c r="Q10" s="42"/>
      <c r="R10" s="42"/>
      <c r="S10" s="42"/>
      <c r="T10" s="42"/>
      <c r="U10" s="42"/>
      <c r="V10" s="42"/>
      <c r="W10" s="42"/>
      <c r="X10" s="42">
        <v>4865.4589839999999</v>
      </c>
      <c r="Y10" s="42">
        <v>4837.4697269999997</v>
      </c>
      <c r="Z10" s="42">
        <v>4698.1640619999998</v>
      </c>
      <c r="AA10" s="42">
        <v>4583.9248049999997</v>
      </c>
      <c r="AB10" s="42">
        <v>4520.5664059999999</v>
      </c>
      <c r="AC10" s="42">
        <v>4430.5839839999999</v>
      </c>
      <c r="AD10" s="20">
        <v>4329.7299800000001</v>
      </c>
      <c r="AE10" s="20">
        <v>4048.4338379999999</v>
      </c>
      <c r="AF10" s="20">
        <v>3945.4423830000001</v>
      </c>
      <c r="AG10" s="20">
        <v>3887.3911130000001</v>
      </c>
      <c r="AH10" s="20">
        <v>3844.2177729999999</v>
      </c>
      <c r="AI10" s="20">
        <v>3812.5275879999999</v>
      </c>
      <c r="AJ10" s="20">
        <v>3790.1853030000002</v>
      </c>
      <c r="AK10" s="20">
        <v>3763.4733890000002</v>
      </c>
      <c r="AL10" s="20">
        <v>3670.7739259999998</v>
      </c>
      <c r="AM10" s="20">
        <v>3656.366943</v>
      </c>
      <c r="AN10" s="20">
        <v>3658.5817870000001</v>
      </c>
      <c r="AO10" s="20">
        <v>3662.577393</v>
      </c>
      <c r="AP10" s="20">
        <v>3673.626953</v>
      </c>
      <c r="AQ10" s="20">
        <v>3684.7397460000002</v>
      </c>
      <c r="AR10" s="20">
        <v>3698.5847170000002</v>
      </c>
      <c r="AS10" s="20">
        <v>3718.3076169999999</v>
      </c>
      <c r="AT10" s="20">
        <v>3742.438721</v>
      </c>
      <c r="AU10" s="20">
        <v>3761.5783689999998</v>
      </c>
      <c r="AV10" s="20">
        <v>3781.3303219999998</v>
      </c>
      <c r="AW10" s="20">
        <v>3791.3305660000001</v>
      </c>
    </row>
    <row r="11" spans="7:49" x14ac:dyDescent="0.2">
      <c r="G11" s="20" t="s">
        <v>198</v>
      </c>
      <c r="H11" s="54" t="s">
        <v>2</v>
      </c>
      <c r="I11" s="42"/>
      <c r="J11" s="42"/>
      <c r="K11" s="42"/>
      <c r="L11" s="42"/>
      <c r="M11" s="42"/>
      <c r="N11" s="42"/>
      <c r="O11" s="42"/>
      <c r="P11" s="42"/>
      <c r="Q11" s="42"/>
      <c r="R11" s="42"/>
      <c r="S11" s="42"/>
      <c r="T11" s="42"/>
      <c r="U11" s="42"/>
      <c r="V11" s="42"/>
      <c r="W11" s="42"/>
      <c r="X11" s="42">
        <v>4865.8930659999996</v>
      </c>
      <c r="Y11" s="42">
        <v>4853.5078119999998</v>
      </c>
      <c r="Z11" s="42">
        <v>4657.7416990000002</v>
      </c>
      <c r="AA11" s="42">
        <v>4571.3642579999996</v>
      </c>
      <c r="AB11" s="42">
        <v>4529.1821289999998</v>
      </c>
      <c r="AC11" s="42">
        <v>4462.689453</v>
      </c>
      <c r="AD11" s="20">
        <v>4397.3085940000001</v>
      </c>
      <c r="AE11" s="20">
        <v>4210.3955079999996</v>
      </c>
      <c r="AF11" s="20">
        <v>4172.3002930000002</v>
      </c>
      <c r="AG11" s="20">
        <v>4152.125</v>
      </c>
      <c r="AH11" s="20">
        <v>4122.8676759999998</v>
      </c>
      <c r="AI11" s="20">
        <v>4088.3203119999998</v>
      </c>
      <c r="AJ11" s="20">
        <v>4048.6809079999998</v>
      </c>
      <c r="AK11" s="20">
        <v>4027.0378420000002</v>
      </c>
      <c r="AL11" s="20">
        <v>3962.5268550000001</v>
      </c>
      <c r="AM11" s="20">
        <v>3965.685547</v>
      </c>
      <c r="AN11" s="20">
        <v>3984.0576169999999</v>
      </c>
      <c r="AO11" s="20">
        <v>4008.743164</v>
      </c>
      <c r="AP11" s="20">
        <v>4034.7258299999999</v>
      </c>
      <c r="AQ11" s="20">
        <v>4056.3808589999999</v>
      </c>
      <c r="AR11" s="20">
        <v>4076.4013669999999</v>
      </c>
      <c r="AS11" s="20">
        <v>4101.2231449999999</v>
      </c>
      <c r="AT11" s="20">
        <v>4133.4458009999998</v>
      </c>
      <c r="AU11" s="20">
        <v>4159.2983400000003</v>
      </c>
      <c r="AV11" s="20">
        <v>4189.0849609999996</v>
      </c>
      <c r="AW11" s="20">
        <v>4209.4101559999999</v>
      </c>
    </row>
    <row r="12" spans="7:49" x14ac:dyDescent="0.2">
      <c r="G12" s="20" t="s">
        <v>198</v>
      </c>
      <c r="H12" s="54" t="s">
        <v>10</v>
      </c>
      <c r="I12" s="42"/>
      <c r="J12" s="42"/>
      <c r="K12" s="42"/>
      <c r="L12" s="42"/>
      <c r="M12" s="42"/>
      <c r="N12" s="42"/>
      <c r="O12" s="42"/>
      <c r="P12" s="42"/>
      <c r="Q12" s="42"/>
      <c r="R12" s="42"/>
      <c r="S12" s="42"/>
      <c r="T12" s="42"/>
      <c r="U12" s="42"/>
      <c r="V12" s="42"/>
      <c r="W12" s="42"/>
      <c r="X12" s="42">
        <v>4865.2319340000004</v>
      </c>
      <c r="Y12" s="42">
        <v>4840.8999020000001</v>
      </c>
      <c r="Z12" s="42">
        <v>4707.7973629999997</v>
      </c>
      <c r="AA12" s="42">
        <v>4609.9951170000004</v>
      </c>
      <c r="AB12" s="42">
        <v>4564.9799800000001</v>
      </c>
      <c r="AC12" s="42">
        <v>4496.0351559999999</v>
      </c>
      <c r="AD12" s="20">
        <v>4413.8715819999998</v>
      </c>
      <c r="AE12" s="20">
        <v>4148.1088870000003</v>
      </c>
      <c r="AF12" s="20">
        <v>4061.8327640000002</v>
      </c>
      <c r="AG12" s="20">
        <v>4000.08374</v>
      </c>
      <c r="AH12" s="20">
        <v>3953.2595209999999</v>
      </c>
      <c r="AI12" s="20">
        <v>3924.758057</v>
      </c>
      <c r="AJ12" s="20">
        <v>3911.6579590000001</v>
      </c>
      <c r="AK12" s="20">
        <v>3898.0627439999998</v>
      </c>
      <c r="AL12" s="20">
        <v>3806.8166500000002</v>
      </c>
      <c r="AM12" s="20">
        <v>3806.811768</v>
      </c>
      <c r="AN12" s="20">
        <v>3820.203125</v>
      </c>
      <c r="AO12" s="20">
        <v>3827.33374</v>
      </c>
      <c r="AP12" s="20">
        <v>3848.8820799999999</v>
      </c>
      <c r="AQ12" s="20">
        <v>3868.0048830000001</v>
      </c>
      <c r="AR12" s="20">
        <v>3896.6218260000001</v>
      </c>
      <c r="AS12" s="20">
        <v>3925.8984380000002</v>
      </c>
      <c r="AT12" s="20">
        <v>3958.0073240000002</v>
      </c>
      <c r="AU12" s="20">
        <v>3994.7578119999998</v>
      </c>
      <c r="AV12" s="20">
        <v>4023.7456050000001</v>
      </c>
      <c r="AW12" s="20">
        <v>4057.6501459999999</v>
      </c>
    </row>
    <row r="13" spans="7:49" x14ac:dyDescent="0.2">
      <c r="G13" s="20" t="s">
        <v>198</v>
      </c>
      <c r="H13" s="54" t="s">
        <v>6</v>
      </c>
      <c r="I13" s="42"/>
      <c r="J13" s="42"/>
      <c r="K13" s="42"/>
      <c r="L13" s="42"/>
      <c r="M13" s="42"/>
      <c r="N13" s="42"/>
      <c r="O13" s="42"/>
      <c r="P13" s="42"/>
      <c r="Q13" s="42"/>
      <c r="R13" s="42"/>
      <c r="S13" s="42"/>
      <c r="T13" s="42"/>
      <c r="U13" s="42"/>
      <c r="V13" s="42"/>
      <c r="W13" s="42"/>
      <c r="X13" s="42">
        <v>4865.4189450000003</v>
      </c>
      <c r="Y13" s="42">
        <v>4834.080078</v>
      </c>
      <c r="Z13" s="42">
        <v>4680.9755859999996</v>
      </c>
      <c r="AA13" s="42">
        <v>4582.6606449999999</v>
      </c>
      <c r="AB13" s="42">
        <v>4527.9257809999999</v>
      </c>
      <c r="AC13" s="42">
        <v>4450.2446289999998</v>
      </c>
      <c r="AD13" s="20">
        <v>4352.6298829999996</v>
      </c>
      <c r="AE13" s="20">
        <v>4100.7822269999997</v>
      </c>
      <c r="AF13" s="20">
        <v>4026.3229980000001</v>
      </c>
      <c r="AG13" s="20">
        <v>3953.4648440000001</v>
      </c>
      <c r="AH13" s="20">
        <v>3896.4975589999999</v>
      </c>
      <c r="AI13" s="20">
        <v>3860.7321780000002</v>
      </c>
      <c r="AJ13" s="20">
        <v>3839.3005370000001</v>
      </c>
      <c r="AK13" s="20">
        <v>3809.3708499999998</v>
      </c>
      <c r="AL13" s="20">
        <v>3703.8747560000002</v>
      </c>
      <c r="AM13" s="20">
        <v>3693.3972170000002</v>
      </c>
      <c r="AN13" s="20">
        <v>3695.2917480000001</v>
      </c>
      <c r="AO13" s="20">
        <v>3701.7966310000002</v>
      </c>
      <c r="AP13" s="20">
        <v>3711.4621579999998</v>
      </c>
      <c r="AQ13" s="20">
        <v>3722.1447750000002</v>
      </c>
      <c r="AR13" s="20">
        <v>3742.8771969999998</v>
      </c>
      <c r="AS13" s="20">
        <v>3759.983154</v>
      </c>
      <c r="AT13" s="20">
        <v>3780.4704590000001</v>
      </c>
      <c r="AU13" s="20">
        <v>3796.803711</v>
      </c>
      <c r="AV13" s="20">
        <v>3817.4191890000002</v>
      </c>
      <c r="AW13" s="20">
        <v>3828.8596189999998</v>
      </c>
    </row>
    <row r="14" spans="7:49" x14ac:dyDescent="0.2">
      <c r="G14" s="20" t="s">
        <v>198</v>
      </c>
      <c r="H14" s="54" t="s">
        <v>0</v>
      </c>
      <c r="I14" s="42"/>
      <c r="J14" s="42"/>
      <c r="K14" s="42"/>
      <c r="L14" s="42"/>
      <c r="M14" s="42"/>
      <c r="N14" s="42"/>
      <c r="O14" s="42"/>
      <c r="P14" s="42"/>
      <c r="Q14" s="42"/>
      <c r="R14" s="42"/>
      <c r="S14" s="42"/>
      <c r="T14" s="42"/>
      <c r="U14" s="42"/>
      <c r="V14" s="42"/>
      <c r="W14" s="42"/>
      <c r="X14" s="42">
        <v>4865.751953</v>
      </c>
      <c r="Y14" s="42">
        <v>4821.4702150000003</v>
      </c>
      <c r="Z14" s="42">
        <v>4606.2065430000002</v>
      </c>
      <c r="AA14" s="42">
        <v>4488.6982420000004</v>
      </c>
      <c r="AB14" s="42">
        <v>4416.4873049999997</v>
      </c>
      <c r="AC14" s="42">
        <v>4323.4814450000003</v>
      </c>
      <c r="AD14" s="20">
        <v>4221.8208009999998</v>
      </c>
      <c r="AE14" s="20">
        <v>3946.094482</v>
      </c>
      <c r="AF14" s="20">
        <v>3854.9953609999998</v>
      </c>
      <c r="AG14" s="20">
        <v>3799.1076659999999</v>
      </c>
      <c r="AH14" s="20">
        <v>3762.3247070000002</v>
      </c>
      <c r="AI14" s="20">
        <v>3730.8354490000002</v>
      </c>
      <c r="AJ14" s="20">
        <v>3690.173096</v>
      </c>
      <c r="AK14" s="20">
        <v>3636.1079100000002</v>
      </c>
      <c r="AL14" s="20">
        <v>3537.7829590000001</v>
      </c>
      <c r="AM14" s="20">
        <v>3524.9567870000001</v>
      </c>
      <c r="AN14" s="20">
        <v>3521.5407709999999</v>
      </c>
      <c r="AO14" s="20">
        <v>3523.9614259999998</v>
      </c>
      <c r="AP14" s="20">
        <v>3529.0397950000001</v>
      </c>
      <c r="AQ14" s="20">
        <v>3536.4970699999999</v>
      </c>
      <c r="AR14" s="20">
        <v>3543.0375979999999</v>
      </c>
      <c r="AS14" s="20">
        <v>3546.294922</v>
      </c>
      <c r="AT14" s="20">
        <v>3556.8691410000001</v>
      </c>
      <c r="AU14" s="20">
        <v>3561.3811040000001</v>
      </c>
      <c r="AV14" s="20">
        <v>3565.594971</v>
      </c>
      <c r="AW14" s="20">
        <v>3573.3833009999998</v>
      </c>
    </row>
    <row r="15" spans="7:49" x14ac:dyDescent="0.2">
      <c r="G15" s="20" t="s">
        <v>206</v>
      </c>
      <c r="H15" s="20" t="s">
        <v>15</v>
      </c>
      <c r="I15" s="42">
        <v>5593.8158114542302</v>
      </c>
      <c r="J15" s="42">
        <v>5454.8512984117397</v>
      </c>
      <c r="K15" s="42">
        <v>5236.47794360836</v>
      </c>
      <c r="L15" s="42">
        <v>5359.01676130741</v>
      </c>
      <c r="M15" s="42">
        <v>5414.02847151283</v>
      </c>
      <c r="N15" s="42">
        <v>5262.2003048452198</v>
      </c>
      <c r="O15" s="42">
        <v>5169.0441955782599</v>
      </c>
      <c r="P15" s="42">
        <v>5131.2026357034401</v>
      </c>
      <c r="Q15" s="42">
        <v>5278.2223226917204</v>
      </c>
      <c r="R15" s="42">
        <v>5146.9925886301999</v>
      </c>
      <c r="S15" s="42">
        <v>4585.2468490956999</v>
      </c>
      <c r="T15" s="42">
        <v>4905.9104376914602</v>
      </c>
      <c r="U15" s="42">
        <v>4945.2169776471101</v>
      </c>
      <c r="V15" s="42">
        <v>4799.0340167792501</v>
      </c>
      <c r="W15" s="42">
        <v>4791.50110557468</v>
      </c>
      <c r="X15" s="42">
        <v>4865.751953</v>
      </c>
      <c r="Y15" s="43"/>
      <c r="Z15" s="43"/>
      <c r="AA15" s="43"/>
      <c r="AB15" s="43"/>
      <c r="AC15" s="43"/>
      <c r="AD15" s="12"/>
      <c r="AE15" s="12"/>
      <c r="AF15" s="12"/>
      <c r="AG15" s="12"/>
      <c r="AH15" s="12"/>
      <c r="AI15" s="12"/>
      <c r="AJ15" s="12"/>
      <c r="AK15" s="12"/>
      <c r="AL15" s="12"/>
      <c r="AM15" s="12"/>
      <c r="AN15" s="12"/>
      <c r="AO15" s="12"/>
      <c r="AP15" s="12"/>
      <c r="AQ15" s="12"/>
      <c r="AR15" s="12"/>
      <c r="AS15" s="12"/>
      <c r="AT15" s="12"/>
      <c r="AU15" s="12"/>
      <c r="AV15" s="12"/>
      <c r="AW15" s="12"/>
    </row>
    <row r="17" spans="7:7" x14ac:dyDescent="0.2">
      <c r="G17" s="12" t="s">
        <v>204</v>
      </c>
    </row>
    <row r="18" spans="7:7" x14ac:dyDescent="0.2">
      <c r="G18" s="12" t="s">
        <v>75</v>
      </c>
    </row>
  </sheetData>
  <conditionalFormatting sqref="G3:AW3">
    <cfRule type="notContainsBlanks" dxfId="0" priority="1">
      <formula>LEN(TRIM(G3))&gt;0</formula>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47DF-CE47-4DD3-8925-7FFF1B178A76}">
  <sheetPr>
    <tabColor rgb="FF196B24"/>
  </sheetPr>
  <dimension ref="K1:U136"/>
  <sheetViews>
    <sheetView zoomScale="110" zoomScaleNormal="110" workbookViewId="0">
      <selection activeCell="I28" sqref="I28"/>
    </sheetView>
  </sheetViews>
  <sheetFormatPr defaultColWidth="8.625" defaultRowHeight="14.25" x14ac:dyDescent="0.2"/>
  <cols>
    <col min="11" max="11" width="22" bestFit="1" customWidth="1"/>
    <col min="12" max="12" width="8.375" bestFit="1" customWidth="1"/>
    <col min="13" max="20" width="11.125" customWidth="1"/>
    <col min="22" max="22" width="9.625" bestFit="1" customWidth="1"/>
    <col min="23" max="23" width="11.625" bestFit="1" customWidth="1"/>
    <col min="24" max="24" width="25.625" bestFit="1" customWidth="1"/>
    <col min="25" max="31" width="9.625" bestFit="1" customWidth="1"/>
    <col min="32" max="33" width="8.625" bestFit="1" customWidth="1"/>
    <col min="34" max="34" width="9.625" bestFit="1" customWidth="1"/>
    <col min="35" max="35" width="28.875" bestFit="1" customWidth="1"/>
    <col min="36" max="36" width="24.625" bestFit="1" customWidth="1"/>
    <col min="37" max="39" width="8.625" bestFit="1" customWidth="1"/>
    <col min="40" max="40" width="9.625" bestFit="1" customWidth="1"/>
    <col min="41" max="46" width="8.625" bestFit="1" customWidth="1"/>
    <col min="47" max="47" width="28" bestFit="1" customWidth="1"/>
    <col min="48" max="48" width="25.375" bestFit="1" customWidth="1"/>
    <col min="49" max="58" width="9.625" bestFit="1" customWidth="1"/>
    <col min="59" max="59" width="28.625" bestFit="1" customWidth="1"/>
    <col min="60" max="60" width="26.125" bestFit="1" customWidth="1"/>
    <col min="61" max="62" width="9.625" bestFit="1" customWidth="1"/>
    <col min="63" max="63" width="8.625" bestFit="1" customWidth="1"/>
    <col min="64" max="64" width="9.625" bestFit="1" customWidth="1"/>
    <col min="65" max="65" width="8.625" bestFit="1" customWidth="1"/>
    <col min="66" max="70" width="9.625" bestFit="1" customWidth="1"/>
    <col min="71" max="71" width="29.5" bestFit="1" customWidth="1"/>
    <col min="72" max="72" width="25" bestFit="1" customWidth="1"/>
    <col min="73" max="74" width="7.625" bestFit="1" customWidth="1"/>
    <col min="75" max="75" width="8.625" bestFit="1" customWidth="1"/>
    <col min="76" max="76" width="9.625" bestFit="1" customWidth="1"/>
    <col min="77" max="79" width="8.625" bestFit="1" customWidth="1"/>
    <col min="80" max="80" width="7.625" bestFit="1" customWidth="1"/>
    <col min="81" max="82" width="8.625" bestFit="1" customWidth="1"/>
    <col min="83" max="83" width="28.125" bestFit="1" customWidth="1"/>
    <col min="84" max="84" width="25.375" bestFit="1" customWidth="1"/>
    <col min="85" max="85" width="8.625" bestFit="1" customWidth="1"/>
    <col min="86" max="86" width="7.625" bestFit="1" customWidth="1"/>
    <col min="87" max="87" width="8.625" bestFit="1" customWidth="1"/>
    <col min="88" max="88" width="9.625" bestFit="1" customWidth="1"/>
    <col min="89" max="94" width="8.625" bestFit="1" customWidth="1"/>
    <col min="95" max="95" width="28.625" bestFit="1" customWidth="1"/>
    <col min="96" max="96" width="17.375" bestFit="1" customWidth="1"/>
    <col min="97" max="99" width="8.625" bestFit="1" customWidth="1"/>
    <col min="100" max="100" width="9.625" bestFit="1" customWidth="1"/>
    <col min="101" max="106" width="8.625" bestFit="1" customWidth="1"/>
    <col min="107" max="107" width="20.625" bestFit="1" customWidth="1"/>
    <col min="108" max="108" width="23.125" bestFit="1" customWidth="1"/>
    <col min="109" max="109" width="8.625" bestFit="1" customWidth="1"/>
    <col min="110" max="110" width="7.625" bestFit="1" customWidth="1"/>
    <col min="111" max="111" width="8.625" bestFit="1" customWidth="1"/>
    <col min="112" max="112" width="9.625" bestFit="1" customWidth="1"/>
    <col min="113" max="113" width="7.625" bestFit="1" customWidth="1"/>
    <col min="114" max="114" width="8.625" bestFit="1" customWidth="1"/>
    <col min="115" max="115" width="7.625" bestFit="1" customWidth="1"/>
    <col min="116" max="118" width="8.625" bestFit="1" customWidth="1"/>
    <col min="119" max="119" width="26.375" bestFit="1" customWidth="1"/>
    <col min="120" max="120" width="11.625" bestFit="1" customWidth="1"/>
  </cols>
  <sheetData>
    <row r="1" spans="11:21" ht="15.75" x14ac:dyDescent="0.25">
      <c r="K1" s="16" t="s">
        <v>32</v>
      </c>
    </row>
    <row r="2" spans="11:21" x14ac:dyDescent="0.2">
      <c r="K2" s="12" t="s">
        <v>12</v>
      </c>
    </row>
    <row r="4" spans="11:21" ht="15.75" thickBot="1" x14ac:dyDescent="0.3">
      <c r="K4" s="2" t="s">
        <v>14</v>
      </c>
      <c r="L4" s="2" t="s">
        <v>68</v>
      </c>
      <c r="M4" s="2" t="s">
        <v>224</v>
      </c>
      <c r="N4" s="2" t="s">
        <v>70</v>
      </c>
      <c r="O4" s="2" t="s">
        <v>225</v>
      </c>
      <c r="P4" s="2" t="s">
        <v>73</v>
      </c>
      <c r="Q4" s="2" t="s">
        <v>115</v>
      </c>
      <c r="R4" s="2" t="s">
        <v>226</v>
      </c>
      <c r="S4" s="2" t="s">
        <v>69</v>
      </c>
      <c r="T4" s="2" t="s">
        <v>222</v>
      </c>
      <c r="U4" s="105"/>
    </row>
    <row r="5" spans="11:21" ht="15" thickTop="1" x14ac:dyDescent="0.2">
      <c r="K5" s="102" t="s">
        <v>9</v>
      </c>
      <c r="L5" s="107">
        <v>1.119705</v>
      </c>
      <c r="M5" s="107">
        <v>25.43364</v>
      </c>
      <c r="N5" s="107">
        <v>9.5686060000000008</v>
      </c>
      <c r="O5" s="107">
        <v>29.370346000000001</v>
      </c>
      <c r="P5" s="107">
        <v>4.3171340000000002</v>
      </c>
      <c r="Q5" s="107">
        <v>0.99198200000000003</v>
      </c>
      <c r="R5" s="107">
        <v>7.5341889999999996</v>
      </c>
      <c r="S5" s="107">
        <v>4.0633070000000089</v>
      </c>
      <c r="T5" s="107">
        <v>82.398909000000003</v>
      </c>
    </row>
    <row r="6" spans="11:21" x14ac:dyDescent="0.2">
      <c r="K6" s="102" t="s">
        <v>0</v>
      </c>
      <c r="L6" s="107">
        <v>0.52677700000000005</v>
      </c>
      <c r="M6" s="107">
        <v>38.12236</v>
      </c>
      <c r="N6" s="107">
        <v>8.3732939999999996</v>
      </c>
      <c r="O6" s="107">
        <v>28.915796</v>
      </c>
      <c r="P6" s="107">
        <v>3.375909</v>
      </c>
      <c r="Q6" s="107">
        <v>0.94930800000000004</v>
      </c>
      <c r="R6" s="107">
        <v>4.7371699999999999</v>
      </c>
      <c r="S6" s="107">
        <v>2.7967689999999692</v>
      </c>
      <c r="T6" s="107">
        <v>87.797382999999996</v>
      </c>
    </row>
    <row r="7" spans="11:21" x14ac:dyDescent="0.2">
      <c r="K7" s="102" t="s">
        <v>1</v>
      </c>
      <c r="L7" s="107">
        <v>0.56422899999999998</v>
      </c>
      <c r="M7" s="107">
        <v>35.007423000000003</v>
      </c>
      <c r="N7" s="107">
        <v>8.0670570000000001</v>
      </c>
      <c r="O7" s="107">
        <v>30.678094999999999</v>
      </c>
      <c r="P7" s="107">
        <v>5.0167580000000003</v>
      </c>
      <c r="Q7" s="107">
        <v>0.94675500000000001</v>
      </c>
      <c r="R7" s="107">
        <v>6.6546960000000004</v>
      </c>
      <c r="S7" s="107">
        <v>2.9607440000000196</v>
      </c>
      <c r="T7" s="107">
        <v>89.895757000000003</v>
      </c>
    </row>
    <row r="8" spans="11:21" x14ac:dyDescent="0.2">
      <c r="K8" s="102" t="s">
        <v>11</v>
      </c>
      <c r="L8" s="107">
        <v>0.56615800000000005</v>
      </c>
      <c r="M8" s="107">
        <v>40.829501999999998</v>
      </c>
      <c r="N8" s="107">
        <v>8.3732939999999996</v>
      </c>
      <c r="O8" s="107">
        <v>30.793693999999999</v>
      </c>
      <c r="P8" s="107">
        <v>3.6290100000000001</v>
      </c>
      <c r="Q8" s="107">
        <v>0.95011000000000001</v>
      </c>
      <c r="R8" s="107">
        <v>4.9200220000000003</v>
      </c>
      <c r="S8" s="107">
        <v>3.1377250000000174</v>
      </c>
      <c r="T8" s="107">
        <v>93.199515000000005</v>
      </c>
    </row>
    <row r="9" spans="11:21" x14ac:dyDescent="0.2">
      <c r="K9" s="102" t="s">
        <v>6</v>
      </c>
      <c r="L9" s="107">
        <v>0.56608499999999995</v>
      </c>
      <c r="M9" s="107">
        <v>41.511302999999998</v>
      </c>
      <c r="N9" s="107">
        <v>8.3732939999999996</v>
      </c>
      <c r="O9" s="107">
        <v>30.764897999999999</v>
      </c>
      <c r="P9" s="107">
        <v>3.0402580000000001</v>
      </c>
      <c r="Q9" s="107">
        <v>0.947465</v>
      </c>
      <c r="R9" s="107">
        <v>5.1109179999999999</v>
      </c>
      <c r="S9" s="107">
        <v>3.1518000000000086</v>
      </c>
      <c r="T9" s="107">
        <v>93.466020999999998</v>
      </c>
    </row>
    <row r="10" spans="11:21" x14ac:dyDescent="0.2">
      <c r="K10" s="102" t="s">
        <v>8</v>
      </c>
      <c r="L10" s="107">
        <v>3.6242839999999998</v>
      </c>
      <c r="M10" s="107">
        <v>40.111347000000002</v>
      </c>
      <c r="N10" s="107">
        <v>8.3732930000000003</v>
      </c>
      <c r="O10" s="107">
        <v>30.887416999999999</v>
      </c>
      <c r="P10" s="107">
        <v>3.2543570000000002</v>
      </c>
      <c r="Q10" s="107">
        <v>0.94874899999999995</v>
      </c>
      <c r="R10" s="107">
        <v>4.1094330000000001</v>
      </c>
      <c r="S10" s="107">
        <v>3.3439659999999947</v>
      </c>
      <c r="T10" s="107">
        <v>94.652845999999997</v>
      </c>
    </row>
    <row r="11" spans="11:21" x14ac:dyDescent="0.2">
      <c r="K11" s="102" t="s">
        <v>25</v>
      </c>
      <c r="L11" s="107">
        <v>0.56517399999999995</v>
      </c>
      <c r="M11" s="107">
        <v>38.027065</v>
      </c>
      <c r="N11" s="107">
        <v>8.3732930000000003</v>
      </c>
      <c r="O11" s="107">
        <v>36.010021000000002</v>
      </c>
      <c r="P11" s="107">
        <v>3.4472309999999999</v>
      </c>
      <c r="Q11" s="107">
        <v>0.94757800000000003</v>
      </c>
      <c r="R11" s="107">
        <v>4.1334809999999997</v>
      </c>
      <c r="S11" s="107">
        <v>3.3079620000000034</v>
      </c>
      <c r="T11" s="107">
        <v>94.811805000000007</v>
      </c>
    </row>
    <row r="12" spans="11:21" x14ac:dyDescent="0.2">
      <c r="K12" s="102" t="s">
        <v>3</v>
      </c>
      <c r="L12" s="107">
        <v>0.56950500000000004</v>
      </c>
      <c r="M12" s="107">
        <v>42.493481000000003</v>
      </c>
      <c r="N12" s="107">
        <v>8.3732939999999996</v>
      </c>
      <c r="O12" s="107">
        <v>30.862428999999999</v>
      </c>
      <c r="P12" s="107">
        <v>3.7361230000000001</v>
      </c>
      <c r="Q12" s="107">
        <v>0.95066099999999998</v>
      </c>
      <c r="R12" s="107">
        <v>5.6902480000000004</v>
      </c>
      <c r="S12" s="107">
        <v>3.1616719999999958</v>
      </c>
      <c r="T12" s="107">
        <v>95.837412999999998</v>
      </c>
    </row>
    <row r="13" spans="11:21" x14ac:dyDescent="0.2">
      <c r="K13" s="102" t="s">
        <v>5</v>
      </c>
      <c r="L13" s="107">
        <v>3.4700850000000001</v>
      </c>
      <c r="M13" s="107">
        <v>36.910277999999998</v>
      </c>
      <c r="N13" s="107">
        <v>8.3732939999999996</v>
      </c>
      <c r="O13" s="107">
        <v>36.114413999999996</v>
      </c>
      <c r="P13" s="107">
        <v>3.1610900000000002</v>
      </c>
      <c r="Q13" s="107">
        <v>0.94437400000000005</v>
      </c>
      <c r="R13" s="107">
        <v>3.5489320000000002</v>
      </c>
      <c r="S13" s="107">
        <v>3.4682160000000266</v>
      </c>
      <c r="T13" s="107">
        <v>95.990683000000004</v>
      </c>
    </row>
    <row r="14" spans="11:21" x14ac:dyDescent="0.2">
      <c r="K14" s="102" t="s">
        <v>10</v>
      </c>
      <c r="L14" s="107">
        <v>0.60827900000000001</v>
      </c>
      <c r="M14" s="107">
        <v>42.925362</v>
      </c>
      <c r="N14" s="107">
        <v>8.3732930000000003</v>
      </c>
      <c r="O14" s="107">
        <v>33.340877999999996</v>
      </c>
      <c r="P14" s="107">
        <v>3.7682730000000002</v>
      </c>
      <c r="Q14" s="107">
        <v>0.95094000000000001</v>
      </c>
      <c r="R14" s="107">
        <v>5.7806480000000002</v>
      </c>
      <c r="S14" s="107">
        <v>3.771302999999989</v>
      </c>
      <c r="T14" s="107">
        <v>99.518975999999995</v>
      </c>
    </row>
    <row r="15" spans="11:21" x14ac:dyDescent="0.2">
      <c r="K15" s="102" t="s">
        <v>2</v>
      </c>
      <c r="L15" s="107">
        <v>0.56148600000000004</v>
      </c>
      <c r="M15" s="107">
        <v>50.223906999999997</v>
      </c>
      <c r="N15" s="107">
        <v>8.1841340000000002</v>
      </c>
      <c r="O15" s="107">
        <v>31.582535</v>
      </c>
      <c r="P15" s="107">
        <v>2.9481649999999999</v>
      </c>
      <c r="Q15" s="107">
        <v>0.94589000000000001</v>
      </c>
      <c r="R15" s="107">
        <v>2.8135590000000001</v>
      </c>
      <c r="S15" s="107">
        <v>3.2348719999999815</v>
      </c>
      <c r="T15" s="107">
        <v>100.49454799999999</v>
      </c>
    </row>
    <row r="16" spans="11:21" x14ac:dyDescent="0.2">
      <c r="K16" s="104">
        <v>2025</v>
      </c>
      <c r="L16" s="107">
        <v>8.3124090000000006</v>
      </c>
      <c r="M16" s="107">
        <v>34.313419000000003</v>
      </c>
      <c r="N16" s="107">
        <v>8.1876499999999997</v>
      </c>
      <c r="O16" s="107">
        <v>37.415332999999997</v>
      </c>
      <c r="P16" s="107">
        <v>1.3241160000000001</v>
      </c>
      <c r="Q16" s="107">
        <v>0.83339099999999999</v>
      </c>
      <c r="R16" s="107">
        <v>1.585888</v>
      </c>
      <c r="S16" s="107">
        <v>3.3199029999999823</v>
      </c>
      <c r="T16" s="107">
        <v>95.292108999999996</v>
      </c>
    </row>
    <row r="18" spans="11:11" x14ac:dyDescent="0.2">
      <c r="K18" s="12" t="s">
        <v>16</v>
      </c>
    </row>
    <row r="19" spans="11:11" x14ac:dyDescent="0.2">
      <c r="K19" s="12" t="s">
        <v>17</v>
      </c>
    </row>
    <row r="99" spans="11:11" x14ac:dyDescent="0.2">
      <c r="K99" s="100"/>
    </row>
    <row r="100" spans="11:11" x14ac:dyDescent="0.2">
      <c r="K100" s="100"/>
    </row>
    <row r="107" spans="11:11" x14ac:dyDescent="0.2">
      <c r="K107" s="101"/>
    </row>
    <row r="108" spans="11:11" x14ac:dyDescent="0.2">
      <c r="K108" s="101"/>
    </row>
    <row r="126" spans="11:11" x14ac:dyDescent="0.2">
      <c r="K126" s="100"/>
    </row>
    <row r="127" spans="11:11" x14ac:dyDescent="0.2">
      <c r="K127" s="100"/>
    </row>
    <row r="135" spans="11:11" x14ac:dyDescent="0.2">
      <c r="K135" s="101"/>
    </row>
    <row r="136" spans="11:11" x14ac:dyDescent="0.2">
      <c r="K136" s="10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3C48-30B9-46ED-A36A-D1F48A200C5E}">
  <sheetPr>
    <tabColor theme="3"/>
  </sheetPr>
  <dimension ref="L1:X36"/>
  <sheetViews>
    <sheetView zoomScaleNormal="100" workbookViewId="0">
      <selection activeCell="I25" sqref="I25"/>
    </sheetView>
  </sheetViews>
  <sheetFormatPr defaultColWidth="8.625" defaultRowHeight="14.25" x14ac:dyDescent="0.2"/>
  <cols>
    <col min="12" max="12" width="22" bestFit="1" customWidth="1"/>
    <col min="13" max="22" width="11.125" customWidth="1"/>
  </cols>
  <sheetData>
    <row r="1" spans="12:23" ht="15.75" x14ac:dyDescent="0.25">
      <c r="L1" s="16" t="s">
        <v>32</v>
      </c>
    </row>
    <row r="2" spans="12:23" x14ac:dyDescent="0.2">
      <c r="L2" s="12" t="s">
        <v>12</v>
      </c>
    </row>
    <row r="3" spans="12:23" ht="36.75" thickBot="1" x14ac:dyDescent="0.25">
      <c r="L3" s="2"/>
      <c r="M3" s="2" t="s">
        <v>33</v>
      </c>
      <c r="N3" s="2" t="s">
        <v>34</v>
      </c>
      <c r="O3" s="2" t="s">
        <v>35</v>
      </c>
      <c r="P3" s="2" t="s">
        <v>36</v>
      </c>
      <c r="Q3" s="2" t="s">
        <v>37</v>
      </c>
      <c r="R3" s="2" t="s">
        <v>38</v>
      </c>
      <c r="S3" s="2" t="s">
        <v>39</v>
      </c>
      <c r="T3" s="2" t="s">
        <v>40</v>
      </c>
      <c r="U3" s="2" t="s">
        <v>41</v>
      </c>
      <c r="V3" s="2" t="s">
        <v>42</v>
      </c>
      <c r="W3" s="58" t="s">
        <v>43</v>
      </c>
    </row>
    <row r="4" spans="12:23" ht="15" thickTop="1" x14ac:dyDescent="0.2">
      <c r="L4" s="20" t="s">
        <v>9</v>
      </c>
      <c r="M4" s="20">
        <v>29.370346000000001</v>
      </c>
      <c r="N4" s="20">
        <v>25.43364</v>
      </c>
      <c r="O4" s="20">
        <v>1.119705</v>
      </c>
      <c r="P4" s="20">
        <v>9.5686060000000008</v>
      </c>
      <c r="Q4" s="20">
        <v>15.605022</v>
      </c>
      <c r="R4" s="20">
        <v>0.73572300000000002</v>
      </c>
      <c r="S4" s="20">
        <v>0.27602300000000002</v>
      </c>
      <c r="T4" s="20">
        <v>6.9292000000000006E-2</v>
      </c>
      <c r="U4" s="20">
        <v>6.9292000000000006E-2</v>
      </c>
      <c r="V4" s="20">
        <v>82.178357000000005</v>
      </c>
      <c r="W4" s="59">
        <f t="shared" ref="W4:W14" si="0">((V4/V$15)^(1/(2050-2025)))-1</f>
        <v>-5.8992788364676807E-3</v>
      </c>
    </row>
    <row r="5" spans="12:23" x14ac:dyDescent="0.2">
      <c r="L5" s="20" t="s">
        <v>0</v>
      </c>
      <c r="M5" s="20">
        <v>28.915796</v>
      </c>
      <c r="N5" s="20">
        <v>38.12236</v>
      </c>
      <c r="O5" s="20">
        <v>0.52677700000000005</v>
      </c>
      <c r="P5" s="20">
        <v>8.3732939999999996</v>
      </c>
      <c r="Q5" s="20">
        <v>10.496995999999999</v>
      </c>
      <c r="R5" s="20">
        <v>0.77720599999999995</v>
      </c>
      <c r="S5" s="20">
        <v>0.29839599999999999</v>
      </c>
      <c r="T5" s="20">
        <v>6.9292000000000006E-2</v>
      </c>
      <c r="U5" s="20">
        <v>6.9292000000000006E-2</v>
      </c>
      <c r="V5" s="20">
        <v>87.580117000000001</v>
      </c>
      <c r="W5" s="59">
        <f t="shared" si="0"/>
        <v>-3.3645942754224611E-3</v>
      </c>
    </row>
    <row r="6" spans="12:23" x14ac:dyDescent="0.2">
      <c r="L6" s="20" t="s">
        <v>1</v>
      </c>
      <c r="M6" s="20">
        <v>30.678094999999999</v>
      </c>
      <c r="N6" s="20">
        <v>35.007423000000003</v>
      </c>
      <c r="O6" s="20">
        <v>0.56422899999999998</v>
      </c>
      <c r="P6" s="20">
        <v>8.0670570000000001</v>
      </c>
      <c r="Q6" s="20">
        <v>14.212270999999999</v>
      </c>
      <c r="R6" s="20">
        <v>0.76990000000000003</v>
      </c>
      <c r="S6" s="20">
        <v>0.31812299999999999</v>
      </c>
      <c r="T6" s="20">
        <v>6.9292000000000006E-2</v>
      </c>
      <c r="U6" s="20">
        <v>6.9292000000000006E-2</v>
      </c>
      <c r="V6" s="20">
        <v>89.686390000000017</v>
      </c>
      <c r="W6" s="59">
        <f t="shared" si="0"/>
        <v>-2.4167409280763108E-3</v>
      </c>
    </row>
    <row r="7" spans="12:23" x14ac:dyDescent="0.2">
      <c r="L7" s="20" t="s">
        <v>11</v>
      </c>
      <c r="M7" s="20">
        <v>30.793693999999999</v>
      </c>
      <c r="N7" s="20">
        <v>40.829501999999998</v>
      </c>
      <c r="O7" s="20">
        <v>0.56615800000000005</v>
      </c>
      <c r="P7" s="20">
        <v>8.3732939999999996</v>
      </c>
      <c r="Q7" s="20">
        <v>11.260653</v>
      </c>
      <c r="R7" s="20">
        <v>0.77049500000000004</v>
      </c>
      <c r="S7" s="20">
        <v>0.31913200000000003</v>
      </c>
      <c r="T7" s="20">
        <v>6.9292000000000006E-2</v>
      </c>
      <c r="U7" s="20">
        <v>6.9292000000000006E-2</v>
      </c>
      <c r="V7" s="20">
        <v>92.982219999999998</v>
      </c>
      <c r="W7" s="59">
        <f t="shared" si="0"/>
        <v>-9.7561923350397706E-4</v>
      </c>
    </row>
    <row r="8" spans="12:23" x14ac:dyDescent="0.2">
      <c r="L8" s="20" t="s">
        <v>6</v>
      </c>
      <c r="M8" s="20">
        <v>30.764897999999999</v>
      </c>
      <c r="N8" s="20">
        <v>41.511302999999998</v>
      </c>
      <c r="O8" s="20">
        <v>0.56608499999999995</v>
      </c>
      <c r="P8" s="20">
        <v>8.3732939999999996</v>
      </c>
      <c r="Q8" s="20">
        <v>10.874915</v>
      </c>
      <c r="R8" s="20">
        <v>0.77059900000000003</v>
      </c>
      <c r="S8" s="20">
        <v>0.31836900000000001</v>
      </c>
      <c r="T8" s="20">
        <v>6.9292000000000006E-2</v>
      </c>
      <c r="U8" s="20">
        <v>6.9292000000000006E-2</v>
      </c>
      <c r="V8" s="20">
        <v>93.248755000000017</v>
      </c>
      <c r="W8" s="59">
        <f t="shared" si="0"/>
        <v>-8.6122778406083622E-4</v>
      </c>
    </row>
    <row r="9" spans="12:23" x14ac:dyDescent="0.2">
      <c r="L9" s="20" t="s">
        <v>8</v>
      </c>
      <c r="M9" s="20">
        <v>30.887416999999999</v>
      </c>
      <c r="N9" s="20">
        <v>40.111347000000002</v>
      </c>
      <c r="O9" s="20">
        <v>3.6242839999999998</v>
      </c>
      <c r="P9" s="20">
        <v>8.3732930000000003</v>
      </c>
      <c r="Q9" s="20">
        <v>10.279332999999999</v>
      </c>
      <c r="R9" s="20">
        <v>0.77086299999999996</v>
      </c>
      <c r="S9" s="20">
        <v>0.31974799999999998</v>
      </c>
      <c r="T9" s="20">
        <v>6.9292000000000006E-2</v>
      </c>
      <c r="U9" s="20">
        <v>6.9292000000000006E-2</v>
      </c>
      <c r="V9" s="20">
        <v>94.435577000000009</v>
      </c>
      <c r="W9" s="59">
        <f t="shared" si="0"/>
        <v>-3.5564879879967926E-4</v>
      </c>
    </row>
    <row r="10" spans="12:23" x14ac:dyDescent="0.2">
      <c r="L10" s="20" t="s">
        <v>25</v>
      </c>
      <c r="M10" s="20">
        <v>36.010021000000002</v>
      </c>
      <c r="N10" s="20">
        <v>38.027065</v>
      </c>
      <c r="O10" s="20">
        <v>0.56517399999999995</v>
      </c>
      <c r="P10" s="20">
        <v>8.3732930000000003</v>
      </c>
      <c r="Q10" s="20">
        <v>10.236637999999999</v>
      </c>
      <c r="R10" s="20">
        <v>0.98673999999999995</v>
      </c>
      <c r="S10" s="20">
        <v>0.33016000000000001</v>
      </c>
      <c r="T10" s="20">
        <v>6.9292000000000006E-2</v>
      </c>
      <c r="U10" s="20">
        <v>6.9292000000000006E-2</v>
      </c>
      <c r="V10" s="20">
        <v>94.598383000000013</v>
      </c>
      <c r="W10" s="59">
        <f t="shared" si="0"/>
        <v>-2.8677070078930722E-4</v>
      </c>
    </row>
    <row r="11" spans="12:23" x14ac:dyDescent="0.2">
      <c r="L11" s="20" t="s">
        <v>3</v>
      </c>
      <c r="M11" s="20">
        <v>30.862428999999999</v>
      </c>
      <c r="N11" s="20">
        <v>42.493481000000003</v>
      </c>
      <c r="O11" s="20">
        <v>0.56950500000000004</v>
      </c>
      <c r="P11" s="20">
        <v>8.3732939999999996</v>
      </c>
      <c r="Q11" s="20">
        <v>12.160926999999999</v>
      </c>
      <c r="R11" s="20">
        <v>0.77093</v>
      </c>
      <c r="S11" s="20">
        <v>0.32024200000000003</v>
      </c>
      <c r="T11" s="20">
        <v>6.9292000000000006E-2</v>
      </c>
      <c r="U11" s="20">
        <v>6.9292000000000006E-2</v>
      </c>
      <c r="V11" s="20">
        <v>95.620100000000008</v>
      </c>
      <c r="W11" s="59">
        <f t="shared" si="0"/>
        <v>1.4290502719083165E-4</v>
      </c>
    </row>
    <row r="12" spans="12:23" x14ac:dyDescent="0.2">
      <c r="L12" s="20" t="s">
        <v>5</v>
      </c>
      <c r="M12" s="20">
        <v>36.114413999999996</v>
      </c>
      <c r="N12" s="20">
        <v>36.910277999999998</v>
      </c>
      <c r="O12" s="20">
        <v>3.4700850000000001</v>
      </c>
      <c r="P12" s="20">
        <v>8.3732939999999996</v>
      </c>
      <c r="Q12" s="20">
        <v>9.5231349999999999</v>
      </c>
      <c r="R12" s="20">
        <v>0.98605500000000001</v>
      </c>
      <c r="S12" s="20">
        <v>0.33086599999999999</v>
      </c>
      <c r="T12" s="20">
        <v>6.9292000000000006E-2</v>
      </c>
      <c r="U12" s="20">
        <v>6.9292000000000006E-2</v>
      </c>
      <c r="V12" s="20">
        <v>95.777418999999981</v>
      </c>
      <c r="W12" s="59">
        <f t="shared" si="0"/>
        <v>2.086725214045515E-4</v>
      </c>
    </row>
    <row r="13" spans="12:23" x14ac:dyDescent="0.2">
      <c r="L13" s="20" t="s">
        <v>10</v>
      </c>
      <c r="M13" s="20">
        <v>33.340877999999996</v>
      </c>
      <c r="N13" s="20">
        <v>42.925362</v>
      </c>
      <c r="O13" s="20">
        <v>0.60827900000000001</v>
      </c>
      <c r="P13" s="20">
        <v>8.3732930000000003</v>
      </c>
      <c r="Q13" s="20">
        <v>12.856668000000001</v>
      </c>
      <c r="R13" s="20">
        <v>0.78</v>
      </c>
      <c r="S13" s="20">
        <v>0.34789900000000001</v>
      </c>
      <c r="T13" s="20">
        <v>6.9292000000000006E-2</v>
      </c>
      <c r="U13" s="20">
        <v>6.9292000000000006E-2</v>
      </c>
      <c r="V13" s="20">
        <v>99.301670999999999</v>
      </c>
      <c r="W13" s="59">
        <f t="shared" si="0"/>
        <v>1.6554375316131242E-3</v>
      </c>
    </row>
    <row r="14" spans="12:23" x14ac:dyDescent="0.2">
      <c r="L14" s="20" t="s">
        <v>2</v>
      </c>
      <c r="M14" s="20">
        <v>31.582535</v>
      </c>
      <c r="N14" s="20">
        <v>50.223906999999997</v>
      </c>
      <c r="O14" s="20">
        <v>0.56148600000000004</v>
      </c>
      <c r="P14" s="20">
        <v>8.1841340000000002</v>
      </c>
      <c r="Q14" s="20">
        <v>8.5510780000000004</v>
      </c>
      <c r="R14" s="20">
        <v>0.77380099999999996</v>
      </c>
      <c r="S14" s="20">
        <v>0.33224100000000001</v>
      </c>
      <c r="T14" s="20">
        <v>6.9292000000000006E-2</v>
      </c>
      <c r="U14" s="20">
        <v>6.9292000000000006E-2</v>
      </c>
      <c r="V14" s="20">
        <v>100.27847400000002</v>
      </c>
      <c r="W14" s="59">
        <f t="shared" si="0"/>
        <v>2.0477087863459698E-3</v>
      </c>
    </row>
    <row r="15" spans="12:23" x14ac:dyDescent="0.2">
      <c r="L15" s="47">
        <v>2025</v>
      </c>
      <c r="M15" s="20">
        <v>37.415332999999997</v>
      </c>
      <c r="N15" s="20">
        <v>34.313419000000003</v>
      </c>
      <c r="O15" s="20">
        <v>8.3124090000000006</v>
      </c>
      <c r="P15" s="20">
        <v>8.1876499999999997</v>
      </c>
      <c r="Q15" s="20">
        <v>5.7309219999999996</v>
      </c>
      <c r="R15" s="20">
        <v>0.90891699999999997</v>
      </c>
      <c r="S15" s="20">
        <v>0.27188499999999999</v>
      </c>
      <c r="T15" s="20">
        <v>6.9292000000000006E-2</v>
      </c>
      <c r="U15" s="20">
        <v>6.9292000000000006E-2</v>
      </c>
      <c r="V15" s="20">
        <v>95.279119000000009</v>
      </c>
    </row>
    <row r="16" spans="12:23" x14ac:dyDescent="0.2">
      <c r="O16" t="s">
        <v>44</v>
      </c>
    </row>
    <row r="17" spans="12:24" ht="15.75" x14ac:dyDescent="0.25">
      <c r="L17" s="16" t="s">
        <v>45</v>
      </c>
    </row>
    <row r="18" spans="12:24" x14ac:dyDescent="0.2">
      <c r="L18" s="12" t="s">
        <v>12</v>
      </c>
    </row>
    <row r="19" spans="12:24" ht="36.75" thickBot="1" x14ac:dyDescent="0.25">
      <c r="L19" s="2"/>
      <c r="M19" s="2" t="s">
        <v>33</v>
      </c>
      <c r="N19" s="2" t="s">
        <v>34</v>
      </c>
      <c r="O19" s="2" t="s">
        <v>35</v>
      </c>
      <c r="P19" s="2" t="s">
        <v>36</v>
      </c>
      <c r="Q19" s="2" t="s">
        <v>37</v>
      </c>
      <c r="R19" s="2" t="s">
        <v>38</v>
      </c>
      <c r="S19" s="2" t="s">
        <v>39</v>
      </c>
      <c r="T19" s="2" t="s">
        <v>40</v>
      </c>
      <c r="U19" s="2" t="s">
        <v>41</v>
      </c>
      <c r="V19" s="2" t="s">
        <v>42</v>
      </c>
      <c r="W19" s="58" t="s">
        <v>46</v>
      </c>
      <c r="X19" s="58" t="s">
        <v>47</v>
      </c>
    </row>
    <row r="20" spans="12:24" ht="15" thickTop="1" x14ac:dyDescent="0.2">
      <c r="L20" s="20" t="s">
        <v>9</v>
      </c>
      <c r="M20" s="20">
        <f t="shared" ref="M20:V20" si="1">M4-M$15</f>
        <v>-8.0449869999999954</v>
      </c>
      <c r="N20" s="20">
        <f t="shared" si="1"/>
        <v>-8.8797790000000028</v>
      </c>
      <c r="O20" s="20">
        <f t="shared" si="1"/>
        <v>-7.1927040000000009</v>
      </c>
      <c r="P20" s="20">
        <f t="shared" si="1"/>
        <v>1.3809560000000012</v>
      </c>
      <c r="Q20" s="20">
        <f t="shared" si="1"/>
        <v>9.8741000000000003</v>
      </c>
      <c r="R20" s="20">
        <f t="shared" si="1"/>
        <v>-0.17319399999999996</v>
      </c>
      <c r="S20" s="20">
        <f t="shared" si="1"/>
        <v>4.1380000000000305E-3</v>
      </c>
      <c r="T20" s="20">
        <f t="shared" si="1"/>
        <v>0</v>
      </c>
      <c r="U20" s="20">
        <f t="shared" si="1"/>
        <v>0</v>
      </c>
      <c r="V20" s="55">
        <f t="shared" si="1"/>
        <v>-13.100762000000003</v>
      </c>
      <c r="W20" s="20">
        <f t="shared" ref="W20:W30" si="2">20-SUMIF(M20:U20,"&gt;="&amp;0)</f>
        <v>8.7408059999999992</v>
      </c>
      <c r="X20" s="59">
        <f t="shared" ref="X20:X30" si="3">VLOOKUP(L20,$L$4:$W$14,12,FALSE)</f>
        <v>-5.8992788364676807E-3</v>
      </c>
    </row>
    <row r="21" spans="12:24" x14ac:dyDescent="0.2">
      <c r="L21" s="20" t="s">
        <v>0</v>
      </c>
      <c r="M21" s="20">
        <f t="shared" ref="M21:V21" si="4">M5-M$15</f>
        <v>-8.4995369999999966</v>
      </c>
      <c r="N21" s="20">
        <f t="shared" si="4"/>
        <v>3.8089409999999972</v>
      </c>
      <c r="O21" s="20">
        <f t="shared" si="4"/>
        <v>-7.7856320000000006</v>
      </c>
      <c r="P21" s="20">
        <f t="shared" si="4"/>
        <v>0.18564399999999992</v>
      </c>
      <c r="Q21" s="20">
        <f t="shared" si="4"/>
        <v>4.7660739999999997</v>
      </c>
      <c r="R21" s="20">
        <f t="shared" si="4"/>
        <v>-0.13171100000000002</v>
      </c>
      <c r="S21" s="20">
        <f t="shared" si="4"/>
        <v>2.6511000000000007E-2</v>
      </c>
      <c r="T21" s="20">
        <f t="shared" si="4"/>
        <v>0</v>
      </c>
      <c r="U21" s="20">
        <f t="shared" si="4"/>
        <v>0</v>
      </c>
      <c r="V21" s="55">
        <f t="shared" si="4"/>
        <v>-7.6990020000000072</v>
      </c>
      <c r="W21" s="20">
        <f t="shared" si="2"/>
        <v>11.212830000000004</v>
      </c>
      <c r="X21" s="59">
        <f t="shared" si="3"/>
        <v>-3.3645942754224611E-3</v>
      </c>
    </row>
    <row r="22" spans="12:24" x14ac:dyDescent="0.2">
      <c r="L22" s="20" t="s">
        <v>1</v>
      </c>
      <c r="M22" s="20">
        <f t="shared" ref="M22:V22" si="5">M6-M$15</f>
        <v>-6.7372379999999978</v>
      </c>
      <c r="N22" s="20">
        <f t="shared" si="5"/>
        <v>0.69400399999999962</v>
      </c>
      <c r="O22" s="20">
        <f t="shared" si="5"/>
        <v>-7.7481800000000005</v>
      </c>
      <c r="P22" s="20">
        <f t="shared" si="5"/>
        <v>-0.12059299999999951</v>
      </c>
      <c r="Q22" s="20">
        <f t="shared" si="5"/>
        <v>8.4813489999999998</v>
      </c>
      <c r="R22" s="20">
        <f t="shared" si="5"/>
        <v>-0.13901699999999995</v>
      </c>
      <c r="S22" s="20">
        <f t="shared" si="5"/>
        <v>4.6238000000000001E-2</v>
      </c>
      <c r="T22" s="20">
        <f t="shared" si="5"/>
        <v>0</v>
      </c>
      <c r="U22" s="20">
        <f t="shared" si="5"/>
        <v>0</v>
      </c>
      <c r="V22" s="55">
        <f t="shared" si="5"/>
        <v>-5.5927289999999914</v>
      </c>
      <c r="W22" s="20">
        <f t="shared" si="2"/>
        <v>10.778409</v>
      </c>
      <c r="X22" s="59">
        <f t="shared" si="3"/>
        <v>-2.4167409280763108E-3</v>
      </c>
    </row>
    <row r="23" spans="12:24" x14ac:dyDescent="0.2">
      <c r="L23" s="20" t="s">
        <v>11</v>
      </c>
      <c r="M23" s="20">
        <f t="shared" ref="M23:V23" si="6">M7-M$15</f>
        <v>-6.6216389999999983</v>
      </c>
      <c r="N23" s="20">
        <f t="shared" si="6"/>
        <v>6.5160829999999947</v>
      </c>
      <c r="O23" s="20">
        <f t="shared" si="6"/>
        <v>-7.7462510000000009</v>
      </c>
      <c r="P23" s="20">
        <f t="shared" si="6"/>
        <v>0.18564399999999992</v>
      </c>
      <c r="Q23" s="20">
        <f t="shared" si="6"/>
        <v>5.529731</v>
      </c>
      <c r="R23" s="20">
        <f t="shared" si="6"/>
        <v>-0.13842199999999993</v>
      </c>
      <c r="S23" s="20">
        <f t="shared" si="6"/>
        <v>4.7247000000000039E-2</v>
      </c>
      <c r="T23" s="20">
        <f t="shared" si="6"/>
        <v>0</v>
      </c>
      <c r="U23" s="20">
        <f t="shared" si="6"/>
        <v>0</v>
      </c>
      <c r="V23" s="55">
        <f t="shared" si="6"/>
        <v>-2.2968990000000105</v>
      </c>
      <c r="W23" s="20">
        <f t="shared" si="2"/>
        <v>7.7212950000000049</v>
      </c>
      <c r="X23" s="59">
        <f t="shared" si="3"/>
        <v>-9.7561923350397706E-4</v>
      </c>
    </row>
    <row r="24" spans="12:24" x14ac:dyDescent="0.2">
      <c r="L24" s="20" t="s">
        <v>6</v>
      </c>
      <c r="M24" s="20">
        <f t="shared" ref="M24:V24" si="7">M8-M$15</f>
        <v>-6.6504349999999981</v>
      </c>
      <c r="N24" s="20">
        <f t="shared" si="7"/>
        <v>7.1978839999999948</v>
      </c>
      <c r="O24" s="20">
        <f t="shared" si="7"/>
        <v>-7.7463240000000004</v>
      </c>
      <c r="P24" s="20">
        <f t="shared" si="7"/>
        <v>0.18564399999999992</v>
      </c>
      <c r="Q24" s="20">
        <f t="shared" si="7"/>
        <v>5.143993</v>
      </c>
      <c r="R24" s="20">
        <f t="shared" si="7"/>
        <v>-0.13831799999999994</v>
      </c>
      <c r="S24" s="20">
        <f t="shared" si="7"/>
        <v>4.6484000000000025E-2</v>
      </c>
      <c r="T24" s="20">
        <f t="shared" si="7"/>
        <v>0</v>
      </c>
      <c r="U24" s="20">
        <f t="shared" si="7"/>
        <v>0</v>
      </c>
      <c r="V24" s="55">
        <f t="shared" si="7"/>
        <v>-2.0303639999999916</v>
      </c>
      <c r="W24" s="20">
        <f t="shared" si="2"/>
        <v>7.4259950000000057</v>
      </c>
      <c r="X24" s="59">
        <f t="shared" si="3"/>
        <v>-8.6122778406083622E-4</v>
      </c>
    </row>
    <row r="25" spans="12:24" x14ac:dyDescent="0.2">
      <c r="L25" s="20" t="s">
        <v>8</v>
      </c>
      <c r="M25" s="20">
        <f t="shared" ref="M25:V25" si="8">M9-M$15</f>
        <v>-6.5279159999999976</v>
      </c>
      <c r="N25" s="20">
        <f t="shared" si="8"/>
        <v>5.7979279999999989</v>
      </c>
      <c r="O25" s="20">
        <f t="shared" si="8"/>
        <v>-4.6881250000000012</v>
      </c>
      <c r="P25" s="20">
        <f t="shared" si="8"/>
        <v>0.18564300000000067</v>
      </c>
      <c r="Q25" s="20">
        <f t="shared" si="8"/>
        <v>4.5484109999999998</v>
      </c>
      <c r="R25" s="20">
        <f t="shared" si="8"/>
        <v>-0.13805400000000001</v>
      </c>
      <c r="S25" s="20">
        <f t="shared" si="8"/>
        <v>4.7862999999999989E-2</v>
      </c>
      <c r="T25" s="20">
        <f t="shared" si="8"/>
        <v>0</v>
      </c>
      <c r="U25" s="20">
        <f t="shared" si="8"/>
        <v>0</v>
      </c>
      <c r="V25" s="55">
        <f t="shared" si="8"/>
        <v>-0.84354199999999935</v>
      </c>
      <c r="W25" s="20">
        <f t="shared" si="2"/>
        <v>9.4201550000000012</v>
      </c>
      <c r="X25" s="59">
        <f t="shared" si="3"/>
        <v>-3.5564879879967926E-4</v>
      </c>
    </row>
    <row r="26" spans="12:24" x14ac:dyDescent="0.2">
      <c r="L26" s="20" t="s">
        <v>25</v>
      </c>
      <c r="M26" s="20">
        <f t="shared" ref="M26:V26" si="9">M10-M$15</f>
        <v>-1.405311999999995</v>
      </c>
      <c r="N26" s="20">
        <f t="shared" si="9"/>
        <v>3.7136459999999971</v>
      </c>
      <c r="O26" s="20">
        <f t="shared" si="9"/>
        <v>-7.7472350000000008</v>
      </c>
      <c r="P26" s="20">
        <f t="shared" si="9"/>
        <v>0.18564300000000067</v>
      </c>
      <c r="Q26" s="20">
        <f t="shared" si="9"/>
        <v>4.5057159999999996</v>
      </c>
      <c r="R26" s="20">
        <f t="shared" si="9"/>
        <v>7.7822999999999976E-2</v>
      </c>
      <c r="S26" s="20">
        <f t="shared" si="9"/>
        <v>5.8275000000000021E-2</v>
      </c>
      <c r="T26" s="20">
        <f t="shared" si="9"/>
        <v>0</v>
      </c>
      <c r="U26" s="20">
        <f t="shared" si="9"/>
        <v>0</v>
      </c>
      <c r="V26" s="55">
        <f t="shared" si="9"/>
        <v>-0.68073599999999601</v>
      </c>
      <c r="W26" s="20">
        <f t="shared" si="2"/>
        <v>11.458897000000002</v>
      </c>
      <c r="X26" s="59">
        <f t="shared" si="3"/>
        <v>-2.8677070078930722E-4</v>
      </c>
    </row>
    <row r="27" spans="12:24" x14ac:dyDescent="0.2">
      <c r="L27" s="20" t="s">
        <v>3</v>
      </c>
      <c r="M27" s="20">
        <f t="shared" ref="M27:V27" si="10">M11-M$15</f>
        <v>-6.5529039999999981</v>
      </c>
      <c r="N27" s="20">
        <f t="shared" si="10"/>
        <v>8.1800619999999995</v>
      </c>
      <c r="O27" s="20">
        <f t="shared" si="10"/>
        <v>-7.7429040000000002</v>
      </c>
      <c r="P27" s="20">
        <f t="shared" si="10"/>
        <v>0.18564399999999992</v>
      </c>
      <c r="Q27" s="20">
        <f t="shared" si="10"/>
        <v>6.4300049999999995</v>
      </c>
      <c r="R27" s="20">
        <f t="shared" si="10"/>
        <v>-0.13798699999999997</v>
      </c>
      <c r="S27" s="20">
        <f t="shared" si="10"/>
        <v>4.8357000000000039E-2</v>
      </c>
      <c r="T27" s="20">
        <f t="shared" si="10"/>
        <v>0</v>
      </c>
      <c r="U27" s="20">
        <f t="shared" si="10"/>
        <v>0</v>
      </c>
      <c r="V27" s="55">
        <f t="shared" si="10"/>
        <v>0.34098099999999931</v>
      </c>
      <c r="W27" s="20">
        <f t="shared" si="2"/>
        <v>5.1559320000000017</v>
      </c>
      <c r="X27" s="59">
        <f t="shared" si="3"/>
        <v>1.4290502719083165E-4</v>
      </c>
    </row>
    <row r="28" spans="12:24" x14ac:dyDescent="0.2">
      <c r="L28" s="20" t="s">
        <v>5</v>
      </c>
      <c r="M28" s="20">
        <f t="shared" ref="M28:V28" si="11">M12-M$15</f>
        <v>-1.3009190000000004</v>
      </c>
      <c r="N28" s="20">
        <f t="shared" si="11"/>
        <v>2.5968589999999949</v>
      </c>
      <c r="O28" s="20">
        <f t="shared" si="11"/>
        <v>-4.8423240000000005</v>
      </c>
      <c r="P28" s="20">
        <f t="shared" si="11"/>
        <v>0.18564399999999992</v>
      </c>
      <c r="Q28" s="20">
        <f t="shared" si="11"/>
        <v>3.7922130000000003</v>
      </c>
      <c r="R28" s="20">
        <f t="shared" si="11"/>
        <v>7.713800000000004E-2</v>
      </c>
      <c r="S28" s="20">
        <f t="shared" si="11"/>
        <v>5.8981000000000006E-2</v>
      </c>
      <c r="T28" s="20">
        <f t="shared" si="11"/>
        <v>0</v>
      </c>
      <c r="U28" s="20">
        <f t="shared" si="11"/>
        <v>0</v>
      </c>
      <c r="V28" s="55">
        <f t="shared" si="11"/>
        <v>0.49829999999997199</v>
      </c>
      <c r="W28" s="20">
        <f t="shared" si="2"/>
        <v>13.289165000000004</v>
      </c>
      <c r="X28" s="59">
        <f t="shared" si="3"/>
        <v>2.086725214045515E-4</v>
      </c>
    </row>
    <row r="29" spans="12:24" x14ac:dyDescent="0.2">
      <c r="L29" s="20" t="s">
        <v>10</v>
      </c>
      <c r="M29" s="20">
        <f t="shared" ref="M29:V29" si="12">M13-M$15</f>
        <v>-4.0744550000000004</v>
      </c>
      <c r="N29" s="20">
        <f t="shared" si="12"/>
        <v>8.6119429999999966</v>
      </c>
      <c r="O29" s="20">
        <f t="shared" si="12"/>
        <v>-7.704130000000001</v>
      </c>
      <c r="P29" s="20">
        <f t="shared" si="12"/>
        <v>0.18564300000000067</v>
      </c>
      <c r="Q29" s="20">
        <f t="shared" si="12"/>
        <v>7.1257460000000012</v>
      </c>
      <c r="R29" s="20">
        <f t="shared" si="12"/>
        <v>-0.12891699999999995</v>
      </c>
      <c r="S29" s="20">
        <f t="shared" si="12"/>
        <v>7.6014000000000026E-2</v>
      </c>
      <c r="T29" s="20">
        <f t="shared" si="12"/>
        <v>0</v>
      </c>
      <c r="U29" s="20">
        <f t="shared" si="12"/>
        <v>0</v>
      </c>
      <c r="V29" s="55">
        <f t="shared" si="12"/>
        <v>4.0225519999999904</v>
      </c>
      <c r="W29" s="20">
        <f t="shared" si="2"/>
        <v>4.0006540000000008</v>
      </c>
      <c r="X29" s="59">
        <f t="shared" si="3"/>
        <v>1.6554375316131242E-3</v>
      </c>
    </row>
    <row r="30" spans="12:24" x14ac:dyDescent="0.2">
      <c r="L30" s="20" t="s">
        <v>2</v>
      </c>
      <c r="M30" s="20">
        <f t="shared" ref="M30:V30" si="13">M14-M$15</f>
        <v>-5.8327979999999968</v>
      </c>
      <c r="N30" s="20">
        <f t="shared" si="13"/>
        <v>15.910487999999994</v>
      </c>
      <c r="O30" s="20">
        <f t="shared" si="13"/>
        <v>-7.7509230000000002</v>
      </c>
      <c r="P30" s="20">
        <f t="shared" si="13"/>
        <v>-3.5159999999994085E-3</v>
      </c>
      <c r="Q30" s="20">
        <f t="shared" si="13"/>
        <v>2.8201560000000008</v>
      </c>
      <c r="R30" s="20">
        <f t="shared" si="13"/>
        <v>-0.13511600000000001</v>
      </c>
      <c r="S30" s="20">
        <f t="shared" si="13"/>
        <v>6.0356000000000021E-2</v>
      </c>
      <c r="T30" s="20">
        <f t="shared" si="13"/>
        <v>0</v>
      </c>
      <c r="U30" s="20">
        <f t="shared" si="13"/>
        <v>0</v>
      </c>
      <c r="V30" s="55">
        <f t="shared" si="13"/>
        <v>4.9993550000000084</v>
      </c>
      <c r="W30" s="20">
        <f t="shared" si="2"/>
        <v>1.2090000000000067</v>
      </c>
      <c r="X30" s="59">
        <f t="shared" si="3"/>
        <v>2.0477087863459698E-3</v>
      </c>
    </row>
    <row r="31" spans="12:24" x14ac:dyDescent="0.2">
      <c r="L31" s="20" t="s">
        <v>46</v>
      </c>
      <c r="X31" s="59"/>
    </row>
    <row r="32" spans="12:24" x14ac:dyDescent="0.2">
      <c r="L32" s="20" t="s">
        <v>48</v>
      </c>
      <c r="M32" s="20">
        <f>_xlfn.STDEV.P(M20:M30)</f>
        <v>2.2965507400031187</v>
      </c>
      <c r="N32" s="20">
        <f>_xlfn.STDEV.P(N20:N30)</f>
        <v>5.7991838384919889</v>
      </c>
      <c r="O32" s="20">
        <f>_xlfn.STDEV.P(O20:O30)</f>
        <v>1.1376689481158235</v>
      </c>
      <c r="P32" s="20"/>
      <c r="Q32" s="20">
        <f>_xlfn.STDEV.P(Q20:Q30)</f>
        <v>1.9911505458202903</v>
      </c>
    </row>
    <row r="35" spans="12:12" x14ac:dyDescent="0.2">
      <c r="L35" s="12" t="s">
        <v>200</v>
      </c>
    </row>
    <row r="36" spans="12:12" x14ac:dyDescent="0.2">
      <c r="L36" s="12" t="s">
        <v>17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E3DC-B9E3-4646-BC4E-724410FC992B}">
  <sheetPr>
    <tabColor theme="3"/>
  </sheetPr>
  <dimension ref="B2:BF69"/>
  <sheetViews>
    <sheetView zoomScale="106" zoomScaleNormal="106" workbookViewId="0">
      <selection activeCell="D25" sqref="D25"/>
    </sheetView>
  </sheetViews>
  <sheetFormatPr defaultColWidth="6.625" defaultRowHeight="12" x14ac:dyDescent="0.2"/>
  <cols>
    <col min="1" max="5" width="14.125" style="52" customWidth="1"/>
    <col min="6" max="6" width="15" style="52" bestFit="1" customWidth="1"/>
    <col min="7" max="7" width="18.875" style="52" customWidth="1"/>
    <col min="8" max="16384" width="6.625" style="52"/>
  </cols>
  <sheetData>
    <row r="2" spans="6:58" s="49" customFormat="1" ht="15.75" x14ac:dyDescent="0.25">
      <c r="F2" s="16" t="s">
        <v>49</v>
      </c>
    </row>
    <row r="3" spans="6:58" s="49" customFormat="1" x14ac:dyDescent="0.2">
      <c r="F3" s="50" t="s">
        <v>12</v>
      </c>
    </row>
    <row r="4" spans="6:58" s="49" customFormat="1" x14ac:dyDescent="0.2">
      <c r="G4" s="50" t="s">
        <v>50</v>
      </c>
    </row>
    <row r="5" spans="6:58" s="49" customFormat="1" ht="12.75" thickBot="1" x14ac:dyDescent="0.25">
      <c r="F5" s="2" t="s">
        <v>199</v>
      </c>
      <c r="G5" s="2" t="s">
        <v>51</v>
      </c>
      <c r="H5" s="2">
        <v>2000</v>
      </c>
      <c r="I5" s="2">
        <v>2001</v>
      </c>
      <c r="J5" s="2">
        <v>2002</v>
      </c>
      <c r="K5" s="2">
        <v>2003</v>
      </c>
      <c r="L5" s="2">
        <v>2004</v>
      </c>
      <c r="M5" s="2">
        <v>2005</v>
      </c>
      <c r="N5" s="2">
        <v>2006</v>
      </c>
      <c r="O5" s="2">
        <v>2007</v>
      </c>
      <c r="P5" s="2">
        <v>2008</v>
      </c>
      <c r="Q5" s="2">
        <v>2009</v>
      </c>
      <c r="R5" s="2">
        <v>2010</v>
      </c>
      <c r="S5" s="2">
        <v>2011</v>
      </c>
      <c r="T5" s="2">
        <v>2012</v>
      </c>
      <c r="U5" s="2">
        <v>2013</v>
      </c>
      <c r="V5" s="2">
        <v>2014</v>
      </c>
      <c r="W5" s="2">
        <v>2015</v>
      </c>
      <c r="X5" s="2">
        <v>2016</v>
      </c>
      <c r="Y5" s="2">
        <v>2017</v>
      </c>
      <c r="Z5" s="2">
        <v>2018</v>
      </c>
      <c r="AA5" s="2">
        <v>2019</v>
      </c>
      <c r="AB5" s="2">
        <v>2020</v>
      </c>
      <c r="AC5" s="2">
        <v>2021</v>
      </c>
      <c r="AD5" s="2">
        <v>2022</v>
      </c>
      <c r="AE5" s="2">
        <v>2023</v>
      </c>
      <c r="AF5" s="2">
        <v>2024</v>
      </c>
      <c r="AG5" s="2">
        <v>2025</v>
      </c>
      <c r="AH5" s="2">
        <v>2026</v>
      </c>
      <c r="AI5" s="2">
        <v>2027</v>
      </c>
      <c r="AJ5" s="2">
        <v>2028</v>
      </c>
      <c r="AK5" s="2">
        <v>2029</v>
      </c>
      <c r="AL5" s="2">
        <v>2030</v>
      </c>
      <c r="AM5" s="2">
        <v>2031</v>
      </c>
      <c r="AN5" s="2">
        <v>2032</v>
      </c>
      <c r="AO5" s="2">
        <v>2033</v>
      </c>
      <c r="AP5" s="2">
        <v>2034</v>
      </c>
      <c r="AQ5" s="2">
        <v>2035</v>
      </c>
      <c r="AR5" s="2">
        <v>2036</v>
      </c>
      <c r="AS5" s="2">
        <v>2037</v>
      </c>
      <c r="AT5" s="2">
        <v>2038</v>
      </c>
      <c r="AU5" s="2">
        <v>2039</v>
      </c>
      <c r="AV5" s="2">
        <v>2040</v>
      </c>
      <c r="AW5" s="2">
        <v>2041</v>
      </c>
      <c r="AX5" s="2">
        <v>2042</v>
      </c>
      <c r="AY5" s="2">
        <v>2043</v>
      </c>
      <c r="AZ5" s="2">
        <v>2044</v>
      </c>
      <c r="BA5" s="2">
        <v>2045</v>
      </c>
      <c r="BB5" s="2">
        <v>2046</v>
      </c>
      <c r="BC5" s="2">
        <v>2047</v>
      </c>
      <c r="BD5" s="2">
        <v>2048</v>
      </c>
      <c r="BE5" s="2">
        <v>2049</v>
      </c>
      <c r="BF5" s="2">
        <v>2050</v>
      </c>
    </row>
    <row r="6" spans="6:58" s="49" customFormat="1" ht="12.75" thickTop="1" x14ac:dyDescent="0.2">
      <c r="G6" s="51"/>
    </row>
    <row r="7" spans="6:58" s="49" customFormat="1" x14ac:dyDescent="0.2">
      <c r="F7" s="85" t="s">
        <v>52</v>
      </c>
      <c r="G7" s="12" t="s">
        <v>11</v>
      </c>
      <c r="H7" s="68">
        <v>20.333717</v>
      </c>
      <c r="I7" s="68">
        <v>19.971428</v>
      </c>
      <c r="J7" s="68">
        <v>20.709026000000001</v>
      </c>
      <c r="K7" s="68">
        <v>20.921999</v>
      </c>
      <c r="L7" s="68">
        <v>20.829391000000001</v>
      </c>
      <c r="M7" s="68">
        <v>21.605830999999998</v>
      </c>
      <c r="N7" s="68">
        <v>20.676655</v>
      </c>
      <c r="O7" s="68">
        <v>21.515288999999999</v>
      </c>
      <c r="P7" s="68">
        <v>21.593903000000001</v>
      </c>
      <c r="Q7" s="68">
        <v>21.061926</v>
      </c>
      <c r="R7" s="68">
        <v>21.867101999999999</v>
      </c>
      <c r="S7" s="68">
        <v>21.347543999999999</v>
      </c>
      <c r="T7" s="68">
        <v>19.831087</v>
      </c>
      <c r="U7" s="68">
        <v>21.003592999999999</v>
      </c>
      <c r="V7" s="68">
        <v>21.373515999999999</v>
      </c>
      <c r="W7" s="68">
        <v>20.520973000000001</v>
      </c>
      <c r="X7" s="68">
        <v>20.049060999999998</v>
      </c>
      <c r="Y7" s="68">
        <v>19.730881</v>
      </c>
      <c r="Z7" s="68">
        <v>21.325870999999999</v>
      </c>
      <c r="AA7" s="68">
        <v>20.852283</v>
      </c>
      <c r="AB7" s="68">
        <v>18.681069999999998</v>
      </c>
      <c r="AC7" s="68">
        <v>18.858848999999999</v>
      </c>
      <c r="AD7" s="68">
        <v>19.327674999999999</v>
      </c>
      <c r="AE7" s="68">
        <v>18.064240999999999</v>
      </c>
      <c r="AF7" s="68">
        <v>18.055183</v>
      </c>
      <c r="AG7" s="68">
        <v>18.528444</v>
      </c>
      <c r="AH7" s="68">
        <v>18.278583999999999</v>
      </c>
      <c r="AI7" s="68">
        <v>17.612552999999998</v>
      </c>
      <c r="AJ7" s="68">
        <v>17.362888000000002</v>
      </c>
      <c r="AK7" s="68">
        <v>17.228156999999999</v>
      </c>
      <c r="AL7" s="68">
        <v>17.013145000000002</v>
      </c>
      <c r="AM7" s="68">
        <v>16.723824</v>
      </c>
      <c r="AN7" s="68">
        <v>16.164588999999999</v>
      </c>
      <c r="AO7" s="68">
        <v>15.838820999999999</v>
      </c>
      <c r="AP7" s="68">
        <v>15.664643999999999</v>
      </c>
      <c r="AQ7" s="68">
        <v>15.569375000000001</v>
      </c>
      <c r="AR7" s="68">
        <v>15.546295000000001</v>
      </c>
      <c r="AS7" s="68">
        <v>15.52807</v>
      </c>
      <c r="AT7" s="68">
        <v>15.458645000000001</v>
      </c>
      <c r="AU7" s="68">
        <v>15.255934999999999</v>
      </c>
      <c r="AV7" s="68">
        <v>15.176536</v>
      </c>
      <c r="AW7" s="68">
        <v>15.152953</v>
      </c>
      <c r="AX7" s="68">
        <v>15.128379000000001</v>
      </c>
      <c r="AY7" s="68">
        <v>15.143209000000001</v>
      </c>
      <c r="AZ7" s="68">
        <v>15.10463</v>
      </c>
      <c r="BA7" s="68">
        <v>15.083422000000001</v>
      </c>
      <c r="BB7" s="68">
        <v>15.088346</v>
      </c>
      <c r="BC7" s="68">
        <v>15.103622</v>
      </c>
      <c r="BD7" s="68">
        <v>15.132719</v>
      </c>
      <c r="BE7" s="68">
        <v>15.166923000000001</v>
      </c>
      <c r="BF7" s="68">
        <v>15.187575000000001</v>
      </c>
    </row>
    <row r="8" spans="6:58" s="49" customFormat="1" x14ac:dyDescent="0.2">
      <c r="F8" s="86"/>
      <c r="G8" s="12" t="s">
        <v>25</v>
      </c>
      <c r="H8" s="68">
        <v>20.333717</v>
      </c>
      <c r="I8" s="68">
        <v>19.971428</v>
      </c>
      <c r="J8" s="68">
        <v>20.709026000000001</v>
      </c>
      <c r="K8" s="68">
        <v>20.921999</v>
      </c>
      <c r="L8" s="68">
        <v>20.829391000000001</v>
      </c>
      <c r="M8" s="68">
        <v>21.605830999999998</v>
      </c>
      <c r="N8" s="68">
        <v>20.676655</v>
      </c>
      <c r="O8" s="68">
        <v>21.515288999999999</v>
      </c>
      <c r="P8" s="68">
        <v>21.593903000000001</v>
      </c>
      <c r="Q8" s="68">
        <v>21.061926</v>
      </c>
      <c r="R8" s="68">
        <v>21.867101999999999</v>
      </c>
      <c r="S8" s="68">
        <v>21.347543999999999</v>
      </c>
      <c r="T8" s="68">
        <v>19.831087</v>
      </c>
      <c r="U8" s="68">
        <v>21.003592999999999</v>
      </c>
      <c r="V8" s="68">
        <v>21.373515999999999</v>
      </c>
      <c r="W8" s="68">
        <v>20.520973000000001</v>
      </c>
      <c r="X8" s="68">
        <v>20.049060999999998</v>
      </c>
      <c r="Y8" s="68">
        <v>19.730881</v>
      </c>
      <c r="Z8" s="68">
        <v>21.325870999999999</v>
      </c>
      <c r="AA8" s="68">
        <v>20.852283</v>
      </c>
      <c r="AB8" s="68">
        <v>18.681069999999998</v>
      </c>
      <c r="AC8" s="68">
        <v>18.858774</v>
      </c>
      <c r="AD8" s="68">
        <v>19.327674999999999</v>
      </c>
      <c r="AE8" s="68">
        <v>18.064240999999999</v>
      </c>
      <c r="AF8" s="68">
        <v>18.055183</v>
      </c>
      <c r="AG8" s="68">
        <v>18.528807</v>
      </c>
      <c r="AH8" s="68">
        <v>18.281115</v>
      </c>
      <c r="AI8" s="68">
        <v>17.614246000000001</v>
      </c>
      <c r="AJ8" s="68">
        <v>17.367920000000002</v>
      </c>
      <c r="AK8" s="68">
        <v>17.226006000000002</v>
      </c>
      <c r="AL8" s="68">
        <v>17.025290999999999</v>
      </c>
      <c r="AM8" s="68">
        <v>16.704414</v>
      </c>
      <c r="AN8" s="68">
        <v>16.175664999999999</v>
      </c>
      <c r="AO8" s="68">
        <v>15.921675</v>
      </c>
      <c r="AP8" s="68">
        <v>15.787737999999999</v>
      </c>
      <c r="AQ8" s="68">
        <v>15.711145</v>
      </c>
      <c r="AR8" s="68">
        <v>15.675051</v>
      </c>
      <c r="AS8" s="68">
        <v>15.631166</v>
      </c>
      <c r="AT8" s="68">
        <v>15.546022000000001</v>
      </c>
      <c r="AU8" s="68">
        <v>15.371038</v>
      </c>
      <c r="AV8" s="68">
        <v>15.271921000000001</v>
      </c>
      <c r="AW8" s="68">
        <v>15.184685999999999</v>
      </c>
      <c r="AX8" s="68">
        <v>15.136374999999999</v>
      </c>
      <c r="AY8" s="68">
        <v>15.143267</v>
      </c>
      <c r="AZ8" s="68">
        <v>15.105453000000001</v>
      </c>
      <c r="BA8" s="68">
        <v>15.097929000000001</v>
      </c>
      <c r="BB8" s="68">
        <v>15.115551999999999</v>
      </c>
      <c r="BC8" s="68">
        <v>15.123125</v>
      </c>
      <c r="BD8" s="68">
        <v>15.142251</v>
      </c>
      <c r="BE8" s="68">
        <v>15.161243000000001</v>
      </c>
      <c r="BF8" s="68">
        <v>15.182674</v>
      </c>
    </row>
    <row r="9" spans="6:58" s="49" customFormat="1" x14ac:dyDescent="0.2">
      <c r="F9" s="86"/>
      <c r="G9" s="20" t="s">
        <v>5</v>
      </c>
      <c r="H9" s="68">
        <v>20.333717</v>
      </c>
      <c r="I9" s="68">
        <v>19.971428</v>
      </c>
      <c r="J9" s="68">
        <v>20.709026000000001</v>
      </c>
      <c r="K9" s="68">
        <v>20.921999</v>
      </c>
      <c r="L9" s="68">
        <v>20.829391000000001</v>
      </c>
      <c r="M9" s="68">
        <v>21.605830999999998</v>
      </c>
      <c r="N9" s="68">
        <v>20.676655</v>
      </c>
      <c r="O9" s="68">
        <v>21.515288999999999</v>
      </c>
      <c r="P9" s="68">
        <v>21.593903000000001</v>
      </c>
      <c r="Q9" s="68">
        <v>21.061926</v>
      </c>
      <c r="R9" s="68">
        <v>21.867101999999999</v>
      </c>
      <c r="S9" s="68">
        <v>21.347543999999999</v>
      </c>
      <c r="T9" s="68">
        <v>19.831087</v>
      </c>
      <c r="U9" s="68">
        <v>21.003592999999999</v>
      </c>
      <c r="V9" s="68">
        <v>21.373515999999999</v>
      </c>
      <c r="W9" s="68">
        <v>20.520973000000001</v>
      </c>
      <c r="X9" s="68">
        <v>20.049060999999998</v>
      </c>
      <c r="Y9" s="68">
        <v>19.730881</v>
      </c>
      <c r="Z9" s="68">
        <v>21.325870999999999</v>
      </c>
      <c r="AA9" s="68">
        <v>20.852283</v>
      </c>
      <c r="AB9" s="68">
        <v>18.681069999999998</v>
      </c>
      <c r="AC9" s="68">
        <v>18.858774</v>
      </c>
      <c r="AD9" s="68">
        <v>19.327674999999999</v>
      </c>
      <c r="AE9" s="68">
        <v>18.064240999999999</v>
      </c>
      <c r="AF9" s="68">
        <v>18.055183</v>
      </c>
      <c r="AG9" s="68">
        <v>18.528811999999999</v>
      </c>
      <c r="AH9" s="68">
        <v>18.280318999999999</v>
      </c>
      <c r="AI9" s="68">
        <v>17.610821000000001</v>
      </c>
      <c r="AJ9" s="68">
        <v>17.393256999999998</v>
      </c>
      <c r="AK9" s="68">
        <v>17.231632000000001</v>
      </c>
      <c r="AL9" s="68">
        <v>17.036930000000002</v>
      </c>
      <c r="AM9" s="68">
        <v>16.745705000000001</v>
      </c>
      <c r="AN9" s="68">
        <v>16.54524</v>
      </c>
      <c r="AO9" s="68">
        <v>16.398506000000001</v>
      </c>
      <c r="AP9" s="68">
        <v>16.231991000000001</v>
      </c>
      <c r="AQ9" s="68">
        <v>16.106034999999999</v>
      </c>
      <c r="AR9" s="68">
        <v>15.989943999999999</v>
      </c>
      <c r="AS9" s="68">
        <v>15.908227</v>
      </c>
      <c r="AT9" s="68">
        <v>15.849083</v>
      </c>
      <c r="AU9" s="68">
        <v>15.783690999999999</v>
      </c>
      <c r="AV9" s="68">
        <v>15.698598</v>
      </c>
      <c r="AW9" s="68">
        <v>15.625505</v>
      </c>
      <c r="AX9" s="68">
        <v>15.594969000000001</v>
      </c>
      <c r="AY9" s="68">
        <v>15.584681</v>
      </c>
      <c r="AZ9" s="68">
        <v>15.581122000000001</v>
      </c>
      <c r="BA9" s="68">
        <v>15.57497</v>
      </c>
      <c r="BB9" s="68">
        <v>15.573297</v>
      </c>
      <c r="BC9" s="68">
        <v>15.570335</v>
      </c>
      <c r="BD9" s="68">
        <v>15.564970000000001</v>
      </c>
      <c r="BE9" s="68">
        <v>15.547426</v>
      </c>
      <c r="BF9" s="68">
        <v>15.547734</v>
      </c>
    </row>
    <row r="10" spans="6:58" s="49" customFormat="1" x14ac:dyDescent="0.2">
      <c r="F10" s="86"/>
      <c r="G10" s="12" t="s">
        <v>8</v>
      </c>
      <c r="H10" s="68">
        <v>20.333717</v>
      </c>
      <c r="I10" s="68">
        <v>19.971428</v>
      </c>
      <c r="J10" s="68">
        <v>20.709026000000001</v>
      </c>
      <c r="K10" s="68">
        <v>20.921999</v>
      </c>
      <c r="L10" s="68">
        <v>20.829391000000001</v>
      </c>
      <c r="M10" s="68">
        <v>21.605830999999998</v>
      </c>
      <c r="N10" s="68">
        <v>20.676655</v>
      </c>
      <c r="O10" s="68">
        <v>21.515288999999999</v>
      </c>
      <c r="P10" s="68">
        <v>21.593903000000001</v>
      </c>
      <c r="Q10" s="68">
        <v>21.061926</v>
      </c>
      <c r="R10" s="68">
        <v>21.867101999999999</v>
      </c>
      <c r="S10" s="68">
        <v>21.347543999999999</v>
      </c>
      <c r="T10" s="68">
        <v>19.831087</v>
      </c>
      <c r="U10" s="68">
        <v>21.003592999999999</v>
      </c>
      <c r="V10" s="68">
        <v>21.373515999999999</v>
      </c>
      <c r="W10" s="68">
        <v>20.520973000000001</v>
      </c>
      <c r="X10" s="68">
        <v>20.049060999999998</v>
      </c>
      <c r="Y10" s="68">
        <v>19.730881</v>
      </c>
      <c r="Z10" s="68">
        <v>21.325870999999999</v>
      </c>
      <c r="AA10" s="68">
        <v>20.852283</v>
      </c>
      <c r="AB10" s="68">
        <v>18.681069999999998</v>
      </c>
      <c r="AC10" s="68">
        <v>18.858848999999999</v>
      </c>
      <c r="AD10" s="68">
        <v>19.327674999999999</v>
      </c>
      <c r="AE10" s="68">
        <v>18.064240999999999</v>
      </c>
      <c r="AF10" s="68">
        <v>18.055183</v>
      </c>
      <c r="AG10" s="68">
        <v>18.528454</v>
      </c>
      <c r="AH10" s="68">
        <v>18.277777</v>
      </c>
      <c r="AI10" s="68">
        <v>17.611912</v>
      </c>
      <c r="AJ10" s="68">
        <v>17.38147</v>
      </c>
      <c r="AK10" s="68">
        <v>17.216072</v>
      </c>
      <c r="AL10" s="68">
        <v>17.024495999999999</v>
      </c>
      <c r="AM10" s="68">
        <v>16.764517000000001</v>
      </c>
      <c r="AN10" s="68">
        <v>16.546099000000002</v>
      </c>
      <c r="AO10" s="68">
        <v>16.325648999999999</v>
      </c>
      <c r="AP10" s="68">
        <v>16.176915999999999</v>
      </c>
      <c r="AQ10" s="68">
        <v>16.038758999999999</v>
      </c>
      <c r="AR10" s="68">
        <v>15.918590999999999</v>
      </c>
      <c r="AS10" s="68">
        <v>15.82682</v>
      </c>
      <c r="AT10" s="68">
        <v>15.730648</v>
      </c>
      <c r="AU10" s="68">
        <v>15.688388</v>
      </c>
      <c r="AV10" s="68">
        <v>15.628002</v>
      </c>
      <c r="AW10" s="68">
        <v>15.588331</v>
      </c>
      <c r="AX10" s="68">
        <v>15.577999</v>
      </c>
      <c r="AY10" s="68">
        <v>15.584327999999999</v>
      </c>
      <c r="AZ10" s="68">
        <v>15.579677999999999</v>
      </c>
      <c r="BA10" s="68">
        <v>15.564287999999999</v>
      </c>
      <c r="BB10" s="68">
        <v>15.56513</v>
      </c>
      <c r="BC10" s="68">
        <v>15.567531000000001</v>
      </c>
      <c r="BD10" s="68">
        <v>15.583876</v>
      </c>
      <c r="BE10" s="68">
        <v>15.593</v>
      </c>
      <c r="BF10" s="68">
        <v>15.595058</v>
      </c>
    </row>
    <row r="11" spans="6:58" x14ac:dyDescent="0.2">
      <c r="F11" s="87"/>
      <c r="G11" s="44" t="s">
        <v>10</v>
      </c>
      <c r="H11" s="68">
        <v>20.333717</v>
      </c>
      <c r="I11" s="68">
        <v>19.971428</v>
      </c>
      <c r="J11" s="68">
        <v>20.709026000000001</v>
      </c>
      <c r="K11" s="68">
        <v>20.921999</v>
      </c>
      <c r="L11" s="68">
        <v>20.829391000000001</v>
      </c>
      <c r="M11" s="68">
        <v>21.605830999999998</v>
      </c>
      <c r="N11" s="68">
        <v>20.676655</v>
      </c>
      <c r="O11" s="68">
        <v>21.515288999999999</v>
      </c>
      <c r="P11" s="68">
        <v>21.593903000000001</v>
      </c>
      <c r="Q11" s="68">
        <v>21.061926</v>
      </c>
      <c r="R11" s="68">
        <v>21.867101999999999</v>
      </c>
      <c r="S11" s="68">
        <v>21.347543999999999</v>
      </c>
      <c r="T11" s="68">
        <v>19.831087</v>
      </c>
      <c r="U11" s="68">
        <v>21.003592999999999</v>
      </c>
      <c r="V11" s="68">
        <v>21.373515999999999</v>
      </c>
      <c r="W11" s="68">
        <v>20.520973000000001</v>
      </c>
      <c r="X11" s="68">
        <v>20.049060999999998</v>
      </c>
      <c r="Y11" s="68">
        <v>19.730881</v>
      </c>
      <c r="Z11" s="68">
        <v>21.325870999999999</v>
      </c>
      <c r="AA11" s="68">
        <v>20.852283</v>
      </c>
      <c r="AB11" s="68">
        <v>18.681069999999998</v>
      </c>
      <c r="AC11" s="68">
        <v>18.858848999999999</v>
      </c>
      <c r="AD11" s="68">
        <v>19.327674999999999</v>
      </c>
      <c r="AE11" s="68">
        <v>18.064232000000001</v>
      </c>
      <c r="AF11" s="68">
        <v>18.055167999999998</v>
      </c>
      <c r="AG11" s="68">
        <v>18.528034000000002</v>
      </c>
      <c r="AH11" s="68">
        <v>18.264332</v>
      </c>
      <c r="AI11" s="68">
        <v>17.646072</v>
      </c>
      <c r="AJ11" s="68">
        <v>17.419674000000001</v>
      </c>
      <c r="AK11" s="68">
        <v>17.302202000000001</v>
      </c>
      <c r="AL11" s="68">
        <v>17.105025999999999</v>
      </c>
      <c r="AM11" s="68">
        <v>16.834368000000001</v>
      </c>
      <c r="AN11" s="68">
        <v>16.294578999999999</v>
      </c>
      <c r="AO11" s="68">
        <v>15.963512</v>
      </c>
      <c r="AP11" s="68">
        <v>15.72723</v>
      </c>
      <c r="AQ11" s="68">
        <v>15.591024000000001</v>
      </c>
      <c r="AR11" s="68">
        <v>15.531957999999999</v>
      </c>
      <c r="AS11" s="68">
        <v>15.497121999999999</v>
      </c>
      <c r="AT11" s="68">
        <v>15.425995</v>
      </c>
      <c r="AU11" s="68">
        <v>15.181715000000001</v>
      </c>
      <c r="AV11" s="68">
        <v>15.114229</v>
      </c>
      <c r="AW11" s="68">
        <v>15.094322999999999</v>
      </c>
      <c r="AX11" s="68">
        <v>15.069274999999999</v>
      </c>
      <c r="AY11" s="68">
        <v>15.067050999999999</v>
      </c>
      <c r="AZ11" s="68">
        <v>15.034409</v>
      </c>
      <c r="BA11" s="68">
        <v>15.012999000000001</v>
      </c>
      <c r="BB11" s="68">
        <v>15.014835</v>
      </c>
      <c r="BC11" s="68">
        <v>15.025911000000001</v>
      </c>
      <c r="BD11" s="68">
        <v>15.068504000000001</v>
      </c>
      <c r="BE11" s="68">
        <v>15.111527000000001</v>
      </c>
      <c r="BF11" s="68">
        <v>15.152456000000001</v>
      </c>
    </row>
    <row r="12" spans="6:58" x14ac:dyDescent="0.2">
      <c r="F12" s="87"/>
      <c r="G12" s="12" t="s">
        <v>0</v>
      </c>
      <c r="H12" s="68">
        <v>20.333717</v>
      </c>
      <c r="I12" s="68">
        <v>19.971428</v>
      </c>
      <c r="J12" s="68">
        <v>20.709026000000001</v>
      </c>
      <c r="K12" s="68">
        <v>20.921999</v>
      </c>
      <c r="L12" s="68">
        <v>20.829391000000001</v>
      </c>
      <c r="M12" s="68">
        <v>21.605830999999998</v>
      </c>
      <c r="N12" s="68">
        <v>20.676655</v>
      </c>
      <c r="O12" s="68">
        <v>21.515288999999999</v>
      </c>
      <c r="P12" s="68">
        <v>21.593903000000001</v>
      </c>
      <c r="Q12" s="68">
        <v>21.061926</v>
      </c>
      <c r="R12" s="68">
        <v>21.867101999999999</v>
      </c>
      <c r="S12" s="68">
        <v>21.347543999999999</v>
      </c>
      <c r="T12" s="68">
        <v>19.831087</v>
      </c>
      <c r="U12" s="68">
        <v>21.003592999999999</v>
      </c>
      <c r="V12" s="68">
        <v>21.373515999999999</v>
      </c>
      <c r="W12" s="68">
        <v>20.520973000000001</v>
      </c>
      <c r="X12" s="68">
        <v>20.049060999999998</v>
      </c>
      <c r="Y12" s="68">
        <v>19.730881</v>
      </c>
      <c r="Z12" s="68">
        <v>21.325870999999999</v>
      </c>
      <c r="AA12" s="68">
        <v>20.852283</v>
      </c>
      <c r="AB12" s="68">
        <v>18.681069999999998</v>
      </c>
      <c r="AC12" s="68">
        <v>18.858848999999999</v>
      </c>
      <c r="AD12" s="68">
        <v>19.327674999999999</v>
      </c>
      <c r="AE12" s="68">
        <v>18.064250999999999</v>
      </c>
      <c r="AF12" s="68">
        <v>18.055199000000002</v>
      </c>
      <c r="AG12" s="68">
        <v>18.529233999999999</v>
      </c>
      <c r="AH12" s="68">
        <v>18.311501</v>
      </c>
      <c r="AI12" s="68">
        <v>17.487860000000001</v>
      </c>
      <c r="AJ12" s="68">
        <v>17.243632999999999</v>
      </c>
      <c r="AK12" s="68">
        <v>17.103943000000001</v>
      </c>
      <c r="AL12" s="68">
        <v>16.886517000000001</v>
      </c>
      <c r="AM12" s="68">
        <v>16.578505</v>
      </c>
      <c r="AN12" s="68">
        <v>16.021785999999999</v>
      </c>
      <c r="AO12" s="68">
        <v>15.724821</v>
      </c>
      <c r="AP12" s="68">
        <v>15.558204999999999</v>
      </c>
      <c r="AQ12" s="68">
        <v>15.488867000000001</v>
      </c>
      <c r="AR12" s="68">
        <v>15.457731000000001</v>
      </c>
      <c r="AS12" s="68">
        <v>15.380928000000001</v>
      </c>
      <c r="AT12" s="68">
        <v>15.221424000000001</v>
      </c>
      <c r="AU12" s="68">
        <v>14.98447</v>
      </c>
      <c r="AV12" s="68">
        <v>14.924429</v>
      </c>
      <c r="AW12" s="68">
        <v>14.904678000000001</v>
      </c>
      <c r="AX12" s="68">
        <v>14.881081</v>
      </c>
      <c r="AY12" s="68">
        <v>14.884743</v>
      </c>
      <c r="AZ12" s="68">
        <v>14.831783</v>
      </c>
      <c r="BA12" s="68">
        <v>14.816858999999999</v>
      </c>
      <c r="BB12" s="68">
        <v>14.817436000000001</v>
      </c>
      <c r="BC12" s="68">
        <v>14.826139</v>
      </c>
      <c r="BD12" s="68">
        <v>14.833302</v>
      </c>
      <c r="BE12" s="68">
        <v>14.848115999999999</v>
      </c>
      <c r="BF12" s="68">
        <v>14.868411999999999</v>
      </c>
    </row>
    <row r="13" spans="6:58" x14ac:dyDescent="0.2">
      <c r="F13" s="87"/>
      <c r="G13" s="12" t="s">
        <v>3</v>
      </c>
      <c r="H13" s="68">
        <v>20.333717</v>
      </c>
      <c r="I13" s="68">
        <v>19.971428</v>
      </c>
      <c r="J13" s="68">
        <v>20.709026000000001</v>
      </c>
      <c r="K13" s="68">
        <v>20.921999</v>
      </c>
      <c r="L13" s="68">
        <v>20.829391000000001</v>
      </c>
      <c r="M13" s="68">
        <v>21.605830999999998</v>
      </c>
      <c r="N13" s="68">
        <v>20.676655</v>
      </c>
      <c r="O13" s="68">
        <v>21.515288999999999</v>
      </c>
      <c r="P13" s="68">
        <v>21.593903000000001</v>
      </c>
      <c r="Q13" s="68">
        <v>21.061926</v>
      </c>
      <c r="R13" s="68">
        <v>21.867101999999999</v>
      </c>
      <c r="S13" s="68">
        <v>21.347543999999999</v>
      </c>
      <c r="T13" s="68">
        <v>19.831087</v>
      </c>
      <c r="U13" s="68">
        <v>21.003592999999999</v>
      </c>
      <c r="V13" s="68">
        <v>21.373515999999999</v>
      </c>
      <c r="W13" s="68">
        <v>20.520973000000001</v>
      </c>
      <c r="X13" s="68">
        <v>20.049060999999998</v>
      </c>
      <c r="Y13" s="68">
        <v>19.730881</v>
      </c>
      <c r="Z13" s="68">
        <v>21.325870999999999</v>
      </c>
      <c r="AA13" s="68">
        <v>20.852283</v>
      </c>
      <c r="AB13" s="68">
        <v>18.681069999999998</v>
      </c>
      <c r="AC13" s="68">
        <v>18.858848999999999</v>
      </c>
      <c r="AD13" s="68">
        <v>19.327674999999999</v>
      </c>
      <c r="AE13" s="68">
        <v>18.064240999999999</v>
      </c>
      <c r="AF13" s="68">
        <v>18.055183</v>
      </c>
      <c r="AG13" s="68">
        <v>18.528461</v>
      </c>
      <c r="AH13" s="68">
        <v>18.275663000000002</v>
      </c>
      <c r="AI13" s="68">
        <v>17.607278999999998</v>
      </c>
      <c r="AJ13" s="68">
        <v>17.357959999999999</v>
      </c>
      <c r="AK13" s="68">
        <v>17.220367</v>
      </c>
      <c r="AL13" s="68">
        <v>17.021177000000002</v>
      </c>
      <c r="AM13" s="68">
        <v>16.749518999999999</v>
      </c>
      <c r="AN13" s="68">
        <v>16.233591000000001</v>
      </c>
      <c r="AO13" s="68">
        <v>15.903934</v>
      </c>
      <c r="AP13" s="68">
        <v>15.661413</v>
      </c>
      <c r="AQ13" s="68">
        <v>15.545912</v>
      </c>
      <c r="AR13" s="68">
        <v>15.503959</v>
      </c>
      <c r="AS13" s="68">
        <v>15.454544</v>
      </c>
      <c r="AT13" s="68">
        <v>15.380616</v>
      </c>
      <c r="AU13" s="68">
        <v>15.151126</v>
      </c>
      <c r="AV13" s="68">
        <v>15.072418000000001</v>
      </c>
      <c r="AW13" s="68">
        <v>15.044919999999999</v>
      </c>
      <c r="AX13" s="68">
        <v>15.008906</v>
      </c>
      <c r="AY13" s="68">
        <v>15.005184</v>
      </c>
      <c r="AZ13" s="68">
        <v>14.959902</v>
      </c>
      <c r="BA13" s="68">
        <v>14.931625</v>
      </c>
      <c r="BB13" s="68">
        <v>14.913465</v>
      </c>
      <c r="BC13" s="68">
        <v>14.912601</v>
      </c>
      <c r="BD13" s="68">
        <v>14.931827999999999</v>
      </c>
      <c r="BE13" s="68">
        <v>14.954746999999999</v>
      </c>
      <c r="BF13" s="68">
        <v>14.979941999999999</v>
      </c>
    </row>
    <row r="14" spans="6:58" x14ac:dyDescent="0.2">
      <c r="F14" s="87"/>
      <c r="G14" s="44" t="s">
        <v>2</v>
      </c>
      <c r="H14" s="68">
        <v>20.333717</v>
      </c>
      <c r="I14" s="68">
        <v>19.971428</v>
      </c>
      <c r="J14" s="68">
        <v>20.709026000000001</v>
      </c>
      <c r="K14" s="68">
        <v>20.921999</v>
      </c>
      <c r="L14" s="68">
        <v>20.829391000000001</v>
      </c>
      <c r="M14" s="68">
        <v>21.605830999999998</v>
      </c>
      <c r="N14" s="68">
        <v>20.676655</v>
      </c>
      <c r="O14" s="68">
        <v>21.515288999999999</v>
      </c>
      <c r="P14" s="68">
        <v>21.593903000000001</v>
      </c>
      <c r="Q14" s="68">
        <v>21.061926</v>
      </c>
      <c r="R14" s="68">
        <v>21.867101999999999</v>
      </c>
      <c r="S14" s="68">
        <v>21.347543999999999</v>
      </c>
      <c r="T14" s="68">
        <v>19.831087</v>
      </c>
      <c r="U14" s="68">
        <v>21.003592999999999</v>
      </c>
      <c r="V14" s="68">
        <v>21.373515999999999</v>
      </c>
      <c r="W14" s="68">
        <v>20.520973000000001</v>
      </c>
      <c r="X14" s="68">
        <v>20.049060999999998</v>
      </c>
      <c r="Y14" s="68">
        <v>19.730881</v>
      </c>
      <c r="Z14" s="68">
        <v>21.325870999999999</v>
      </c>
      <c r="AA14" s="68">
        <v>20.852283</v>
      </c>
      <c r="AB14" s="68">
        <v>18.681072</v>
      </c>
      <c r="AC14" s="68">
        <v>18.858848999999999</v>
      </c>
      <c r="AD14" s="68">
        <v>19.327674999999999</v>
      </c>
      <c r="AE14" s="68">
        <v>18.064240999999999</v>
      </c>
      <c r="AF14" s="68">
        <v>18.055183</v>
      </c>
      <c r="AG14" s="68">
        <v>18.528458000000001</v>
      </c>
      <c r="AH14" s="68">
        <v>18.270119000000001</v>
      </c>
      <c r="AI14" s="68">
        <v>17.631965999999998</v>
      </c>
      <c r="AJ14" s="68">
        <v>17.495874000000001</v>
      </c>
      <c r="AK14" s="68">
        <v>17.437244</v>
      </c>
      <c r="AL14" s="68">
        <v>17.283342000000001</v>
      </c>
      <c r="AM14" s="68">
        <v>17.107289999999999</v>
      </c>
      <c r="AN14" s="68">
        <v>16.784763000000002</v>
      </c>
      <c r="AO14" s="68">
        <v>16.678861999999999</v>
      </c>
      <c r="AP14" s="68">
        <v>16.622204</v>
      </c>
      <c r="AQ14" s="68">
        <v>16.589842000000001</v>
      </c>
      <c r="AR14" s="68">
        <v>16.574131000000001</v>
      </c>
      <c r="AS14" s="68">
        <v>16.548618000000001</v>
      </c>
      <c r="AT14" s="68">
        <v>16.512786999999999</v>
      </c>
      <c r="AU14" s="68">
        <v>16.424198000000001</v>
      </c>
      <c r="AV14" s="68">
        <v>16.427156</v>
      </c>
      <c r="AW14" s="68">
        <v>16.431324</v>
      </c>
      <c r="AX14" s="68">
        <v>16.454321</v>
      </c>
      <c r="AY14" s="68">
        <v>16.502094</v>
      </c>
      <c r="AZ14" s="68">
        <v>16.503920000000001</v>
      </c>
      <c r="BA14" s="68">
        <v>16.540977000000002</v>
      </c>
      <c r="BB14" s="68">
        <v>16.587289999999999</v>
      </c>
      <c r="BC14" s="68">
        <v>16.6416</v>
      </c>
      <c r="BD14" s="68">
        <v>16.685956999999998</v>
      </c>
      <c r="BE14" s="68">
        <v>16.728480999999999</v>
      </c>
      <c r="BF14" s="68">
        <v>16.767174000000001</v>
      </c>
    </row>
    <row r="15" spans="6:58" x14ac:dyDescent="0.2">
      <c r="F15" s="87"/>
      <c r="G15" s="12" t="s">
        <v>9</v>
      </c>
      <c r="H15" s="68">
        <v>20.333717</v>
      </c>
      <c r="I15" s="68">
        <v>19.971428</v>
      </c>
      <c r="J15" s="68">
        <v>20.709026000000001</v>
      </c>
      <c r="K15" s="68">
        <v>20.921999</v>
      </c>
      <c r="L15" s="68">
        <v>20.829391000000001</v>
      </c>
      <c r="M15" s="68">
        <v>21.605830999999998</v>
      </c>
      <c r="N15" s="68">
        <v>20.676655</v>
      </c>
      <c r="O15" s="68">
        <v>21.515288999999999</v>
      </c>
      <c r="P15" s="68">
        <v>21.593903000000001</v>
      </c>
      <c r="Q15" s="68">
        <v>21.061926</v>
      </c>
      <c r="R15" s="68">
        <v>21.867101999999999</v>
      </c>
      <c r="S15" s="68">
        <v>21.347543999999999</v>
      </c>
      <c r="T15" s="68">
        <v>19.831087</v>
      </c>
      <c r="U15" s="68">
        <v>21.003592999999999</v>
      </c>
      <c r="V15" s="68">
        <v>21.373515999999999</v>
      </c>
      <c r="W15" s="68">
        <v>20.520973000000001</v>
      </c>
      <c r="X15" s="68">
        <v>20.049060999999998</v>
      </c>
      <c r="Y15" s="68">
        <v>19.730881</v>
      </c>
      <c r="Z15" s="68">
        <v>21.325870999999999</v>
      </c>
      <c r="AA15" s="68">
        <v>20.852283</v>
      </c>
      <c r="AB15" s="68">
        <v>18.681069999999998</v>
      </c>
      <c r="AC15" s="68">
        <v>18.858848999999999</v>
      </c>
      <c r="AD15" s="68">
        <v>19.327674999999999</v>
      </c>
      <c r="AE15" s="68">
        <v>18.064240999999999</v>
      </c>
      <c r="AF15" s="68">
        <v>18.055183</v>
      </c>
      <c r="AG15" s="68">
        <v>18.528445999999999</v>
      </c>
      <c r="AH15" s="68">
        <v>18.330670999999999</v>
      </c>
      <c r="AI15" s="68">
        <v>17.646343000000002</v>
      </c>
      <c r="AJ15" s="68">
        <v>17.327708999999999</v>
      </c>
      <c r="AK15" s="68">
        <v>16.990803</v>
      </c>
      <c r="AL15" s="68">
        <v>16.607997999999998</v>
      </c>
      <c r="AM15" s="68">
        <v>16.249652999999999</v>
      </c>
      <c r="AN15" s="68">
        <v>15.66168</v>
      </c>
      <c r="AO15" s="68">
        <v>15.314615</v>
      </c>
      <c r="AP15" s="68">
        <v>15.013415999999999</v>
      </c>
      <c r="AQ15" s="68">
        <v>14.729296</v>
      </c>
      <c r="AR15" s="68">
        <v>14.532225</v>
      </c>
      <c r="AS15" s="68">
        <v>14.40056</v>
      </c>
      <c r="AT15" s="68">
        <v>14.318053000000001</v>
      </c>
      <c r="AU15" s="68">
        <v>14.014488</v>
      </c>
      <c r="AV15" s="68">
        <v>14.006938</v>
      </c>
      <c r="AW15" s="68">
        <v>14.006133999999999</v>
      </c>
      <c r="AX15" s="68">
        <v>13.940766</v>
      </c>
      <c r="AY15" s="68">
        <v>13.886512</v>
      </c>
      <c r="AZ15" s="68">
        <v>13.81855</v>
      </c>
      <c r="BA15" s="68">
        <v>13.748709</v>
      </c>
      <c r="BB15" s="68">
        <v>13.672255</v>
      </c>
      <c r="BC15" s="68">
        <v>13.622248000000001</v>
      </c>
      <c r="BD15" s="68">
        <v>13.609506</v>
      </c>
      <c r="BE15" s="68">
        <v>13.605449999999999</v>
      </c>
      <c r="BF15" s="68">
        <v>13.583283</v>
      </c>
    </row>
    <row r="16" spans="6:58" x14ac:dyDescent="0.2">
      <c r="F16" s="87"/>
      <c r="G16" s="12" t="s">
        <v>6</v>
      </c>
      <c r="H16" s="68">
        <v>20.333717</v>
      </c>
      <c r="I16" s="68">
        <v>19.971428</v>
      </c>
      <c r="J16" s="68">
        <v>20.709026000000001</v>
      </c>
      <c r="K16" s="68">
        <v>20.921999</v>
      </c>
      <c r="L16" s="68">
        <v>20.829391000000001</v>
      </c>
      <c r="M16" s="68">
        <v>21.605830999999998</v>
      </c>
      <c r="N16" s="68">
        <v>20.676655</v>
      </c>
      <c r="O16" s="68">
        <v>21.515288999999999</v>
      </c>
      <c r="P16" s="68">
        <v>21.593903000000001</v>
      </c>
      <c r="Q16" s="68">
        <v>21.061926</v>
      </c>
      <c r="R16" s="68">
        <v>21.867101999999999</v>
      </c>
      <c r="S16" s="68">
        <v>21.347543999999999</v>
      </c>
      <c r="T16" s="68">
        <v>19.831087</v>
      </c>
      <c r="U16" s="68">
        <v>21.003592999999999</v>
      </c>
      <c r="V16" s="68">
        <v>21.373515999999999</v>
      </c>
      <c r="W16" s="68">
        <v>20.520973000000001</v>
      </c>
      <c r="X16" s="68">
        <v>20.049060999999998</v>
      </c>
      <c r="Y16" s="68">
        <v>19.730881</v>
      </c>
      <c r="Z16" s="68">
        <v>21.325870999999999</v>
      </c>
      <c r="AA16" s="68">
        <v>20.852283</v>
      </c>
      <c r="AB16" s="68">
        <v>18.681069999999998</v>
      </c>
      <c r="AC16" s="68">
        <v>18.858848999999999</v>
      </c>
      <c r="AD16" s="68">
        <v>19.327674999999999</v>
      </c>
      <c r="AE16" s="68">
        <v>18.064240999999999</v>
      </c>
      <c r="AF16" s="68">
        <v>18.055183</v>
      </c>
      <c r="AG16" s="68">
        <v>18.528435000000002</v>
      </c>
      <c r="AH16" s="68">
        <v>18.303467000000001</v>
      </c>
      <c r="AI16" s="68">
        <v>17.613168999999999</v>
      </c>
      <c r="AJ16" s="68">
        <v>17.412785</v>
      </c>
      <c r="AK16" s="68">
        <v>17.29476</v>
      </c>
      <c r="AL16" s="68">
        <v>17.100598999999999</v>
      </c>
      <c r="AM16" s="68">
        <v>16.806889999999999</v>
      </c>
      <c r="AN16" s="68">
        <v>16.339279000000001</v>
      </c>
      <c r="AO16" s="68">
        <v>16.084488</v>
      </c>
      <c r="AP16" s="68">
        <v>15.845793</v>
      </c>
      <c r="AQ16" s="68">
        <v>15.695053</v>
      </c>
      <c r="AR16" s="68">
        <v>15.649443</v>
      </c>
      <c r="AS16" s="68">
        <v>15.623896</v>
      </c>
      <c r="AT16" s="68">
        <v>15.535164</v>
      </c>
      <c r="AU16" s="68">
        <v>15.297824</v>
      </c>
      <c r="AV16" s="68">
        <v>15.2355</v>
      </c>
      <c r="AW16" s="68">
        <v>15.210328000000001</v>
      </c>
      <c r="AX16" s="68">
        <v>15.19502</v>
      </c>
      <c r="AY16" s="68">
        <v>15.207193</v>
      </c>
      <c r="AZ16" s="68">
        <v>15.181231</v>
      </c>
      <c r="BA16" s="68">
        <v>15.169966000000001</v>
      </c>
      <c r="BB16" s="68">
        <v>15.160413</v>
      </c>
      <c r="BC16" s="68">
        <v>15.183104</v>
      </c>
      <c r="BD16" s="68">
        <v>15.219188000000001</v>
      </c>
      <c r="BE16" s="68">
        <v>15.2705</v>
      </c>
      <c r="BF16" s="68">
        <v>15.296830999999999</v>
      </c>
    </row>
    <row r="17" spans="2:58" x14ac:dyDescent="0.2">
      <c r="F17" s="87"/>
      <c r="G17" s="12" t="s">
        <v>1</v>
      </c>
      <c r="H17" s="68">
        <v>20.333717</v>
      </c>
      <c r="I17" s="68">
        <v>19.971428</v>
      </c>
      <c r="J17" s="68">
        <v>20.709026000000001</v>
      </c>
      <c r="K17" s="68">
        <v>20.921999</v>
      </c>
      <c r="L17" s="68">
        <v>20.829391000000001</v>
      </c>
      <c r="M17" s="68">
        <v>21.605830999999998</v>
      </c>
      <c r="N17" s="68">
        <v>20.676655</v>
      </c>
      <c r="O17" s="68">
        <v>21.515288999999999</v>
      </c>
      <c r="P17" s="68">
        <v>21.593903000000001</v>
      </c>
      <c r="Q17" s="68">
        <v>21.061926</v>
      </c>
      <c r="R17" s="68">
        <v>21.867101999999999</v>
      </c>
      <c r="S17" s="68">
        <v>21.347543999999999</v>
      </c>
      <c r="T17" s="68">
        <v>19.831087</v>
      </c>
      <c r="U17" s="68">
        <v>21.003592999999999</v>
      </c>
      <c r="V17" s="68">
        <v>21.373515999999999</v>
      </c>
      <c r="W17" s="68">
        <v>20.520973000000001</v>
      </c>
      <c r="X17" s="68">
        <v>20.049060999999998</v>
      </c>
      <c r="Y17" s="68">
        <v>19.730881</v>
      </c>
      <c r="Z17" s="68">
        <v>21.325870999999999</v>
      </c>
      <c r="AA17" s="68">
        <v>20.852283</v>
      </c>
      <c r="AB17" s="68">
        <v>18.681069999999998</v>
      </c>
      <c r="AC17" s="68">
        <v>18.858848999999999</v>
      </c>
      <c r="AD17" s="68">
        <v>19.327674999999999</v>
      </c>
      <c r="AE17" s="68">
        <v>18.064240999999999</v>
      </c>
      <c r="AF17" s="68">
        <v>18.055183</v>
      </c>
      <c r="AG17" s="68">
        <v>18.52844</v>
      </c>
      <c r="AH17" s="68">
        <v>18.301673999999998</v>
      </c>
      <c r="AI17" s="68">
        <v>17.612400000000001</v>
      </c>
      <c r="AJ17" s="68">
        <v>17.369423000000001</v>
      </c>
      <c r="AK17" s="68">
        <v>17.257705999999999</v>
      </c>
      <c r="AL17" s="68">
        <v>17.038761000000001</v>
      </c>
      <c r="AM17" s="68">
        <v>16.666772999999999</v>
      </c>
      <c r="AN17" s="68">
        <v>16.096990999999999</v>
      </c>
      <c r="AO17" s="68">
        <v>15.752371</v>
      </c>
      <c r="AP17" s="68">
        <v>15.526279000000001</v>
      </c>
      <c r="AQ17" s="68">
        <v>15.410919</v>
      </c>
      <c r="AR17" s="68">
        <v>15.369751000000001</v>
      </c>
      <c r="AS17" s="68">
        <v>15.3094</v>
      </c>
      <c r="AT17" s="68">
        <v>15.181713</v>
      </c>
      <c r="AU17" s="68">
        <v>14.996791999999999</v>
      </c>
      <c r="AV17" s="68">
        <v>14.877466</v>
      </c>
      <c r="AW17" s="68">
        <v>14.811021999999999</v>
      </c>
      <c r="AX17" s="68">
        <v>14.759878</v>
      </c>
      <c r="AY17" s="68">
        <v>14.708117</v>
      </c>
      <c r="AZ17" s="68">
        <v>14.5937</v>
      </c>
      <c r="BA17" s="68">
        <v>14.558577</v>
      </c>
      <c r="BB17" s="68">
        <v>14.510082000000001</v>
      </c>
      <c r="BC17" s="68">
        <v>14.473646</v>
      </c>
      <c r="BD17" s="68">
        <v>14.429577</v>
      </c>
      <c r="BE17" s="68">
        <v>14.377875</v>
      </c>
      <c r="BF17" s="68">
        <v>14.338328000000001</v>
      </c>
    </row>
    <row r="18" spans="2:58" x14ac:dyDescent="0.2">
      <c r="F18" s="87"/>
      <c r="G18" s="44" t="s">
        <v>53</v>
      </c>
      <c r="H18" s="68">
        <v>20.333717</v>
      </c>
      <c r="I18" s="68">
        <v>19.971428</v>
      </c>
      <c r="J18" s="68">
        <v>20.709026000000001</v>
      </c>
      <c r="K18" s="68">
        <v>20.921999</v>
      </c>
      <c r="L18" s="68">
        <v>20.829391000000001</v>
      </c>
      <c r="M18" s="68">
        <v>21.605830999999998</v>
      </c>
      <c r="N18" s="68">
        <v>20.676655</v>
      </c>
      <c r="O18" s="68">
        <v>21.515288999999999</v>
      </c>
      <c r="P18" s="68">
        <v>21.593903000000001</v>
      </c>
      <c r="Q18" s="68">
        <v>21.061926</v>
      </c>
      <c r="R18" s="68">
        <v>21.867101999999999</v>
      </c>
      <c r="S18" s="68">
        <v>21.347543999999999</v>
      </c>
      <c r="T18" s="68">
        <v>19.831087</v>
      </c>
      <c r="U18" s="68">
        <v>21.003592999999999</v>
      </c>
      <c r="V18" s="68">
        <v>21.373515999999999</v>
      </c>
      <c r="W18" s="68">
        <v>20.520973000000001</v>
      </c>
      <c r="X18" s="68">
        <v>20.049060999999998</v>
      </c>
      <c r="Y18" s="68">
        <v>19.730881</v>
      </c>
      <c r="Z18" s="68">
        <v>21.325870999999999</v>
      </c>
      <c r="AA18" s="68">
        <v>20.852283</v>
      </c>
      <c r="AB18" s="68">
        <v>18.681069999999998</v>
      </c>
      <c r="AC18" s="68">
        <v>18.858774</v>
      </c>
      <c r="AD18" s="68">
        <v>19.327674999999999</v>
      </c>
      <c r="AE18" s="68">
        <v>18.064232000000001</v>
      </c>
      <c r="AF18" s="68">
        <v>18.055167999999998</v>
      </c>
      <c r="AG18" s="68">
        <v>18.528034000000002</v>
      </c>
      <c r="AH18" s="68">
        <v>18.264332</v>
      </c>
      <c r="AI18" s="68">
        <v>17.487860000000001</v>
      </c>
      <c r="AJ18" s="68">
        <v>17.243632999999999</v>
      </c>
      <c r="AK18" s="68">
        <v>16.990803</v>
      </c>
      <c r="AL18" s="68">
        <v>16.607997999999998</v>
      </c>
      <c r="AM18" s="68">
        <v>16.249652999999999</v>
      </c>
      <c r="AN18" s="68">
        <v>15.66168</v>
      </c>
      <c r="AO18" s="68">
        <v>15.314615</v>
      </c>
      <c r="AP18" s="68">
        <v>15.013415999999999</v>
      </c>
      <c r="AQ18" s="68">
        <v>14.729296</v>
      </c>
      <c r="AR18" s="68">
        <v>14.532225</v>
      </c>
      <c r="AS18" s="68">
        <v>14.40056</v>
      </c>
      <c r="AT18" s="68">
        <v>14.318053000000001</v>
      </c>
      <c r="AU18" s="68">
        <v>14.014488</v>
      </c>
      <c r="AV18" s="68">
        <v>14.006938</v>
      </c>
      <c r="AW18" s="68">
        <v>14.006133999999999</v>
      </c>
      <c r="AX18" s="68">
        <v>13.940766</v>
      </c>
      <c r="AY18" s="68">
        <v>13.886512</v>
      </c>
      <c r="AZ18" s="68">
        <v>13.81855</v>
      </c>
      <c r="BA18" s="68">
        <v>13.748709</v>
      </c>
      <c r="BB18" s="68">
        <v>13.672255</v>
      </c>
      <c r="BC18" s="68">
        <v>13.622248000000001</v>
      </c>
      <c r="BD18" s="68">
        <v>13.609506</v>
      </c>
      <c r="BE18" s="68">
        <v>13.605449999999999</v>
      </c>
      <c r="BF18" s="68">
        <v>13.583283</v>
      </c>
    </row>
    <row r="19" spans="2:58" x14ac:dyDescent="0.2">
      <c r="F19" s="87"/>
      <c r="G19" s="44" t="s">
        <v>54</v>
      </c>
      <c r="H19" s="68">
        <v>20.333717</v>
      </c>
      <c r="I19" s="68">
        <v>19.971428</v>
      </c>
      <c r="J19" s="68">
        <v>20.709026000000001</v>
      </c>
      <c r="K19" s="68">
        <v>20.921999</v>
      </c>
      <c r="L19" s="68">
        <v>20.829391000000001</v>
      </c>
      <c r="M19" s="68">
        <v>21.605830999999998</v>
      </c>
      <c r="N19" s="68">
        <v>20.676655</v>
      </c>
      <c r="O19" s="68">
        <v>21.515288999999999</v>
      </c>
      <c r="P19" s="68">
        <v>21.593903000000001</v>
      </c>
      <c r="Q19" s="68">
        <v>21.061926</v>
      </c>
      <c r="R19" s="68">
        <v>21.867101999999999</v>
      </c>
      <c r="S19" s="68">
        <v>21.347543999999999</v>
      </c>
      <c r="T19" s="68">
        <v>19.831087</v>
      </c>
      <c r="U19" s="68">
        <v>21.003592999999999</v>
      </c>
      <c r="V19" s="68">
        <v>21.373515999999999</v>
      </c>
      <c r="W19" s="68">
        <v>20.520973000000001</v>
      </c>
      <c r="X19" s="68">
        <v>20.049060999999998</v>
      </c>
      <c r="Y19" s="68">
        <v>19.730881</v>
      </c>
      <c r="Z19" s="68">
        <v>21.325870999999999</v>
      </c>
      <c r="AA19" s="68">
        <v>20.852283</v>
      </c>
      <c r="AB19" s="68">
        <v>18.681072</v>
      </c>
      <c r="AC19" s="68">
        <v>18.858848999999999</v>
      </c>
      <c r="AD19" s="68">
        <v>19.327674999999999</v>
      </c>
      <c r="AE19" s="68">
        <v>18.064250999999999</v>
      </c>
      <c r="AF19" s="68">
        <v>18.055199000000002</v>
      </c>
      <c r="AG19" s="68">
        <v>18.529233999999999</v>
      </c>
      <c r="AH19" s="68">
        <v>18.330670999999999</v>
      </c>
      <c r="AI19" s="68">
        <v>17.646343000000002</v>
      </c>
      <c r="AJ19" s="68">
        <v>17.495874000000001</v>
      </c>
      <c r="AK19" s="68">
        <v>17.437244</v>
      </c>
      <c r="AL19" s="68">
        <v>17.283342000000001</v>
      </c>
      <c r="AM19" s="68">
        <v>17.107289999999999</v>
      </c>
      <c r="AN19" s="68">
        <v>16.784763000000002</v>
      </c>
      <c r="AO19" s="68">
        <v>16.678861999999999</v>
      </c>
      <c r="AP19" s="68">
        <v>16.622204</v>
      </c>
      <c r="AQ19" s="68">
        <v>16.589842000000001</v>
      </c>
      <c r="AR19" s="68">
        <v>16.574131000000001</v>
      </c>
      <c r="AS19" s="68">
        <v>16.548618000000001</v>
      </c>
      <c r="AT19" s="68">
        <v>16.512786999999999</v>
      </c>
      <c r="AU19" s="68">
        <v>16.424198000000001</v>
      </c>
      <c r="AV19" s="68">
        <v>16.427156</v>
      </c>
      <c r="AW19" s="68">
        <v>16.431324</v>
      </c>
      <c r="AX19" s="68">
        <v>16.454321</v>
      </c>
      <c r="AY19" s="68">
        <v>16.502094</v>
      </c>
      <c r="AZ19" s="68">
        <v>16.503920000000001</v>
      </c>
      <c r="BA19" s="68">
        <v>16.540977000000002</v>
      </c>
      <c r="BB19" s="68">
        <v>16.587289999999999</v>
      </c>
      <c r="BC19" s="68">
        <v>16.6416</v>
      </c>
      <c r="BD19" s="68">
        <v>16.685956999999998</v>
      </c>
      <c r="BE19" s="68">
        <v>16.728480999999999</v>
      </c>
      <c r="BF19" s="68">
        <v>16.767174000000001</v>
      </c>
    </row>
    <row r="20" spans="2:58" x14ac:dyDescent="0.2">
      <c r="F20" s="88" t="s">
        <v>55</v>
      </c>
      <c r="G20" s="12" t="s">
        <v>11</v>
      </c>
      <c r="H20" s="68">
        <v>17.176727</v>
      </c>
      <c r="I20" s="68">
        <v>17.144404999999999</v>
      </c>
      <c r="J20" s="68">
        <v>17.350377999999999</v>
      </c>
      <c r="K20" s="68">
        <v>17.260173999999999</v>
      </c>
      <c r="L20" s="68">
        <v>17.489338</v>
      </c>
      <c r="M20" s="68">
        <v>17.893177000000001</v>
      </c>
      <c r="N20" s="68">
        <v>17.759529000000001</v>
      </c>
      <c r="O20" s="68">
        <v>18.290400000000002</v>
      </c>
      <c r="P20" s="68">
        <v>18.446083000000002</v>
      </c>
      <c r="Q20" s="68">
        <v>17.928118000000001</v>
      </c>
      <c r="R20" s="68">
        <v>18.094503</v>
      </c>
      <c r="S20" s="68">
        <v>18.009474000000001</v>
      </c>
      <c r="T20" s="68">
        <v>17.443377000000002</v>
      </c>
      <c r="U20" s="68">
        <v>17.946705000000001</v>
      </c>
      <c r="V20" s="68">
        <v>18.262836</v>
      </c>
      <c r="W20" s="68">
        <v>18.140633000000001</v>
      </c>
      <c r="X20" s="68">
        <v>18.004911</v>
      </c>
      <c r="Y20" s="68">
        <v>17.864677</v>
      </c>
      <c r="Z20" s="68">
        <v>18.386337000000001</v>
      </c>
      <c r="AA20" s="68">
        <v>17.951232999999998</v>
      </c>
      <c r="AB20" s="68">
        <v>15.303311000000001</v>
      </c>
      <c r="AC20" s="68">
        <v>15.878304</v>
      </c>
      <c r="AD20" s="68">
        <v>16.513468</v>
      </c>
      <c r="AE20" s="68">
        <v>16.203341999999999</v>
      </c>
      <c r="AF20" s="68">
        <v>16.448810999999999</v>
      </c>
      <c r="AG20" s="68">
        <v>16.602097000000001</v>
      </c>
      <c r="AH20" s="68">
        <v>16.991157999999999</v>
      </c>
      <c r="AI20" s="68">
        <v>16.571149999999999</v>
      </c>
      <c r="AJ20" s="68">
        <v>16.365584999999999</v>
      </c>
      <c r="AK20" s="68">
        <v>16.337302999999999</v>
      </c>
      <c r="AL20" s="68">
        <v>16.231822999999999</v>
      </c>
      <c r="AM20" s="68">
        <v>16.070139000000001</v>
      </c>
      <c r="AN20" s="68">
        <v>15.641800999999999</v>
      </c>
      <c r="AO20" s="68">
        <v>15.458033</v>
      </c>
      <c r="AP20" s="68">
        <v>15.427612999999999</v>
      </c>
      <c r="AQ20" s="68">
        <v>15.470571</v>
      </c>
      <c r="AR20" s="68">
        <v>15.597538</v>
      </c>
      <c r="AS20" s="68">
        <v>15.726799</v>
      </c>
      <c r="AT20" s="68">
        <v>15.781017</v>
      </c>
      <c r="AU20" s="68">
        <v>15.692397</v>
      </c>
      <c r="AV20" s="68">
        <v>15.745208</v>
      </c>
      <c r="AW20" s="68">
        <v>15.854046</v>
      </c>
      <c r="AX20" s="68">
        <v>15.941431</v>
      </c>
      <c r="AY20" s="68">
        <v>16.066223000000001</v>
      </c>
      <c r="AZ20" s="68">
        <v>16.121835999999998</v>
      </c>
      <c r="BA20" s="68">
        <v>16.196110000000001</v>
      </c>
      <c r="BB20" s="68">
        <v>16.28191</v>
      </c>
      <c r="BC20" s="68">
        <v>16.366367</v>
      </c>
      <c r="BD20" s="68">
        <v>16.457701</v>
      </c>
      <c r="BE20" s="68">
        <v>16.541747999999998</v>
      </c>
      <c r="BF20" s="68">
        <v>16.606745</v>
      </c>
    </row>
    <row r="21" spans="2:58" x14ac:dyDescent="0.2">
      <c r="F21" s="87"/>
      <c r="G21" s="12" t="s">
        <v>25</v>
      </c>
      <c r="H21" s="68">
        <v>17.176727</v>
      </c>
      <c r="I21" s="68">
        <v>17.144404999999999</v>
      </c>
      <c r="J21" s="68">
        <v>17.350377999999999</v>
      </c>
      <c r="K21" s="68">
        <v>17.260173999999999</v>
      </c>
      <c r="L21" s="68">
        <v>17.489338</v>
      </c>
      <c r="M21" s="68">
        <v>17.893177000000001</v>
      </c>
      <c r="N21" s="68">
        <v>17.759529000000001</v>
      </c>
      <c r="O21" s="68">
        <v>18.290400000000002</v>
      </c>
      <c r="P21" s="68">
        <v>18.446083000000002</v>
      </c>
      <c r="Q21" s="68">
        <v>17.928118000000001</v>
      </c>
      <c r="R21" s="68">
        <v>18.094503</v>
      </c>
      <c r="S21" s="68">
        <v>18.009474000000001</v>
      </c>
      <c r="T21" s="68">
        <v>17.443377000000002</v>
      </c>
      <c r="U21" s="68">
        <v>17.946705000000001</v>
      </c>
      <c r="V21" s="68">
        <v>18.262836</v>
      </c>
      <c r="W21" s="68">
        <v>18.140633000000001</v>
      </c>
      <c r="X21" s="68">
        <v>18.004911</v>
      </c>
      <c r="Y21" s="68">
        <v>17.864677</v>
      </c>
      <c r="Z21" s="68">
        <v>18.386337000000001</v>
      </c>
      <c r="AA21" s="68">
        <v>17.951232999999998</v>
      </c>
      <c r="AB21" s="68">
        <v>15.303312</v>
      </c>
      <c r="AC21" s="68">
        <v>15.878237</v>
      </c>
      <c r="AD21" s="68">
        <v>16.513468</v>
      </c>
      <c r="AE21" s="68">
        <v>16.203341000000002</v>
      </c>
      <c r="AF21" s="68">
        <v>16.448809000000001</v>
      </c>
      <c r="AG21" s="68">
        <v>16.602383</v>
      </c>
      <c r="AH21" s="68">
        <v>16.993514999999999</v>
      </c>
      <c r="AI21" s="68">
        <v>16.571434</v>
      </c>
      <c r="AJ21" s="68">
        <v>16.372005000000001</v>
      </c>
      <c r="AK21" s="68">
        <v>16.340209999999999</v>
      </c>
      <c r="AL21" s="68">
        <v>16.260916000000002</v>
      </c>
      <c r="AM21" s="68">
        <v>16.080428999999999</v>
      </c>
      <c r="AN21" s="68">
        <v>15.689131</v>
      </c>
      <c r="AO21" s="68">
        <v>15.590987999999999</v>
      </c>
      <c r="AP21" s="68">
        <v>15.611468</v>
      </c>
      <c r="AQ21" s="68">
        <v>15.688048999999999</v>
      </c>
      <c r="AR21" s="68">
        <v>15.813219</v>
      </c>
      <c r="AS21" s="68">
        <v>15.924231000000001</v>
      </c>
      <c r="AT21" s="68">
        <v>15.972319000000001</v>
      </c>
      <c r="AU21" s="68">
        <v>15.927075</v>
      </c>
      <c r="AV21" s="68">
        <v>15.964828000000001</v>
      </c>
      <c r="AW21" s="68">
        <v>16.010494000000001</v>
      </c>
      <c r="AX21" s="68">
        <v>16.077992999999999</v>
      </c>
      <c r="AY21" s="68">
        <v>16.197582000000001</v>
      </c>
      <c r="AZ21" s="68">
        <v>16.256813000000001</v>
      </c>
      <c r="BA21" s="68">
        <v>16.352015999999999</v>
      </c>
      <c r="BB21" s="68">
        <v>16.456913</v>
      </c>
      <c r="BC21" s="68">
        <v>16.537389999999998</v>
      </c>
      <c r="BD21" s="68">
        <v>16.6234</v>
      </c>
      <c r="BE21" s="68">
        <v>16.695540999999999</v>
      </c>
      <c r="BF21" s="68">
        <v>16.766838</v>
      </c>
    </row>
    <row r="22" spans="2:58" ht="14.25" x14ac:dyDescent="0.2">
      <c r="B22"/>
      <c r="F22" s="87"/>
      <c r="G22" s="20" t="s">
        <v>5</v>
      </c>
      <c r="H22" s="68">
        <v>17.176727</v>
      </c>
      <c r="I22" s="68">
        <v>17.144404999999999</v>
      </c>
      <c r="J22" s="68">
        <v>17.350377999999999</v>
      </c>
      <c r="K22" s="68">
        <v>17.260173999999999</v>
      </c>
      <c r="L22" s="68">
        <v>17.489338</v>
      </c>
      <c r="M22" s="68">
        <v>17.893177000000001</v>
      </c>
      <c r="N22" s="68">
        <v>17.759529000000001</v>
      </c>
      <c r="O22" s="68">
        <v>18.290400000000002</v>
      </c>
      <c r="P22" s="68">
        <v>18.446083000000002</v>
      </c>
      <c r="Q22" s="68">
        <v>17.928118000000001</v>
      </c>
      <c r="R22" s="68">
        <v>18.094503</v>
      </c>
      <c r="S22" s="68">
        <v>18.009474000000001</v>
      </c>
      <c r="T22" s="68">
        <v>17.443377000000002</v>
      </c>
      <c r="U22" s="68">
        <v>17.946705000000001</v>
      </c>
      <c r="V22" s="68">
        <v>18.262836</v>
      </c>
      <c r="W22" s="68">
        <v>18.140633000000001</v>
      </c>
      <c r="X22" s="68">
        <v>18.004911</v>
      </c>
      <c r="Y22" s="68">
        <v>17.864677</v>
      </c>
      <c r="Z22" s="68">
        <v>18.386337000000001</v>
      </c>
      <c r="AA22" s="68">
        <v>17.951232999999998</v>
      </c>
      <c r="AB22" s="68">
        <v>15.303312</v>
      </c>
      <c r="AC22" s="68">
        <v>15.878237</v>
      </c>
      <c r="AD22" s="68">
        <v>16.513468</v>
      </c>
      <c r="AE22" s="68">
        <v>16.203341000000002</v>
      </c>
      <c r="AF22" s="68">
        <v>16.448809000000001</v>
      </c>
      <c r="AG22" s="68">
        <v>16.60239</v>
      </c>
      <c r="AH22" s="68">
        <v>16.993148999999999</v>
      </c>
      <c r="AI22" s="68">
        <v>16.567352</v>
      </c>
      <c r="AJ22" s="68">
        <v>16.398159</v>
      </c>
      <c r="AK22" s="68">
        <v>16.343326999999999</v>
      </c>
      <c r="AL22" s="68">
        <v>16.268073999999999</v>
      </c>
      <c r="AM22" s="68">
        <v>16.118659999999998</v>
      </c>
      <c r="AN22" s="68">
        <v>16.077835</v>
      </c>
      <c r="AO22" s="68">
        <v>16.100591999999999</v>
      </c>
      <c r="AP22" s="68">
        <v>16.091263000000001</v>
      </c>
      <c r="AQ22" s="68">
        <v>16.118476999999999</v>
      </c>
      <c r="AR22" s="68">
        <v>16.161353999999999</v>
      </c>
      <c r="AS22" s="68">
        <v>16.233764999999998</v>
      </c>
      <c r="AT22" s="68">
        <v>16.322572999999998</v>
      </c>
      <c r="AU22" s="68">
        <v>16.395123999999999</v>
      </c>
      <c r="AV22" s="68">
        <v>16.449674999999999</v>
      </c>
      <c r="AW22" s="68">
        <v>16.511595</v>
      </c>
      <c r="AX22" s="68">
        <v>16.601417999999999</v>
      </c>
      <c r="AY22" s="68">
        <v>16.70262</v>
      </c>
      <c r="AZ22" s="68">
        <v>16.803452</v>
      </c>
      <c r="BA22" s="68">
        <v>16.901160999999998</v>
      </c>
      <c r="BB22" s="68">
        <v>16.983013</v>
      </c>
      <c r="BC22" s="68">
        <v>17.051414000000001</v>
      </c>
      <c r="BD22" s="68">
        <v>17.107468000000001</v>
      </c>
      <c r="BE22" s="68">
        <v>17.136803</v>
      </c>
      <c r="BF22" s="68">
        <v>17.179269999999999</v>
      </c>
    </row>
    <row r="23" spans="2:58" x14ac:dyDescent="0.2">
      <c r="F23" s="87"/>
      <c r="G23" s="12" t="s">
        <v>8</v>
      </c>
      <c r="H23" s="68">
        <v>17.176727</v>
      </c>
      <c r="I23" s="68">
        <v>17.144404999999999</v>
      </c>
      <c r="J23" s="68">
        <v>17.350377999999999</v>
      </c>
      <c r="K23" s="68">
        <v>17.260173999999999</v>
      </c>
      <c r="L23" s="68">
        <v>17.489338</v>
      </c>
      <c r="M23" s="68">
        <v>17.893177000000001</v>
      </c>
      <c r="N23" s="68">
        <v>17.759529000000001</v>
      </c>
      <c r="O23" s="68">
        <v>18.290400000000002</v>
      </c>
      <c r="P23" s="68">
        <v>18.446083000000002</v>
      </c>
      <c r="Q23" s="68">
        <v>17.928118000000001</v>
      </c>
      <c r="R23" s="68">
        <v>18.094503</v>
      </c>
      <c r="S23" s="68">
        <v>18.009474000000001</v>
      </c>
      <c r="T23" s="68">
        <v>17.443377000000002</v>
      </c>
      <c r="U23" s="68">
        <v>17.946705000000001</v>
      </c>
      <c r="V23" s="68">
        <v>18.262836</v>
      </c>
      <c r="W23" s="68">
        <v>18.140633000000001</v>
      </c>
      <c r="X23" s="68">
        <v>18.004911</v>
      </c>
      <c r="Y23" s="68">
        <v>17.864677</v>
      </c>
      <c r="Z23" s="68">
        <v>18.386337000000001</v>
      </c>
      <c r="AA23" s="68">
        <v>17.951232999999998</v>
      </c>
      <c r="AB23" s="68">
        <v>15.303311000000001</v>
      </c>
      <c r="AC23" s="68">
        <v>15.878304</v>
      </c>
      <c r="AD23" s="68">
        <v>16.513468</v>
      </c>
      <c r="AE23" s="68">
        <v>16.203341999999999</v>
      </c>
      <c r="AF23" s="68">
        <v>16.448809000000001</v>
      </c>
      <c r="AG23" s="68">
        <v>16.602104000000001</v>
      </c>
      <c r="AH23" s="68">
        <v>16.990891000000001</v>
      </c>
      <c r="AI23" s="68">
        <v>16.568128999999999</v>
      </c>
      <c r="AJ23" s="68">
        <v>16.382345000000001</v>
      </c>
      <c r="AK23" s="68">
        <v>16.319959999999998</v>
      </c>
      <c r="AL23" s="68">
        <v>16.236554999999999</v>
      </c>
      <c r="AM23" s="68">
        <v>16.110925999999999</v>
      </c>
      <c r="AN23" s="68">
        <v>16.041618</v>
      </c>
      <c r="AO23" s="68">
        <v>15.975047999999999</v>
      </c>
      <c r="AP23" s="68">
        <v>15.978224000000001</v>
      </c>
      <c r="AQ23" s="68">
        <v>15.982951999999999</v>
      </c>
      <c r="AR23" s="68">
        <v>16.007739999999998</v>
      </c>
      <c r="AS23" s="68">
        <v>16.055624000000002</v>
      </c>
      <c r="AT23" s="68">
        <v>16.089003000000002</v>
      </c>
      <c r="AU23" s="68">
        <v>16.177948000000001</v>
      </c>
      <c r="AV23" s="68">
        <v>16.249578</v>
      </c>
      <c r="AW23" s="68">
        <v>16.344116</v>
      </c>
      <c r="AX23" s="68">
        <v>16.451975000000001</v>
      </c>
      <c r="AY23" s="68">
        <v>16.565742</v>
      </c>
      <c r="AZ23" s="68">
        <v>16.661110000000001</v>
      </c>
      <c r="BA23" s="68">
        <v>16.742647000000002</v>
      </c>
      <c r="BB23" s="68">
        <v>16.824041000000001</v>
      </c>
      <c r="BC23" s="68">
        <v>16.895185000000001</v>
      </c>
      <c r="BD23" s="68">
        <v>16.971098000000001</v>
      </c>
      <c r="BE23" s="68">
        <v>17.028206000000001</v>
      </c>
      <c r="BF23" s="68">
        <v>17.06842</v>
      </c>
    </row>
    <row r="24" spans="2:58" x14ac:dyDescent="0.2">
      <c r="F24" s="87"/>
      <c r="G24" s="44" t="s">
        <v>10</v>
      </c>
      <c r="H24" s="68">
        <v>17.176727</v>
      </c>
      <c r="I24" s="68">
        <v>17.144404999999999</v>
      </c>
      <c r="J24" s="68">
        <v>17.350377999999999</v>
      </c>
      <c r="K24" s="68">
        <v>17.260173999999999</v>
      </c>
      <c r="L24" s="68">
        <v>17.489338</v>
      </c>
      <c r="M24" s="68">
        <v>17.893177000000001</v>
      </c>
      <c r="N24" s="68">
        <v>17.759529000000001</v>
      </c>
      <c r="O24" s="68">
        <v>18.290400000000002</v>
      </c>
      <c r="P24" s="68">
        <v>18.446083000000002</v>
      </c>
      <c r="Q24" s="68">
        <v>17.928118000000001</v>
      </c>
      <c r="R24" s="68">
        <v>18.094503</v>
      </c>
      <c r="S24" s="68">
        <v>18.009474000000001</v>
      </c>
      <c r="T24" s="68">
        <v>17.443377000000002</v>
      </c>
      <c r="U24" s="68">
        <v>17.946705000000001</v>
      </c>
      <c r="V24" s="68">
        <v>18.262836</v>
      </c>
      <c r="W24" s="68">
        <v>18.140633000000001</v>
      </c>
      <c r="X24" s="68">
        <v>18.004911</v>
      </c>
      <c r="Y24" s="68">
        <v>17.864677</v>
      </c>
      <c r="Z24" s="68">
        <v>18.386337000000001</v>
      </c>
      <c r="AA24" s="68">
        <v>17.951232999999998</v>
      </c>
      <c r="AB24" s="68">
        <v>15.303312</v>
      </c>
      <c r="AC24" s="68">
        <v>15.878304</v>
      </c>
      <c r="AD24" s="68">
        <v>16.513468</v>
      </c>
      <c r="AE24" s="68">
        <v>16.203330999999999</v>
      </c>
      <c r="AF24" s="68">
        <v>16.448795</v>
      </c>
      <c r="AG24" s="68">
        <v>16.601676999999999</v>
      </c>
      <c r="AH24" s="68">
        <v>16.977806000000001</v>
      </c>
      <c r="AI24" s="68">
        <v>16.570001999999999</v>
      </c>
      <c r="AJ24" s="68">
        <v>16.389389000000001</v>
      </c>
      <c r="AK24" s="68">
        <v>16.387322999999999</v>
      </c>
      <c r="AL24" s="68">
        <v>16.306923000000001</v>
      </c>
      <c r="AM24" s="68">
        <v>16.178249000000001</v>
      </c>
      <c r="AN24" s="68">
        <v>15.787106</v>
      </c>
      <c r="AO24" s="68">
        <v>15.619797</v>
      </c>
      <c r="AP24" s="68">
        <v>15.541031</v>
      </c>
      <c r="AQ24" s="68">
        <v>15.556001</v>
      </c>
      <c r="AR24" s="68">
        <v>15.658341</v>
      </c>
      <c r="AS24" s="68">
        <v>15.786262000000001</v>
      </c>
      <c r="AT24" s="68">
        <v>15.86332</v>
      </c>
      <c r="AU24" s="68">
        <v>15.744840999999999</v>
      </c>
      <c r="AV24" s="68">
        <v>15.833327000000001</v>
      </c>
      <c r="AW24" s="68">
        <v>15.968285</v>
      </c>
      <c r="AX24" s="68">
        <v>16.087944</v>
      </c>
      <c r="AY24" s="68">
        <v>16.223362000000002</v>
      </c>
      <c r="AZ24" s="68">
        <v>16.317432</v>
      </c>
      <c r="BA24" s="68">
        <v>16.423887000000001</v>
      </c>
      <c r="BB24" s="68">
        <v>16.536331000000001</v>
      </c>
      <c r="BC24" s="68">
        <v>16.648396000000002</v>
      </c>
      <c r="BD24" s="68">
        <v>16.785126000000002</v>
      </c>
      <c r="BE24" s="68">
        <v>16.913319000000001</v>
      </c>
      <c r="BF24" s="68">
        <v>17.033203</v>
      </c>
    </row>
    <row r="25" spans="2:58" x14ac:dyDescent="0.2">
      <c r="F25" s="87"/>
      <c r="G25" s="12" t="s">
        <v>0</v>
      </c>
      <c r="H25" s="68">
        <v>17.176727</v>
      </c>
      <c r="I25" s="68">
        <v>17.144404999999999</v>
      </c>
      <c r="J25" s="68">
        <v>17.350377999999999</v>
      </c>
      <c r="K25" s="68">
        <v>17.260173999999999</v>
      </c>
      <c r="L25" s="68">
        <v>17.489338</v>
      </c>
      <c r="M25" s="68">
        <v>17.893177000000001</v>
      </c>
      <c r="N25" s="68">
        <v>17.759529000000001</v>
      </c>
      <c r="O25" s="68">
        <v>18.290400000000002</v>
      </c>
      <c r="P25" s="68">
        <v>18.446083000000002</v>
      </c>
      <c r="Q25" s="68">
        <v>17.928118000000001</v>
      </c>
      <c r="R25" s="68">
        <v>18.094503</v>
      </c>
      <c r="S25" s="68">
        <v>18.009474000000001</v>
      </c>
      <c r="T25" s="68">
        <v>17.443377000000002</v>
      </c>
      <c r="U25" s="68">
        <v>17.946705000000001</v>
      </c>
      <c r="V25" s="68">
        <v>18.262836</v>
      </c>
      <c r="W25" s="68">
        <v>18.140633000000001</v>
      </c>
      <c r="X25" s="68">
        <v>18.004911</v>
      </c>
      <c r="Y25" s="68">
        <v>17.864677</v>
      </c>
      <c r="Z25" s="68">
        <v>18.386337000000001</v>
      </c>
      <c r="AA25" s="68">
        <v>17.951232999999998</v>
      </c>
      <c r="AB25" s="68">
        <v>15.303311000000001</v>
      </c>
      <c r="AC25" s="68">
        <v>15.878304</v>
      </c>
      <c r="AD25" s="68">
        <v>16.513468</v>
      </c>
      <c r="AE25" s="68">
        <v>16.20335</v>
      </c>
      <c r="AF25" s="68">
        <v>16.448826</v>
      </c>
      <c r="AG25" s="68">
        <v>16.602896000000001</v>
      </c>
      <c r="AH25" s="68">
        <v>17.025134999999999</v>
      </c>
      <c r="AI25" s="68">
        <v>16.509298000000001</v>
      </c>
      <c r="AJ25" s="68">
        <v>16.292133</v>
      </c>
      <c r="AK25" s="68">
        <v>16.241824999999999</v>
      </c>
      <c r="AL25" s="68">
        <v>16.121174</v>
      </c>
      <c r="AM25" s="68">
        <v>15.927872000000001</v>
      </c>
      <c r="AN25" s="68">
        <v>15.482091</v>
      </c>
      <c r="AO25" s="68">
        <v>15.314781</v>
      </c>
      <c r="AP25" s="68">
        <v>15.285354999999999</v>
      </c>
      <c r="AQ25" s="68">
        <v>15.361999000000001</v>
      </c>
      <c r="AR25" s="68">
        <v>15.483898</v>
      </c>
      <c r="AS25" s="68">
        <v>15.544293</v>
      </c>
      <c r="AT25" s="68">
        <v>15.490194000000001</v>
      </c>
      <c r="AU25" s="68">
        <v>15.353149</v>
      </c>
      <c r="AV25" s="68">
        <v>15.416226999999999</v>
      </c>
      <c r="AW25" s="68">
        <v>15.522092000000001</v>
      </c>
      <c r="AX25" s="68">
        <v>15.603657</v>
      </c>
      <c r="AY25" s="68">
        <v>15.707618999999999</v>
      </c>
      <c r="AZ25" s="68">
        <v>15.739552</v>
      </c>
      <c r="BA25" s="68">
        <v>15.812287</v>
      </c>
      <c r="BB25" s="68">
        <v>15.883595</v>
      </c>
      <c r="BC25" s="68">
        <v>15.945932000000001</v>
      </c>
      <c r="BD25" s="68">
        <v>15.993525</v>
      </c>
      <c r="BE25" s="68">
        <v>16.038651000000002</v>
      </c>
      <c r="BF25" s="68">
        <v>16.082291000000001</v>
      </c>
    </row>
    <row r="26" spans="2:58" x14ac:dyDescent="0.2">
      <c r="F26" s="87"/>
      <c r="G26" s="12" t="s">
        <v>3</v>
      </c>
      <c r="H26" s="68">
        <v>17.176727</v>
      </c>
      <c r="I26" s="68">
        <v>17.144404999999999</v>
      </c>
      <c r="J26" s="68">
        <v>17.350377999999999</v>
      </c>
      <c r="K26" s="68">
        <v>17.260173999999999</v>
      </c>
      <c r="L26" s="68">
        <v>17.489338</v>
      </c>
      <c r="M26" s="68">
        <v>17.893177000000001</v>
      </c>
      <c r="N26" s="68">
        <v>17.759529000000001</v>
      </c>
      <c r="O26" s="68">
        <v>18.290400000000002</v>
      </c>
      <c r="P26" s="68">
        <v>18.446083000000002</v>
      </c>
      <c r="Q26" s="68">
        <v>17.928118000000001</v>
      </c>
      <c r="R26" s="68">
        <v>18.094503</v>
      </c>
      <c r="S26" s="68">
        <v>18.009474000000001</v>
      </c>
      <c r="T26" s="68">
        <v>17.443377000000002</v>
      </c>
      <c r="U26" s="68">
        <v>17.946705000000001</v>
      </c>
      <c r="V26" s="68">
        <v>18.262836</v>
      </c>
      <c r="W26" s="68">
        <v>18.140633000000001</v>
      </c>
      <c r="X26" s="68">
        <v>18.004911</v>
      </c>
      <c r="Y26" s="68">
        <v>17.864677</v>
      </c>
      <c r="Z26" s="68">
        <v>18.386337000000001</v>
      </c>
      <c r="AA26" s="68">
        <v>17.951232999999998</v>
      </c>
      <c r="AB26" s="68">
        <v>15.303311000000001</v>
      </c>
      <c r="AC26" s="68">
        <v>15.878304</v>
      </c>
      <c r="AD26" s="68">
        <v>16.513468</v>
      </c>
      <c r="AE26" s="68">
        <v>16.203341999999999</v>
      </c>
      <c r="AF26" s="68">
        <v>16.448809000000001</v>
      </c>
      <c r="AG26" s="68">
        <v>16.602112000000002</v>
      </c>
      <c r="AH26" s="68">
        <v>16.987862</v>
      </c>
      <c r="AI26" s="68">
        <v>16.581612</v>
      </c>
      <c r="AJ26" s="68">
        <v>16.396996000000001</v>
      </c>
      <c r="AK26" s="68">
        <v>16.388952</v>
      </c>
      <c r="AL26" s="68">
        <v>16.311354000000001</v>
      </c>
      <c r="AM26" s="68">
        <v>16.246307000000002</v>
      </c>
      <c r="AN26" s="68">
        <v>15.943771</v>
      </c>
      <c r="AO26" s="68">
        <v>15.847313</v>
      </c>
      <c r="AP26" s="68">
        <v>15.848928000000001</v>
      </c>
      <c r="AQ26" s="68">
        <v>15.992063999999999</v>
      </c>
      <c r="AR26" s="68">
        <v>16.23649</v>
      </c>
      <c r="AS26" s="68">
        <v>16.423931</v>
      </c>
      <c r="AT26" s="68">
        <v>16.581524000000002</v>
      </c>
      <c r="AU26" s="68">
        <v>16.553379</v>
      </c>
      <c r="AV26" s="68">
        <v>16.72578</v>
      </c>
      <c r="AW26" s="68">
        <v>16.968192999999999</v>
      </c>
      <c r="AX26" s="68">
        <v>17.194908000000002</v>
      </c>
      <c r="AY26" s="68">
        <v>17.460297000000001</v>
      </c>
      <c r="AZ26" s="68">
        <v>17.677700000000002</v>
      </c>
      <c r="BA26" s="68">
        <v>17.928377000000001</v>
      </c>
      <c r="BB26" s="68">
        <v>18.184456000000001</v>
      </c>
      <c r="BC26" s="68">
        <v>18.464428000000002</v>
      </c>
      <c r="BD26" s="68">
        <v>18.778811999999999</v>
      </c>
      <c r="BE26" s="68">
        <v>19.104786000000001</v>
      </c>
      <c r="BF26" s="68">
        <v>19.435230000000001</v>
      </c>
    </row>
    <row r="27" spans="2:58" x14ac:dyDescent="0.2">
      <c r="F27" s="87"/>
      <c r="G27" s="44" t="s">
        <v>2</v>
      </c>
      <c r="H27" s="68">
        <v>17.176727</v>
      </c>
      <c r="I27" s="68">
        <v>17.144404999999999</v>
      </c>
      <c r="J27" s="68">
        <v>17.350377999999999</v>
      </c>
      <c r="K27" s="68">
        <v>17.260173999999999</v>
      </c>
      <c r="L27" s="68">
        <v>17.489338</v>
      </c>
      <c r="M27" s="68">
        <v>17.893177000000001</v>
      </c>
      <c r="N27" s="68">
        <v>17.759529000000001</v>
      </c>
      <c r="O27" s="68">
        <v>18.290400000000002</v>
      </c>
      <c r="P27" s="68">
        <v>18.446083000000002</v>
      </c>
      <c r="Q27" s="68">
        <v>17.928118000000001</v>
      </c>
      <c r="R27" s="68">
        <v>18.094503</v>
      </c>
      <c r="S27" s="68">
        <v>18.009474000000001</v>
      </c>
      <c r="T27" s="68">
        <v>17.443377000000002</v>
      </c>
      <c r="U27" s="68">
        <v>17.946705000000001</v>
      </c>
      <c r="V27" s="68">
        <v>18.262836</v>
      </c>
      <c r="W27" s="68">
        <v>18.140633000000001</v>
      </c>
      <c r="X27" s="68">
        <v>18.004911</v>
      </c>
      <c r="Y27" s="68">
        <v>17.864677</v>
      </c>
      <c r="Z27" s="68">
        <v>18.386337000000001</v>
      </c>
      <c r="AA27" s="68">
        <v>17.951232999999998</v>
      </c>
      <c r="AB27" s="68">
        <v>15.303314</v>
      </c>
      <c r="AC27" s="68">
        <v>15.878304</v>
      </c>
      <c r="AD27" s="68">
        <v>16.513468</v>
      </c>
      <c r="AE27" s="68">
        <v>16.203341999999999</v>
      </c>
      <c r="AF27" s="68">
        <v>16.448809000000001</v>
      </c>
      <c r="AG27" s="68">
        <v>16.602108000000001</v>
      </c>
      <c r="AH27" s="68">
        <v>16.983418</v>
      </c>
      <c r="AI27" s="68">
        <v>16.545304999999999</v>
      </c>
      <c r="AJ27" s="68">
        <v>16.456575000000001</v>
      </c>
      <c r="AK27" s="68">
        <v>16.506385999999999</v>
      </c>
      <c r="AL27" s="68">
        <v>16.470628999999999</v>
      </c>
      <c r="AM27" s="68">
        <v>16.439259</v>
      </c>
      <c r="AN27" s="68">
        <v>16.266117000000001</v>
      </c>
      <c r="AO27" s="68">
        <v>16.333735999999998</v>
      </c>
      <c r="AP27" s="68">
        <v>16.447575000000001</v>
      </c>
      <c r="AQ27" s="68">
        <v>16.574024000000001</v>
      </c>
      <c r="AR27" s="68">
        <v>16.718980999999999</v>
      </c>
      <c r="AS27" s="68">
        <v>16.848101</v>
      </c>
      <c r="AT27" s="68">
        <v>16.949638</v>
      </c>
      <c r="AU27" s="68">
        <v>16.99259</v>
      </c>
      <c r="AV27" s="68">
        <v>17.140825</v>
      </c>
      <c r="AW27" s="68">
        <v>17.287662999999998</v>
      </c>
      <c r="AX27" s="68">
        <v>17.436326999999999</v>
      </c>
      <c r="AY27" s="68">
        <v>17.606059999999999</v>
      </c>
      <c r="AZ27" s="68">
        <v>17.715616000000001</v>
      </c>
      <c r="BA27" s="68">
        <v>17.863807999999999</v>
      </c>
      <c r="BB27" s="68">
        <v>17.999383999999999</v>
      </c>
      <c r="BC27" s="68">
        <v>18.134485000000002</v>
      </c>
      <c r="BD27" s="68">
        <v>18.246141000000001</v>
      </c>
      <c r="BE27" s="68">
        <v>18.342669999999998</v>
      </c>
      <c r="BF27" s="68">
        <v>18.433796000000001</v>
      </c>
    </row>
    <row r="28" spans="2:58" x14ac:dyDescent="0.2">
      <c r="F28" s="87"/>
      <c r="G28" s="12" t="s">
        <v>9</v>
      </c>
      <c r="H28" s="68">
        <v>17.176727</v>
      </c>
      <c r="I28" s="68">
        <v>17.144404999999999</v>
      </c>
      <c r="J28" s="68">
        <v>17.350377999999999</v>
      </c>
      <c r="K28" s="68">
        <v>17.260173999999999</v>
      </c>
      <c r="L28" s="68">
        <v>17.489338</v>
      </c>
      <c r="M28" s="68">
        <v>17.893177000000001</v>
      </c>
      <c r="N28" s="68">
        <v>17.759529000000001</v>
      </c>
      <c r="O28" s="68">
        <v>18.290400000000002</v>
      </c>
      <c r="P28" s="68">
        <v>18.446083000000002</v>
      </c>
      <c r="Q28" s="68">
        <v>17.928118000000001</v>
      </c>
      <c r="R28" s="68">
        <v>18.094503</v>
      </c>
      <c r="S28" s="68">
        <v>18.009474000000001</v>
      </c>
      <c r="T28" s="68">
        <v>17.443377000000002</v>
      </c>
      <c r="U28" s="68">
        <v>17.946705000000001</v>
      </c>
      <c r="V28" s="68">
        <v>18.262836</v>
      </c>
      <c r="W28" s="68">
        <v>18.140633000000001</v>
      </c>
      <c r="X28" s="68">
        <v>18.004911</v>
      </c>
      <c r="Y28" s="68">
        <v>17.864677</v>
      </c>
      <c r="Z28" s="68">
        <v>18.386337000000001</v>
      </c>
      <c r="AA28" s="68">
        <v>17.951232999999998</v>
      </c>
      <c r="AB28" s="68">
        <v>15.303311000000001</v>
      </c>
      <c r="AC28" s="68">
        <v>15.878304</v>
      </c>
      <c r="AD28" s="68">
        <v>16.513468</v>
      </c>
      <c r="AE28" s="68">
        <v>16.203341999999999</v>
      </c>
      <c r="AF28" s="68">
        <v>16.448809000000001</v>
      </c>
      <c r="AG28" s="68">
        <v>16.602094999999998</v>
      </c>
      <c r="AH28" s="68">
        <v>17.032131</v>
      </c>
      <c r="AI28" s="68">
        <v>16.626911</v>
      </c>
      <c r="AJ28" s="68">
        <v>16.36619</v>
      </c>
      <c r="AK28" s="68">
        <v>16.143561999999999</v>
      </c>
      <c r="AL28" s="68">
        <v>15.87499</v>
      </c>
      <c r="AM28" s="68">
        <v>15.643129</v>
      </c>
      <c r="AN28" s="68">
        <v>15.164459000000001</v>
      </c>
      <c r="AO28" s="68">
        <v>14.940773</v>
      </c>
      <c r="AP28" s="68">
        <v>14.762798</v>
      </c>
      <c r="AQ28" s="68">
        <v>14.589305</v>
      </c>
      <c r="AR28" s="68">
        <v>14.511746</v>
      </c>
      <c r="AS28" s="68">
        <v>14.504709</v>
      </c>
      <c r="AT28" s="68">
        <v>14.549791000000001</v>
      </c>
      <c r="AU28" s="68">
        <v>14.350094</v>
      </c>
      <c r="AV28" s="68">
        <v>14.483521</v>
      </c>
      <c r="AW28" s="68">
        <v>14.623830999999999</v>
      </c>
      <c r="AX28" s="68">
        <v>14.674059</v>
      </c>
      <c r="AY28" s="68">
        <v>14.728393000000001</v>
      </c>
      <c r="AZ28" s="68">
        <v>14.757118</v>
      </c>
      <c r="BA28" s="68">
        <v>14.782249999999999</v>
      </c>
      <c r="BB28" s="68">
        <v>14.777016</v>
      </c>
      <c r="BC28" s="68">
        <v>14.792211999999999</v>
      </c>
      <c r="BD28" s="68">
        <v>14.83724</v>
      </c>
      <c r="BE28" s="68">
        <v>14.881487</v>
      </c>
      <c r="BF28" s="68">
        <v>14.897050999999999</v>
      </c>
    </row>
    <row r="29" spans="2:58" x14ac:dyDescent="0.2">
      <c r="F29" s="87"/>
      <c r="G29" s="12" t="s">
        <v>6</v>
      </c>
      <c r="H29" s="68">
        <v>17.176727</v>
      </c>
      <c r="I29" s="68">
        <v>17.144404999999999</v>
      </c>
      <c r="J29" s="68">
        <v>17.350377999999999</v>
      </c>
      <c r="K29" s="68">
        <v>17.260173999999999</v>
      </c>
      <c r="L29" s="68">
        <v>17.489338</v>
      </c>
      <c r="M29" s="68">
        <v>17.893177000000001</v>
      </c>
      <c r="N29" s="68">
        <v>17.759529000000001</v>
      </c>
      <c r="O29" s="68">
        <v>18.290400000000002</v>
      </c>
      <c r="P29" s="68">
        <v>18.446083000000002</v>
      </c>
      <c r="Q29" s="68">
        <v>17.928118000000001</v>
      </c>
      <c r="R29" s="68">
        <v>18.094503</v>
      </c>
      <c r="S29" s="68">
        <v>18.009474000000001</v>
      </c>
      <c r="T29" s="68">
        <v>17.443377000000002</v>
      </c>
      <c r="U29" s="68">
        <v>17.946705000000001</v>
      </c>
      <c r="V29" s="68">
        <v>18.262836</v>
      </c>
      <c r="W29" s="68">
        <v>18.140633000000001</v>
      </c>
      <c r="X29" s="68">
        <v>18.004911</v>
      </c>
      <c r="Y29" s="68">
        <v>17.864677</v>
      </c>
      <c r="Z29" s="68">
        <v>18.386337000000001</v>
      </c>
      <c r="AA29" s="68">
        <v>17.951232999999998</v>
      </c>
      <c r="AB29" s="68">
        <v>15.303311000000001</v>
      </c>
      <c r="AC29" s="68">
        <v>15.878304</v>
      </c>
      <c r="AD29" s="68">
        <v>16.513468</v>
      </c>
      <c r="AE29" s="68">
        <v>16.203341999999999</v>
      </c>
      <c r="AF29" s="68">
        <v>16.448810999999999</v>
      </c>
      <c r="AG29" s="68">
        <v>16.602087000000001</v>
      </c>
      <c r="AH29" s="68">
        <v>17.017353</v>
      </c>
      <c r="AI29" s="68">
        <v>16.560904000000001</v>
      </c>
      <c r="AJ29" s="68">
        <v>16.402820999999999</v>
      </c>
      <c r="AK29" s="68">
        <v>16.388121000000002</v>
      </c>
      <c r="AL29" s="68">
        <v>16.307597999999999</v>
      </c>
      <c r="AM29" s="68">
        <v>16.145472999999999</v>
      </c>
      <c r="AN29" s="68">
        <v>15.815372</v>
      </c>
      <c r="AO29" s="68">
        <v>15.71191</v>
      </c>
      <c r="AP29" s="68">
        <v>15.616332999999999</v>
      </c>
      <c r="AQ29" s="68">
        <v>15.603642000000001</v>
      </c>
      <c r="AR29" s="68">
        <v>15.705021</v>
      </c>
      <c r="AS29" s="68">
        <v>15.828010000000001</v>
      </c>
      <c r="AT29" s="68">
        <v>15.864579000000001</v>
      </c>
      <c r="AU29" s="68">
        <v>15.734766</v>
      </c>
      <c r="AV29" s="68">
        <v>15.807941</v>
      </c>
      <c r="AW29" s="68">
        <v>15.915277</v>
      </c>
      <c r="AX29" s="68">
        <v>16.013293999999998</v>
      </c>
      <c r="AY29" s="68">
        <v>16.133427000000001</v>
      </c>
      <c r="AZ29" s="68">
        <v>16.202445999999998</v>
      </c>
      <c r="BA29" s="68">
        <v>16.289742</v>
      </c>
      <c r="BB29" s="68">
        <v>16.356209</v>
      </c>
      <c r="BC29" s="68">
        <v>16.450745000000001</v>
      </c>
      <c r="BD29" s="68">
        <v>16.549477</v>
      </c>
      <c r="BE29" s="68">
        <v>16.655518000000001</v>
      </c>
      <c r="BF29" s="68">
        <v>16.724421</v>
      </c>
    </row>
    <row r="30" spans="2:58" x14ac:dyDescent="0.2">
      <c r="F30" s="87"/>
      <c r="G30" s="12" t="s">
        <v>1</v>
      </c>
      <c r="H30" s="68">
        <v>17.176727</v>
      </c>
      <c r="I30" s="68">
        <v>17.144404999999999</v>
      </c>
      <c r="J30" s="68">
        <v>17.350377999999999</v>
      </c>
      <c r="K30" s="68">
        <v>17.260173999999999</v>
      </c>
      <c r="L30" s="68">
        <v>17.489338</v>
      </c>
      <c r="M30" s="68">
        <v>17.893177000000001</v>
      </c>
      <c r="N30" s="68">
        <v>17.759529000000001</v>
      </c>
      <c r="O30" s="68">
        <v>18.290400000000002</v>
      </c>
      <c r="P30" s="68">
        <v>18.446083000000002</v>
      </c>
      <c r="Q30" s="68">
        <v>17.928118000000001</v>
      </c>
      <c r="R30" s="68">
        <v>18.094503</v>
      </c>
      <c r="S30" s="68">
        <v>18.009474000000001</v>
      </c>
      <c r="T30" s="68">
        <v>17.443377000000002</v>
      </c>
      <c r="U30" s="68">
        <v>17.946705000000001</v>
      </c>
      <c r="V30" s="68">
        <v>18.262836</v>
      </c>
      <c r="W30" s="68">
        <v>18.140633000000001</v>
      </c>
      <c r="X30" s="68">
        <v>18.004911</v>
      </c>
      <c r="Y30" s="68">
        <v>17.864677</v>
      </c>
      <c r="Z30" s="68">
        <v>18.386337000000001</v>
      </c>
      <c r="AA30" s="68">
        <v>17.951232999999998</v>
      </c>
      <c r="AB30" s="68">
        <v>15.303311000000001</v>
      </c>
      <c r="AC30" s="68">
        <v>15.878304</v>
      </c>
      <c r="AD30" s="68">
        <v>16.513468</v>
      </c>
      <c r="AE30" s="68">
        <v>16.203341999999999</v>
      </c>
      <c r="AF30" s="68">
        <v>16.448810999999999</v>
      </c>
      <c r="AG30" s="68">
        <v>16.602088999999999</v>
      </c>
      <c r="AH30" s="68">
        <v>17.015553000000001</v>
      </c>
      <c r="AI30" s="68">
        <v>16.559868000000002</v>
      </c>
      <c r="AJ30" s="68">
        <v>16.359116</v>
      </c>
      <c r="AK30" s="68">
        <v>16.353815000000001</v>
      </c>
      <c r="AL30" s="68">
        <v>16.243410000000001</v>
      </c>
      <c r="AM30" s="68">
        <v>15.98236</v>
      </c>
      <c r="AN30" s="68">
        <v>15.538061000000001</v>
      </c>
      <c r="AO30" s="68">
        <v>15.327368</v>
      </c>
      <c r="AP30" s="68">
        <v>15.234546999999999</v>
      </c>
      <c r="AQ30" s="68">
        <v>15.243786999999999</v>
      </c>
      <c r="AR30" s="68">
        <v>15.338404000000001</v>
      </c>
      <c r="AS30" s="68">
        <v>15.404427999999999</v>
      </c>
      <c r="AT30" s="68">
        <v>15.374311000000001</v>
      </c>
      <c r="AU30" s="68">
        <v>15.301553999999999</v>
      </c>
      <c r="AV30" s="68">
        <v>15.297694999999999</v>
      </c>
      <c r="AW30" s="68">
        <v>15.344137</v>
      </c>
      <c r="AX30" s="68">
        <v>15.395999</v>
      </c>
      <c r="AY30" s="68">
        <v>15.436222000000001</v>
      </c>
      <c r="AZ30" s="68">
        <v>15.391344</v>
      </c>
      <c r="BA30" s="68">
        <v>15.437938000000001</v>
      </c>
      <c r="BB30" s="68">
        <v>15.451563999999999</v>
      </c>
      <c r="BC30" s="68">
        <v>15.460736000000001</v>
      </c>
      <c r="BD30" s="68">
        <v>15.455263</v>
      </c>
      <c r="BE30" s="68">
        <v>15.429976999999999</v>
      </c>
      <c r="BF30" s="68">
        <v>15.406765</v>
      </c>
    </row>
    <row r="31" spans="2:58" x14ac:dyDescent="0.2">
      <c r="F31" s="87"/>
      <c r="G31" s="44" t="s">
        <v>53</v>
      </c>
      <c r="H31" s="68">
        <v>17.176727</v>
      </c>
      <c r="I31" s="68">
        <v>17.144404999999999</v>
      </c>
      <c r="J31" s="68">
        <v>17.350377999999999</v>
      </c>
      <c r="K31" s="68">
        <v>17.260173999999999</v>
      </c>
      <c r="L31" s="68">
        <v>17.489338</v>
      </c>
      <c r="M31" s="68">
        <v>17.893177000000001</v>
      </c>
      <c r="N31" s="68">
        <v>17.759529000000001</v>
      </c>
      <c r="O31" s="68">
        <v>18.290400000000002</v>
      </c>
      <c r="P31" s="68">
        <v>18.446083000000002</v>
      </c>
      <c r="Q31" s="68">
        <v>17.928118000000001</v>
      </c>
      <c r="R31" s="68">
        <v>18.094503</v>
      </c>
      <c r="S31" s="68">
        <v>18.009474000000001</v>
      </c>
      <c r="T31" s="68">
        <v>17.443377000000002</v>
      </c>
      <c r="U31" s="68">
        <v>17.946705000000001</v>
      </c>
      <c r="V31" s="68">
        <v>18.262836</v>
      </c>
      <c r="W31" s="68">
        <v>18.140633000000001</v>
      </c>
      <c r="X31" s="68">
        <v>18.004911</v>
      </c>
      <c r="Y31" s="68">
        <v>17.864677</v>
      </c>
      <c r="Z31" s="68">
        <v>18.386337000000001</v>
      </c>
      <c r="AA31" s="68">
        <v>17.951232999999998</v>
      </c>
      <c r="AB31" s="68">
        <v>15.303311000000001</v>
      </c>
      <c r="AC31" s="68">
        <v>15.878237</v>
      </c>
      <c r="AD31" s="68">
        <v>16.513468</v>
      </c>
      <c r="AE31" s="68">
        <v>16.203330999999999</v>
      </c>
      <c r="AF31" s="68">
        <v>16.448795</v>
      </c>
      <c r="AG31" s="68">
        <v>16.601676999999999</v>
      </c>
      <c r="AH31" s="68">
        <v>16.977806000000001</v>
      </c>
      <c r="AI31" s="68">
        <v>16.509298000000001</v>
      </c>
      <c r="AJ31" s="68">
        <v>16.292133</v>
      </c>
      <c r="AK31" s="68">
        <v>16.143561999999999</v>
      </c>
      <c r="AL31" s="68">
        <v>15.87499</v>
      </c>
      <c r="AM31" s="68">
        <v>15.643129</v>
      </c>
      <c r="AN31" s="68">
        <v>15.164459000000001</v>
      </c>
      <c r="AO31" s="68">
        <v>14.940773</v>
      </c>
      <c r="AP31" s="68">
        <v>14.762798</v>
      </c>
      <c r="AQ31" s="68">
        <v>14.589305</v>
      </c>
      <c r="AR31" s="68">
        <v>14.511746</v>
      </c>
      <c r="AS31" s="68">
        <v>14.504709</v>
      </c>
      <c r="AT31" s="68">
        <v>14.549791000000001</v>
      </c>
      <c r="AU31" s="68">
        <v>14.350094</v>
      </c>
      <c r="AV31" s="68">
        <v>14.483521</v>
      </c>
      <c r="AW31" s="68">
        <v>14.623830999999999</v>
      </c>
      <c r="AX31" s="68">
        <v>14.674059</v>
      </c>
      <c r="AY31" s="68">
        <v>14.728393000000001</v>
      </c>
      <c r="AZ31" s="68">
        <v>14.757118</v>
      </c>
      <c r="BA31" s="68">
        <v>14.782249999999999</v>
      </c>
      <c r="BB31" s="68">
        <v>14.777016</v>
      </c>
      <c r="BC31" s="68">
        <v>14.792211999999999</v>
      </c>
      <c r="BD31" s="68">
        <v>14.83724</v>
      </c>
      <c r="BE31" s="68">
        <v>14.881487</v>
      </c>
      <c r="BF31" s="68">
        <v>14.897050999999999</v>
      </c>
    </row>
    <row r="32" spans="2:58" x14ac:dyDescent="0.2">
      <c r="F32" s="87"/>
      <c r="G32" s="44" t="s">
        <v>54</v>
      </c>
      <c r="H32" s="68">
        <v>17.176727</v>
      </c>
      <c r="I32" s="68">
        <v>17.144404999999999</v>
      </c>
      <c r="J32" s="68">
        <v>17.350377999999999</v>
      </c>
      <c r="K32" s="68">
        <v>17.260173999999999</v>
      </c>
      <c r="L32" s="68">
        <v>17.489338</v>
      </c>
      <c r="M32" s="68">
        <v>17.893177000000001</v>
      </c>
      <c r="N32" s="68">
        <v>17.759529000000001</v>
      </c>
      <c r="O32" s="68">
        <v>18.290400000000002</v>
      </c>
      <c r="P32" s="68">
        <v>18.446083000000002</v>
      </c>
      <c r="Q32" s="68">
        <v>17.928118000000001</v>
      </c>
      <c r="R32" s="68">
        <v>18.094503</v>
      </c>
      <c r="S32" s="68">
        <v>18.009474000000001</v>
      </c>
      <c r="T32" s="68">
        <v>17.443377000000002</v>
      </c>
      <c r="U32" s="68">
        <v>17.946705000000001</v>
      </c>
      <c r="V32" s="68">
        <v>18.262836</v>
      </c>
      <c r="W32" s="68">
        <v>18.140633000000001</v>
      </c>
      <c r="X32" s="68">
        <v>18.004911</v>
      </c>
      <c r="Y32" s="68">
        <v>17.864677</v>
      </c>
      <c r="Z32" s="68">
        <v>18.386337000000001</v>
      </c>
      <c r="AA32" s="68">
        <v>17.951232999999998</v>
      </c>
      <c r="AB32" s="68">
        <v>15.303314</v>
      </c>
      <c r="AC32" s="68">
        <v>15.878304</v>
      </c>
      <c r="AD32" s="68">
        <v>16.513468</v>
      </c>
      <c r="AE32" s="68">
        <v>16.20335</v>
      </c>
      <c r="AF32" s="68">
        <v>16.448826</v>
      </c>
      <c r="AG32" s="68">
        <v>16.602896000000001</v>
      </c>
      <c r="AH32" s="68">
        <v>17.032131</v>
      </c>
      <c r="AI32" s="68">
        <v>16.626911</v>
      </c>
      <c r="AJ32" s="68">
        <v>16.456575000000001</v>
      </c>
      <c r="AK32" s="68">
        <v>16.506385999999999</v>
      </c>
      <c r="AL32" s="68">
        <v>16.470628999999999</v>
      </c>
      <c r="AM32" s="68">
        <v>16.439259</v>
      </c>
      <c r="AN32" s="68">
        <v>16.266117000000001</v>
      </c>
      <c r="AO32" s="68">
        <v>16.333735999999998</v>
      </c>
      <c r="AP32" s="68">
        <v>16.447575000000001</v>
      </c>
      <c r="AQ32" s="68">
        <v>16.574024000000001</v>
      </c>
      <c r="AR32" s="68">
        <v>16.718980999999999</v>
      </c>
      <c r="AS32" s="68">
        <v>16.848101</v>
      </c>
      <c r="AT32" s="68">
        <v>16.949638</v>
      </c>
      <c r="AU32" s="68">
        <v>16.99259</v>
      </c>
      <c r="AV32" s="68">
        <v>17.140825</v>
      </c>
      <c r="AW32" s="68">
        <v>17.287662999999998</v>
      </c>
      <c r="AX32" s="68">
        <v>17.436326999999999</v>
      </c>
      <c r="AY32" s="68">
        <v>17.606059999999999</v>
      </c>
      <c r="AZ32" s="68">
        <v>17.715616000000001</v>
      </c>
      <c r="BA32" s="68">
        <v>17.928377000000001</v>
      </c>
      <c r="BB32" s="68">
        <v>18.184456000000001</v>
      </c>
      <c r="BC32" s="68">
        <v>18.464428000000002</v>
      </c>
      <c r="BD32" s="68">
        <v>18.778811999999999</v>
      </c>
      <c r="BE32" s="68">
        <v>19.104786000000001</v>
      </c>
      <c r="BF32" s="68">
        <v>19.435230000000001</v>
      </c>
    </row>
    <row r="33" spans="6:58" x14ac:dyDescent="0.2">
      <c r="F33" s="88" t="s">
        <v>57</v>
      </c>
      <c r="G33" s="12" t="s">
        <v>11</v>
      </c>
      <c r="H33" s="68">
        <v>34.454411999999998</v>
      </c>
      <c r="I33" s="68">
        <v>32.460022000000002</v>
      </c>
      <c r="J33" s="68">
        <v>32.385699000000002</v>
      </c>
      <c r="K33" s="68">
        <v>32.134827999999999</v>
      </c>
      <c r="L33" s="68">
        <v>32.976571999999997</v>
      </c>
      <c r="M33" s="68">
        <v>32.031869</v>
      </c>
      <c r="N33" s="68">
        <v>31.886088000000001</v>
      </c>
      <c r="O33" s="68">
        <v>31.718741999999999</v>
      </c>
      <c r="P33" s="68">
        <v>32.212524999999999</v>
      </c>
      <c r="Q33" s="68">
        <v>29.131360999999998</v>
      </c>
      <c r="R33" s="68">
        <v>30.792300999999998</v>
      </c>
      <c r="S33" s="68">
        <v>31.128105999999999</v>
      </c>
      <c r="T33" s="68">
        <v>31.17774</v>
      </c>
      <c r="U33" s="68">
        <v>31.720952</v>
      </c>
      <c r="V33" s="68">
        <v>31.828834000000001</v>
      </c>
      <c r="W33" s="68">
        <v>31.454861000000001</v>
      </c>
      <c r="X33" s="68">
        <v>31.421408</v>
      </c>
      <c r="Y33" s="68">
        <v>31.834857</v>
      </c>
      <c r="Z33" s="68">
        <v>33.024476</v>
      </c>
      <c r="AA33" s="68">
        <v>32.970619999999997</v>
      </c>
      <c r="AB33" s="68">
        <v>30.613354999999999</v>
      </c>
      <c r="AC33" s="68">
        <v>31.637277999999998</v>
      </c>
      <c r="AD33" s="68">
        <v>31.251142999999999</v>
      </c>
      <c r="AE33" s="68">
        <v>31.210052999999998</v>
      </c>
      <c r="AF33" s="68">
        <v>31.664390999999998</v>
      </c>
      <c r="AG33" s="68">
        <v>31.75329</v>
      </c>
      <c r="AH33" s="68">
        <v>31.830072000000001</v>
      </c>
      <c r="AI33" s="68">
        <v>31.451549</v>
      </c>
      <c r="AJ33" s="68">
        <v>31.300702999999999</v>
      </c>
      <c r="AK33" s="68">
        <v>31.043908999999999</v>
      </c>
      <c r="AL33" s="68">
        <v>30.954834000000002</v>
      </c>
      <c r="AM33" s="68">
        <v>30.948902</v>
      </c>
      <c r="AN33" s="68">
        <v>30.697818999999999</v>
      </c>
      <c r="AO33" s="68">
        <v>30.614263999999999</v>
      </c>
      <c r="AP33" s="68">
        <v>30.811639</v>
      </c>
      <c r="AQ33" s="68">
        <v>30.993395</v>
      </c>
      <c r="AR33" s="68">
        <v>31.158315999999999</v>
      </c>
      <c r="AS33" s="68">
        <v>31.457343999999999</v>
      </c>
      <c r="AT33" s="68">
        <v>31.635019</v>
      </c>
      <c r="AU33" s="68">
        <v>31.805816</v>
      </c>
      <c r="AV33" s="68">
        <v>32.059724000000003</v>
      </c>
      <c r="AW33" s="68">
        <v>32.307780000000001</v>
      </c>
      <c r="AX33" s="68">
        <v>32.581130000000002</v>
      </c>
      <c r="AY33" s="68">
        <v>32.842381000000003</v>
      </c>
      <c r="AZ33" s="68">
        <v>33.068154999999997</v>
      </c>
      <c r="BA33" s="68">
        <v>33.355873000000003</v>
      </c>
      <c r="BB33" s="68">
        <v>33.693658999999997</v>
      </c>
      <c r="BC33" s="68">
        <v>34.072054999999999</v>
      </c>
      <c r="BD33" s="68">
        <v>34.393163999999999</v>
      </c>
      <c r="BE33" s="68">
        <v>34.693736000000001</v>
      </c>
      <c r="BF33" s="68">
        <v>34.927770000000002</v>
      </c>
    </row>
    <row r="34" spans="6:58" x14ac:dyDescent="0.2">
      <c r="F34" s="87"/>
      <c r="G34" s="12" t="s">
        <v>25</v>
      </c>
      <c r="H34" s="68">
        <v>34.454411999999998</v>
      </c>
      <c r="I34" s="68">
        <v>32.460022000000002</v>
      </c>
      <c r="J34" s="68">
        <v>32.385699000000002</v>
      </c>
      <c r="K34" s="68">
        <v>32.134827999999999</v>
      </c>
      <c r="L34" s="68">
        <v>32.976571999999997</v>
      </c>
      <c r="M34" s="68">
        <v>32.031869</v>
      </c>
      <c r="N34" s="68">
        <v>31.886088000000001</v>
      </c>
      <c r="O34" s="68">
        <v>31.718741999999999</v>
      </c>
      <c r="P34" s="68">
        <v>32.212524999999999</v>
      </c>
      <c r="Q34" s="68">
        <v>29.131360999999998</v>
      </c>
      <c r="R34" s="68">
        <v>30.792300999999998</v>
      </c>
      <c r="S34" s="68">
        <v>31.128105999999999</v>
      </c>
      <c r="T34" s="68">
        <v>31.17774</v>
      </c>
      <c r="U34" s="68">
        <v>31.720952</v>
      </c>
      <c r="V34" s="68">
        <v>31.829205000000002</v>
      </c>
      <c r="W34" s="68">
        <v>31.454865000000002</v>
      </c>
      <c r="X34" s="68">
        <v>31.421408</v>
      </c>
      <c r="Y34" s="68">
        <v>31.834857</v>
      </c>
      <c r="Z34" s="68">
        <v>33.024476</v>
      </c>
      <c r="AA34" s="68">
        <v>32.970619999999997</v>
      </c>
      <c r="AB34" s="68">
        <v>30.613368999999999</v>
      </c>
      <c r="AC34" s="68">
        <v>31.637371000000002</v>
      </c>
      <c r="AD34" s="68">
        <v>31.251142999999999</v>
      </c>
      <c r="AE34" s="68">
        <v>31.210052999999998</v>
      </c>
      <c r="AF34" s="68">
        <v>31.664387000000001</v>
      </c>
      <c r="AG34" s="68">
        <v>31.753453</v>
      </c>
      <c r="AH34" s="68">
        <v>31.812083000000001</v>
      </c>
      <c r="AI34" s="68">
        <v>31.43797</v>
      </c>
      <c r="AJ34" s="68">
        <v>31.345586999999998</v>
      </c>
      <c r="AK34" s="68">
        <v>31.151876999999999</v>
      </c>
      <c r="AL34" s="68">
        <v>31.133602</v>
      </c>
      <c r="AM34" s="68">
        <v>31.040800999999998</v>
      </c>
      <c r="AN34" s="68">
        <v>30.930895</v>
      </c>
      <c r="AO34" s="68">
        <v>30.956042</v>
      </c>
      <c r="AP34" s="68">
        <v>31.155563999999998</v>
      </c>
      <c r="AQ34" s="68">
        <v>31.354375999999998</v>
      </c>
      <c r="AR34" s="68">
        <v>31.574867000000001</v>
      </c>
      <c r="AS34" s="68">
        <v>31.758130000000001</v>
      </c>
      <c r="AT34" s="68">
        <v>31.935918000000001</v>
      </c>
      <c r="AU34" s="68">
        <v>32.143085999999997</v>
      </c>
      <c r="AV34" s="68">
        <v>32.396773000000003</v>
      </c>
      <c r="AW34" s="68">
        <v>32.522064</v>
      </c>
      <c r="AX34" s="68">
        <v>32.748297999999998</v>
      </c>
      <c r="AY34" s="68">
        <v>32.990741</v>
      </c>
      <c r="AZ34" s="68">
        <v>33.165253</v>
      </c>
      <c r="BA34" s="68">
        <v>33.454552999999997</v>
      </c>
      <c r="BB34" s="68">
        <v>33.713084000000002</v>
      </c>
      <c r="BC34" s="68">
        <v>34.005585000000004</v>
      </c>
      <c r="BD34" s="68">
        <v>34.316302999999998</v>
      </c>
      <c r="BE34" s="68">
        <v>34.554465999999998</v>
      </c>
      <c r="BF34" s="68">
        <v>34.787309999999998</v>
      </c>
    </row>
    <row r="35" spans="6:58" x14ac:dyDescent="0.2">
      <c r="F35" s="87"/>
      <c r="G35" s="20" t="s">
        <v>5</v>
      </c>
      <c r="H35" s="68">
        <v>34.454411999999998</v>
      </c>
      <c r="I35" s="68">
        <v>32.460022000000002</v>
      </c>
      <c r="J35" s="68">
        <v>32.385699000000002</v>
      </c>
      <c r="K35" s="68">
        <v>32.134827999999999</v>
      </c>
      <c r="L35" s="68">
        <v>32.976571999999997</v>
      </c>
      <c r="M35" s="68">
        <v>32.031869</v>
      </c>
      <c r="N35" s="68">
        <v>31.886088000000001</v>
      </c>
      <c r="O35" s="68">
        <v>31.718741999999999</v>
      </c>
      <c r="P35" s="68">
        <v>32.212524999999999</v>
      </c>
      <c r="Q35" s="68">
        <v>29.131360999999998</v>
      </c>
      <c r="R35" s="68">
        <v>30.792300999999998</v>
      </c>
      <c r="S35" s="68">
        <v>31.128105999999999</v>
      </c>
      <c r="T35" s="68">
        <v>31.17774</v>
      </c>
      <c r="U35" s="68">
        <v>31.720952</v>
      </c>
      <c r="V35" s="68">
        <v>31.829169</v>
      </c>
      <c r="W35" s="68">
        <v>31.454865000000002</v>
      </c>
      <c r="X35" s="68">
        <v>31.421408</v>
      </c>
      <c r="Y35" s="68">
        <v>31.834857</v>
      </c>
      <c r="Z35" s="68">
        <v>33.024476</v>
      </c>
      <c r="AA35" s="68">
        <v>32.970619999999997</v>
      </c>
      <c r="AB35" s="68">
        <v>30.613368999999999</v>
      </c>
      <c r="AC35" s="68">
        <v>31.637391999999998</v>
      </c>
      <c r="AD35" s="68">
        <v>31.251142999999999</v>
      </c>
      <c r="AE35" s="68">
        <v>31.210052999999998</v>
      </c>
      <c r="AF35" s="68">
        <v>31.664390000000001</v>
      </c>
      <c r="AG35" s="68">
        <v>31.753457999999998</v>
      </c>
      <c r="AH35" s="68">
        <v>31.811975</v>
      </c>
      <c r="AI35" s="68">
        <v>31.433118</v>
      </c>
      <c r="AJ35" s="68">
        <v>31.367507</v>
      </c>
      <c r="AK35" s="68">
        <v>31.162773000000001</v>
      </c>
      <c r="AL35" s="68">
        <v>31.140429999999999</v>
      </c>
      <c r="AM35" s="68">
        <v>31.085595000000001</v>
      </c>
      <c r="AN35" s="68">
        <v>31.179845</v>
      </c>
      <c r="AO35" s="68">
        <v>31.300315999999999</v>
      </c>
      <c r="AP35" s="68">
        <v>31.459043999999999</v>
      </c>
      <c r="AQ35" s="68">
        <v>31.606235000000002</v>
      </c>
      <c r="AR35" s="68">
        <v>31.756122999999999</v>
      </c>
      <c r="AS35" s="68">
        <v>31.941275999999998</v>
      </c>
      <c r="AT35" s="68">
        <v>32.141599999999997</v>
      </c>
      <c r="AU35" s="68">
        <v>32.368946000000001</v>
      </c>
      <c r="AV35" s="68">
        <v>32.614842000000003</v>
      </c>
      <c r="AW35" s="68">
        <v>32.828484000000003</v>
      </c>
      <c r="AX35" s="68">
        <v>33.089382000000001</v>
      </c>
      <c r="AY35" s="68">
        <v>33.313215999999997</v>
      </c>
      <c r="AZ35" s="68">
        <v>33.532971000000003</v>
      </c>
      <c r="BA35" s="68">
        <v>33.802793000000001</v>
      </c>
      <c r="BB35" s="68">
        <v>34.042952</v>
      </c>
      <c r="BC35" s="68">
        <v>34.372683000000002</v>
      </c>
      <c r="BD35" s="68">
        <v>34.630665999999998</v>
      </c>
      <c r="BE35" s="68">
        <v>34.825865999999998</v>
      </c>
      <c r="BF35" s="68">
        <v>35.059573</v>
      </c>
    </row>
    <row r="36" spans="6:58" x14ac:dyDescent="0.2">
      <c r="F36" s="87"/>
      <c r="G36" s="12" t="s">
        <v>8</v>
      </c>
      <c r="H36" s="68">
        <v>34.454411999999998</v>
      </c>
      <c r="I36" s="68">
        <v>32.460022000000002</v>
      </c>
      <c r="J36" s="68">
        <v>32.385699000000002</v>
      </c>
      <c r="K36" s="68">
        <v>32.134827999999999</v>
      </c>
      <c r="L36" s="68">
        <v>32.976571999999997</v>
      </c>
      <c r="M36" s="68">
        <v>32.031869</v>
      </c>
      <c r="N36" s="68">
        <v>31.886088000000001</v>
      </c>
      <c r="O36" s="68">
        <v>31.718741999999999</v>
      </c>
      <c r="P36" s="68">
        <v>32.212524999999999</v>
      </c>
      <c r="Q36" s="68">
        <v>29.131360999999998</v>
      </c>
      <c r="R36" s="68">
        <v>30.792300999999998</v>
      </c>
      <c r="S36" s="68">
        <v>31.128105999999999</v>
      </c>
      <c r="T36" s="68">
        <v>31.17774</v>
      </c>
      <c r="U36" s="68">
        <v>31.720952</v>
      </c>
      <c r="V36" s="68">
        <v>31.829044</v>
      </c>
      <c r="W36" s="68">
        <v>31.454861000000001</v>
      </c>
      <c r="X36" s="68">
        <v>31.421408</v>
      </c>
      <c r="Y36" s="68">
        <v>31.834857</v>
      </c>
      <c r="Z36" s="68">
        <v>33.024476</v>
      </c>
      <c r="AA36" s="68">
        <v>32.970619999999997</v>
      </c>
      <c r="AB36" s="68">
        <v>30.613354999999999</v>
      </c>
      <c r="AC36" s="68">
        <v>31.637332000000001</v>
      </c>
      <c r="AD36" s="68">
        <v>31.251142999999999</v>
      </c>
      <c r="AE36" s="68">
        <v>31.210052999999998</v>
      </c>
      <c r="AF36" s="68">
        <v>31.664390999999998</v>
      </c>
      <c r="AG36" s="68">
        <v>31.753274000000001</v>
      </c>
      <c r="AH36" s="68">
        <v>31.810466999999999</v>
      </c>
      <c r="AI36" s="68">
        <v>31.463916000000001</v>
      </c>
      <c r="AJ36" s="68">
        <v>31.306546999999998</v>
      </c>
      <c r="AK36" s="68">
        <v>31.025963999999998</v>
      </c>
      <c r="AL36" s="68">
        <v>30.935782</v>
      </c>
      <c r="AM36" s="68">
        <v>30.976652000000001</v>
      </c>
      <c r="AN36" s="68">
        <v>30.958089000000001</v>
      </c>
      <c r="AO36" s="68">
        <v>30.965475999999999</v>
      </c>
      <c r="AP36" s="68">
        <v>31.191441000000001</v>
      </c>
      <c r="AQ36" s="68">
        <v>31.343474000000001</v>
      </c>
      <c r="AR36" s="68">
        <v>31.417099</v>
      </c>
      <c r="AS36" s="68">
        <v>31.641286999999998</v>
      </c>
      <c r="AT36" s="68">
        <v>31.815867999999998</v>
      </c>
      <c r="AU36" s="68">
        <v>32.1051</v>
      </c>
      <c r="AV36" s="68">
        <v>32.382263000000002</v>
      </c>
      <c r="AW36" s="68">
        <v>32.628005000000002</v>
      </c>
      <c r="AX36" s="68">
        <v>32.906393999999999</v>
      </c>
      <c r="AY36" s="68">
        <v>33.176580000000001</v>
      </c>
      <c r="AZ36" s="68">
        <v>33.436680000000003</v>
      </c>
      <c r="BA36" s="68">
        <v>33.772015000000003</v>
      </c>
      <c r="BB36" s="68">
        <v>34.105741000000002</v>
      </c>
      <c r="BC36" s="68">
        <v>34.460434999999997</v>
      </c>
      <c r="BD36" s="68">
        <v>34.778314000000002</v>
      </c>
      <c r="BE36" s="68">
        <v>35.070619999999998</v>
      </c>
      <c r="BF36" s="68">
        <v>35.254111999999999</v>
      </c>
    </row>
    <row r="37" spans="6:58" x14ac:dyDescent="0.2">
      <c r="F37" s="87"/>
      <c r="G37" s="44" t="s">
        <v>10</v>
      </c>
      <c r="H37" s="68">
        <v>34.454411999999998</v>
      </c>
      <c r="I37" s="68">
        <v>32.460022000000002</v>
      </c>
      <c r="J37" s="68">
        <v>32.385699000000002</v>
      </c>
      <c r="K37" s="68">
        <v>32.134827999999999</v>
      </c>
      <c r="L37" s="68">
        <v>32.976571999999997</v>
      </c>
      <c r="M37" s="68">
        <v>32.031869</v>
      </c>
      <c r="N37" s="68">
        <v>31.886088000000001</v>
      </c>
      <c r="O37" s="68">
        <v>31.718741999999999</v>
      </c>
      <c r="P37" s="68">
        <v>32.212524999999999</v>
      </c>
      <c r="Q37" s="68">
        <v>29.131360999999998</v>
      </c>
      <c r="R37" s="68">
        <v>30.792300999999998</v>
      </c>
      <c r="S37" s="68">
        <v>31.128105999999999</v>
      </c>
      <c r="T37" s="68">
        <v>31.17774</v>
      </c>
      <c r="U37" s="68">
        <v>31.720952</v>
      </c>
      <c r="V37" s="68">
        <v>31.829339000000001</v>
      </c>
      <c r="W37" s="68">
        <v>31.454865000000002</v>
      </c>
      <c r="X37" s="68">
        <v>31.421408</v>
      </c>
      <c r="Y37" s="68">
        <v>31.834857</v>
      </c>
      <c r="Z37" s="68">
        <v>33.024476</v>
      </c>
      <c r="AA37" s="68">
        <v>32.970619999999997</v>
      </c>
      <c r="AB37" s="68">
        <v>30.613356</v>
      </c>
      <c r="AC37" s="68">
        <v>31.637167000000002</v>
      </c>
      <c r="AD37" s="68">
        <v>31.251142999999999</v>
      </c>
      <c r="AE37" s="68">
        <v>31.210049000000001</v>
      </c>
      <c r="AF37" s="68">
        <v>31.664380000000001</v>
      </c>
      <c r="AG37" s="68">
        <v>31.753329999999998</v>
      </c>
      <c r="AH37" s="68">
        <v>31.838007000000001</v>
      </c>
      <c r="AI37" s="68">
        <v>31.445543000000001</v>
      </c>
      <c r="AJ37" s="68">
        <v>31.403029</v>
      </c>
      <c r="AK37" s="68">
        <v>31.369226000000001</v>
      </c>
      <c r="AL37" s="68">
        <v>31.6142</v>
      </c>
      <c r="AM37" s="68">
        <v>31.849743</v>
      </c>
      <c r="AN37" s="68">
        <v>31.893984</v>
      </c>
      <c r="AO37" s="68">
        <v>32.061002999999999</v>
      </c>
      <c r="AP37" s="68">
        <v>32.399855000000002</v>
      </c>
      <c r="AQ37" s="68">
        <v>32.692115000000001</v>
      </c>
      <c r="AR37" s="68">
        <v>33.016782999999997</v>
      </c>
      <c r="AS37" s="68">
        <v>33.483344000000002</v>
      </c>
      <c r="AT37" s="68">
        <v>33.915582000000001</v>
      </c>
      <c r="AU37" s="68">
        <v>34.160212999999999</v>
      </c>
      <c r="AV37" s="68">
        <v>34.612566000000001</v>
      </c>
      <c r="AW37" s="68">
        <v>34.970906999999997</v>
      </c>
      <c r="AX37" s="68">
        <v>35.240144999999998</v>
      </c>
      <c r="AY37" s="68">
        <v>35.586714999999998</v>
      </c>
      <c r="AZ37" s="68">
        <v>35.946641999999997</v>
      </c>
      <c r="BA37" s="68">
        <v>36.436278000000001</v>
      </c>
      <c r="BB37" s="68">
        <v>36.918852000000001</v>
      </c>
      <c r="BC37" s="68">
        <v>37.446948999999996</v>
      </c>
      <c r="BD37" s="68">
        <v>38.056479000000003</v>
      </c>
      <c r="BE37" s="68">
        <v>38.521419000000002</v>
      </c>
      <c r="BF37" s="68">
        <v>39.072656000000002</v>
      </c>
    </row>
    <row r="38" spans="6:58" x14ac:dyDescent="0.2">
      <c r="F38" s="87"/>
      <c r="G38" s="12" t="s">
        <v>0</v>
      </c>
      <c r="H38" s="68">
        <v>34.454411999999998</v>
      </c>
      <c r="I38" s="68">
        <v>32.460022000000002</v>
      </c>
      <c r="J38" s="68">
        <v>32.385699000000002</v>
      </c>
      <c r="K38" s="68">
        <v>32.134827999999999</v>
      </c>
      <c r="L38" s="68">
        <v>32.976571999999997</v>
      </c>
      <c r="M38" s="68">
        <v>32.031869</v>
      </c>
      <c r="N38" s="68">
        <v>31.886088000000001</v>
      </c>
      <c r="O38" s="68">
        <v>31.718741999999999</v>
      </c>
      <c r="P38" s="68">
        <v>32.212524999999999</v>
      </c>
      <c r="Q38" s="68">
        <v>29.131360999999998</v>
      </c>
      <c r="R38" s="68">
        <v>30.792300999999998</v>
      </c>
      <c r="S38" s="68">
        <v>31.128105999999999</v>
      </c>
      <c r="T38" s="68">
        <v>31.17774</v>
      </c>
      <c r="U38" s="68">
        <v>31.720952</v>
      </c>
      <c r="V38" s="68">
        <v>31.829059000000001</v>
      </c>
      <c r="W38" s="68">
        <v>31.454865000000002</v>
      </c>
      <c r="X38" s="68">
        <v>31.421408</v>
      </c>
      <c r="Y38" s="68">
        <v>31.834857</v>
      </c>
      <c r="Z38" s="68">
        <v>33.024476</v>
      </c>
      <c r="AA38" s="68">
        <v>32.970619999999997</v>
      </c>
      <c r="AB38" s="68">
        <v>30.613354999999999</v>
      </c>
      <c r="AC38" s="68">
        <v>31.637104000000001</v>
      </c>
      <c r="AD38" s="68">
        <v>31.251142999999999</v>
      </c>
      <c r="AE38" s="68">
        <v>31.210058</v>
      </c>
      <c r="AF38" s="68">
        <v>31.664399</v>
      </c>
      <c r="AG38" s="68">
        <v>31.753907000000002</v>
      </c>
      <c r="AH38" s="68">
        <v>31.124130000000001</v>
      </c>
      <c r="AI38" s="68">
        <v>30.301649999999999</v>
      </c>
      <c r="AJ38" s="68">
        <v>30.173998000000001</v>
      </c>
      <c r="AK38" s="68">
        <v>29.794241</v>
      </c>
      <c r="AL38" s="68">
        <v>29.649588999999999</v>
      </c>
      <c r="AM38" s="68">
        <v>29.540075999999999</v>
      </c>
      <c r="AN38" s="68">
        <v>29.285634000000002</v>
      </c>
      <c r="AO38" s="68">
        <v>29.214189000000001</v>
      </c>
      <c r="AP38" s="68">
        <v>29.329613999999999</v>
      </c>
      <c r="AQ38" s="68">
        <v>29.449877000000001</v>
      </c>
      <c r="AR38" s="68">
        <v>29.563656000000002</v>
      </c>
      <c r="AS38" s="68">
        <v>29.643958000000001</v>
      </c>
      <c r="AT38" s="68">
        <v>29.710284999999999</v>
      </c>
      <c r="AU38" s="68">
        <v>29.837910999999998</v>
      </c>
      <c r="AV38" s="68">
        <v>29.988488</v>
      </c>
      <c r="AW38" s="68">
        <v>30.129249000000002</v>
      </c>
      <c r="AX38" s="68">
        <v>30.314204</v>
      </c>
      <c r="AY38" s="68">
        <v>30.503698</v>
      </c>
      <c r="AZ38" s="68">
        <v>30.624639999999999</v>
      </c>
      <c r="BA38" s="68">
        <v>30.781891000000002</v>
      </c>
      <c r="BB38" s="68">
        <v>30.910931999999999</v>
      </c>
      <c r="BC38" s="68">
        <v>31.128025999999998</v>
      </c>
      <c r="BD38" s="68">
        <v>31.279101000000001</v>
      </c>
      <c r="BE38" s="68">
        <v>31.419119999999999</v>
      </c>
      <c r="BF38" s="68">
        <v>31.579307</v>
      </c>
    </row>
    <row r="39" spans="6:58" x14ac:dyDescent="0.2">
      <c r="F39" s="87"/>
      <c r="G39" s="12" t="s">
        <v>3</v>
      </c>
      <c r="H39" s="68">
        <v>34.454411999999998</v>
      </c>
      <c r="I39" s="68">
        <v>32.460022000000002</v>
      </c>
      <c r="J39" s="68">
        <v>32.385699000000002</v>
      </c>
      <c r="K39" s="68">
        <v>32.134827999999999</v>
      </c>
      <c r="L39" s="68">
        <v>32.976571999999997</v>
      </c>
      <c r="M39" s="68">
        <v>32.031869</v>
      </c>
      <c r="N39" s="68">
        <v>31.886088000000001</v>
      </c>
      <c r="O39" s="68">
        <v>31.718741999999999</v>
      </c>
      <c r="P39" s="68">
        <v>32.212524999999999</v>
      </c>
      <c r="Q39" s="68">
        <v>29.131360999999998</v>
      </c>
      <c r="R39" s="68">
        <v>30.792300999999998</v>
      </c>
      <c r="S39" s="68">
        <v>31.128105999999999</v>
      </c>
      <c r="T39" s="68">
        <v>31.17774</v>
      </c>
      <c r="U39" s="68">
        <v>31.720952</v>
      </c>
      <c r="V39" s="68">
        <v>31.829322000000001</v>
      </c>
      <c r="W39" s="68">
        <v>31.454861000000001</v>
      </c>
      <c r="X39" s="68">
        <v>31.421408</v>
      </c>
      <c r="Y39" s="68">
        <v>31.834857</v>
      </c>
      <c r="Z39" s="68">
        <v>33.024476</v>
      </c>
      <c r="AA39" s="68">
        <v>32.970619999999997</v>
      </c>
      <c r="AB39" s="68">
        <v>30.613354999999999</v>
      </c>
      <c r="AC39" s="68">
        <v>31.6374</v>
      </c>
      <c r="AD39" s="68">
        <v>31.251142999999999</v>
      </c>
      <c r="AE39" s="68">
        <v>31.210052999999998</v>
      </c>
      <c r="AF39" s="68">
        <v>31.664390000000001</v>
      </c>
      <c r="AG39" s="68">
        <v>31.753260000000001</v>
      </c>
      <c r="AH39" s="68">
        <v>31.808433999999998</v>
      </c>
      <c r="AI39" s="68">
        <v>31.452938</v>
      </c>
      <c r="AJ39" s="68">
        <v>31.287005000000001</v>
      </c>
      <c r="AK39" s="68">
        <v>31.031293000000002</v>
      </c>
      <c r="AL39" s="68">
        <v>30.950240999999998</v>
      </c>
      <c r="AM39" s="68">
        <v>30.963737999999999</v>
      </c>
      <c r="AN39" s="68">
        <v>30.744015000000001</v>
      </c>
      <c r="AO39" s="68">
        <v>30.659348000000001</v>
      </c>
      <c r="AP39" s="68">
        <v>30.817122000000001</v>
      </c>
      <c r="AQ39" s="68">
        <v>30.976680999999999</v>
      </c>
      <c r="AR39" s="68">
        <v>31.132019</v>
      </c>
      <c r="AS39" s="68">
        <v>31.415998999999999</v>
      </c>
      <c r="AT39" s="68">
        <v>31.596277000000001</v>
      </c>
      <c r="AU39" s="68">
        <v>31.749867999999999</v>
      </c>
      <c r="AV39" s="68">
        <v>32.006404000000003</v>
      </c>
      <c r="AW39" s="68">
        <v>32.261232999999997</v>
      </c>
      <c r="AX39" s="68">
        <v>32.535913000000001</v>
      </c>
      <c r="AY39" s="68">
        <v>32.805149</v>
      </c>
      <c r="AZ39" s="68">
        <v>33.029668000000001</v>
      </c>
      <c r="BA39" s="68">
        <v>33.384410000000003</v>
      </c>
      <c r="BB39" s="68">
        <v>33.694141999999999</v>
      </c>
      <c r="BC39" s="68">
        <v>34.055329</v>
      </c>
      <c r="BD39" s="68">
        <v>34.410935000000002</v>
      </c>
      <c r="BE39" s="68">
        <v>34.721245000000003</v>
      </c>
      <c r="BF39" s="68">
        <v>34.978842</v>
      </c>
    </row>
    <row r="40" spans="6:58" x14ac:dyDescent="0.2">
      <c r="F40" s="87"/>
      <c r="G40" s="44" t="s">
        <v>2</v>
      </c>
      <c r="H40" s="68">
        <v>34.454411999999998</v>
      </c>
      <c r="I40" s="68">
        <v>32.460022000000002</v>
      </c>
      <c r="J40" s="68">
        <v>32.385699000000002</v>
      </c>
      <c r="K40" s="68">
        <v>32.134827999999999</v>
      </c>
      <c r="L40" s="68">
        <v>32.976571999999997</v>
      </c>
      <c r="M40" s="68">
        <v>32.031869</v>
      </c>
      <c r="N40" s="68">
        <v>31.886088000000001</v>
      </c>
      <c r="O40" s="68">
        <v>31.718741999999999</v>
      </c>
      <c r="P40" s="68">
        <v>32.212524999999999</v>
      </c>
      <c r="Q40" s="68">
        <v>29.131360999999998</v>
      </c>
      <c r="R40" s="68">
        <v>30.792300999999998</v>
      </c>
      <c r="S40" s="68">
        <v>31.128105999999999</v>
      </c>
      <c r="T40" s="68">
        <v>31.17774</v>
      </c>
      <c r="U40" s="68">
        <v>31.720952</v>
      </c>
      <c r="V40" s="68">
        <v>31.828643</v>
      </c>
      <c r="W40" s="68">
        <v>31.454861999999999</v>
      </c>
      <c r="X40" s="68">
        <v>31.421408</v>
      </c>
      <c r="Y40" s="68">
        <v>31.834857</v>
      </c>
      <c r="Z40" s="68">
        <v>33.024476</v>
      </c>
      <c r="AA40" s="68">
        <v>32.970619999999997</v>
      </c>
      <c r="AB40" s="68">
        <v>30.613374</v>
      </c>
      <c r="AC40" s="68">
        <v>31.637307</v>
      </c>
      <c r="AD40" s="68">
        <v>31.251142999999999</v>
      </c>
      <c r="AE40" s="68">
        <v>31.210052999999998</v>
      </c>
      <c r="AF40" s="68">
        <v>31.664383999999998</v>
      </c>
      <c r="AG40" s="68">
        <v>31.769966</v>
      </c>
      <c r="AH40" s="68">
        <v>32.076946999999997</v>
      </c>
      <c r="AI40" s="68">
        <v>31.548760000000001</v>
      </c>
      <c r="AJ40" s="68">
        <v>31.486934000000002</v>
      </c>
      <c r="AK40" s="68">
        <v>31.356217000000001</v>
      </c>
      <c r="AL40" s="68">
        <v>31.426928</v>
      </c>
      <c r="AM40" s="68">
        <v>31.372458000000002</v>
      </c>
      <c r="AN40" s="68">
        <v>31.423397999999999</v>
      </c>
      <c r="AO40" s="68">
        <v>31.528161000000001</v>
      </c>
      <c r="AP40" s="68">
        <v>31.778051000000001</v>
      </c>
      <c r="AQ40" s="68">
        <v>32.010885999999999</v>
      </c>
      <c r="AR40" s="68">
        <v>32.296118999999997</v>
      </c>
      <c r="AS40" s="68">
        <v>32.655749</v>
      </c>
      <c r="AT40" s="68">
        <v>33.068297999999999</v>
      </c>
      <c r="AU40" s="68">
        <v>33.405591999999999</v>
      </c>
      <c r="AV40" s="68">
        <v>33.805694000000003</v>
      </c>
      <c r="AW40" s="68">
        <v>34.133374000000003</v>
      </c>
      <c r="AX40" s="68">
        <v>34.556313000000003</v>
      </c>
      <c r="AY40" s="68">
        <v>34.942124999999997</v>
      </c>
      <c r="AZ40" s="68">
        <v>35.213194999999999</v>
      </c>
      <c r="BA40" s="68">
        <v>35.574272000000001</v>
      </c>
      <c r="BB40" s="68">
        <v>35.990982000000002</v>
      </c>
      <c r="BC40" s="68">
        <v>36.446652</v>
      </c>
      <c r="BD40" s="68">
        <v>36.847093999999998</v>
      </c>
      <c r="BE40" s="68">
        <v>37.245078999999997</v>
      </c>
      <c r="BF40" s="68">
        <v>37.639915000000002</v>
      </c>
    </row>
    <row r="41" spans="6:58" x14ac:dyDescent="0.2">
      <c r="F41" s="87"/>
      <c r="G41" s="12" t="s">
        <v>9</v>
      </c>
      <c r="H41" s="68">
        <v>34.454411999999998</v>
      </c>
      <c r="I41" s="68">
        <v>32.460022000000002</v>
      </c>
      <c r="J41" s="68">
        <v>32.385699000000002</v>
      </c>
      <c r="K41" s="68">
        <v>32.134827999999999</v>
      </c>
      <c r="L41" s="68">
        <v>32.976571999999997</v>
      </c>
      <c r="M41" s="68">
        <v>32.031869</v>
      </c>
      <c r="N41" s="68">
        <v>31.886088000000001</v>
      </c>
      <c r="O41" s="68">
        <v>31.718741999999999</v>
      </c>
      <c r="P41" s="68">
        <v>32.212524999999999</v>
      </c>
      <c r="Q41" s="68">
        <v>29.131360999999998</v>
      </c>
      <c r="R41" s="68">
        <v>30.792300999999998</v>
      </c>
      <c r="S41" s="68">
        <v>31.128105999999999</v>
      </c>
      <c r="T41" s="68">
        <v>31.17774</v>
      </c>
      <c r="U41" s="68">
        <v>31.720952</v>
      </c>
      <c r="V41" s="68">
        <v>31.828648999999999</v>
      </c>
      <c r="W41" s="68">
        <v>31.454861999999999</v>
      </c>
      <c r="X41" s="68">
        <v>31.421408</v>
      </c>
      <c r="Y41" s="68">
        <v>31.834857</v>
      </c>
      <c r="Z41" s="68">
        <v>33.024476</v>
      </c>
      <c r="AA41" s="68">
        <v>32.970619999999997</v>
      </c>
      <c r="AB41" s="68">
        <v>30.61337</v>
      </c>
      <c r="AC41" s="68">
        <v>31.637319999999999</v>
      </c>
      <c r="AD41" s="68">
        <v>31.251446999999999</v>
      </c>
      <c r="AE41" s="68">
        <v>31.210052999999998</v>
      </c>
      <c r="AF41" s="68">
        <v>31.664383000000001</v>
      </c>
      <c r="AG41" s="68">
        <v>31.769445999999999</v>
      </c>
      <c r="AH41" s="68">
        <v>31.267782</v>
      </c>
      <c r="AI41" s="68">
        <v>30.114001999999999</v>
      </c>
      <c r="AJ41" s="68">
        <v>29.503181000000001</v>
      </c>
      <c r="AK41" s="68">
        <v>28.850318000000001</v>
      </c>
      <c r="AL41" s="68">
        <v>28.540737</v>
      </c>
      <c r="AM41" s="68">
        <v>28.439059</v>
      </c>
      <c r="AN41" s="68">
        <v>28.163914999999999</v>
      </c>
      <c r="AO41" s="68">
        <v>27.944824000000001</v>
      </c>
      <c r="AP41" s="68">
        <v>27.952725999999998</v>
      </c>
      <c r="AQ41" s="68">
        <v>27.932229</v>
      </c>
      <c r="AR41" s="68">
        <v>28.027070999999999</v>
      </c>
      <c r="AS41" s="68">
        <v>28.073371000000002</v>
      </c>
      <c r="AT41" s="68">
        <v>28.311302999999999</v>
      </c>
      <c r="AU41" s="68">
        <v>28.398281000000001</v>
      </c>
      <c r="AV41" s="68">
        <v>28.544028999999998</v>
      </c>
      <c r="AW41" s="68">
        <v>28.615853999999999</v>
      </c>
      <c r="AX41" s="68">
        <v>28.599772999999999</v>
      </c>
      <c r="AY41" s="68">
        <v>28.679144000000001</v>
      </c>
      <c r="AZ41" s="68">
        <v>28.782247999999999</v>
      </c>
      <c r="BA41" s="68">
        <v>28.957955999999999</v>
      </c>
      <c r="BB41" s="68">
        <v>29.120937000000001</v>
      </c>
      <c r="BC41" s="68">
        <v>29.352747000000001</v>
      </c>
      <c r="BD41" s="68">
        <v>29.506208000000001</v>
      </c>
      <c r="BE41" s="68">
        <v>29.665679999999998</v>
      </c>
      <c r="BF41" s="68">
        <v>29.847429999999999</v>
      </c>
    </row>
    <row r="42" spans="6:58" x14ac:dyDescent="0.2">
      <c r="F42" s="87"/>
      <c r="G42" s="12" t="s">
        <v>6</v>
      </c>
      <c r="H42" s="68">
        <v>34.454411999999998</v>
      </c>
      <c r="I42" s="68">
        <v>32.460022000000002</v>
      </c>
      <c r="J42" s="68">
        <v>32.385699000000002</v>
      </c>
      <c r="K42" s="68">
        <v>32.134827999999999</v>
      </c>
      <c r="L42" s="68">
        <v>32.976571999999997</v>
      </c>
      <c r="M42" s="68">
        <v>32.031869</v>
      </c>
      <c r="N42" s="68">
        <v>31.886088000000001</v>
      </c>
      <c r="O42" s="68">
        <v>31.718741999999999</v>
      </c>
      <c r="P42" s="68">
        <v>32.212524999999999</v>
      </c>
      <c r="Q42" s="68">
        <v>29.131360999999998</v>
      </c>
      <c r="R42" s="68">
        <v>30.792300999999998</v>
      </c>
      <c r="S42" s="68">
        <v>31.128105999999999</v>
      </c>
      <c r="T42" s="68">
        <v>31.17774</v>
      </c>
      <c r="U42" s="68">
        <v>31.720952</v>
      </c>
      <c r="V42" s="68">
        <v>31.829052000000001</v>
      </c>
      <c r="W42" s="68">
        <v>31.454861000000001</v>
      </c>
      <c r="X42" s="68">
        <v>31.421408</v>
      </c>
      <c r="Y42" s="68">
        <v>31.834857</v>
      </c>
      <c r="Z42" s="68">
        <v>33.024476</v>
      </c>
      <c r="AA42" s="68">
        <v>32.970619999999997</v>
      </c>
      <c r="AB42" s="68">
        <v>30.613354999999999</v>
      </c>
      <c r="AC42" s="68">
        <v>31.637353999999998</v>
      </c>
      <c r="AD42" s="68">
        <v>31.251142999999999</v>
      </c>
      <c r="AE42" s="68">
        <v>31.210052999999998</v>
      </c>
      <c r="AF42" s="68">
        <v>31.664389</v>
      </c>
      <c r="AG42" s="68">
        <v>31.753295999999999</v>
      </c>
      <c r="AH42" s="68">
        <v>31.585709000000001</v>
      </c>
      <c r="AI42" s="68">
        <v>31.070371999999999</v>
      </c>
      <c r="AJ42" s="68">
        <v>31.004873</v>
      </c>
      <c r="AK42" s="68">
        <v>30.808306999999999</v>
      </c>
      <c r="AL42" s="68">
        <v>30.772773000000001</v>
      </c>
      <c r="AM42" s="68">
        <v>30.833470999999999</v>
      </c>
      <c r="AN42" s="68">
        <v>30.677413999999999</v>
      </c>
      <c r="AO42" s="68">
        <v>30.682694000000001</v>
      </c>
      <c r="AP42" s="68">
        <v>30.842725000000002</v>
      </c>
      <c r="AQ42" s="68">
        <v>30.985223000000001</v>
      </c>
      <c r="AR42" s="68">
        <v>31.153593999999998</v>
      </c>
      <c r="AS42" s="68">
        <v>31.45082</v>
      </c>
      <c r="AT42" s="68">
        <v>31.633365000000001</v>
      </c>
      <c r="AU42" s="68">
        <v>31.772734</v>
      </c>
      <c r="AV42" s="68">
        <v>32.043211999999997</v>
      </c>
      <c r="AW42" s="68">
        <v>32.285170999999998</v>
      </c>
      <c r="AX42" s="68">
        <v>32.562472999999997</v>
      </c>
      <c r="AY42" s="68">
        <v>32.816007999999997</v>
      </c>
      <c r="AZ42" s="68">
        <v>33.065806000000002</v>
      </c>
      <c r="BA42" s="68">
        <v>33.427871000000003</v>
      </c>
      <c r="BB42" s="68">
        <v>33.729438999999999</v>
      </c>
      <c r="BC42" s="68">
        <v>34.082113</v>
      </c>
      <c r="BD42" s="68">
        <v>34.416919</v>
      </c>
      <c r="BE42" s="68">
        <v>34.723525000000002</v>
      </c>
      <c r="BF42" s="68">
        <v>34.945137000000003</v>
      </c>
    </row>
    <row r="43" spans="6:58" x14ac:dyDescent="0.2">
      <c r="F43" s="87"/>
      <c r="G43" s="12" t="s">
        <v>1</v>
      </c>
      <c r="H43" s="68">
        <v>34.454411999999998</v>
      </c>
      <c r="I43" s="68">
        <v>32.460022000000002</v>
      </c>
      <c r="J43" s="68">
        <v>32.385699000000002</v>
      </c>
      <c r="K43" s="68">
        <v>32.134827999999999</v>
      </c>
      <c r="L43" s="68">
        <v>32.976571999999997</v>
      </c>
      <c r="M43" s="68">
        <v>32.031869</v>
      </c>
      <c r="N43" s="68">
        <v>31.886088000000001</v>
      </c>
      <c r="O43" s="68">
        <v>31.718741999999999</v>
      </c>
      <c r="P43" s="68">
        <v>32.212524999999999</v>
      </c>
      <c r="Q43" s="68">
        <v>29.131360999999998</v>
      </c>
      <c r="R43" s="68">
        <v>30.792300999999998</v>
      </c>
      <c r="S43" s="68">
        <v>31.128105999999999</v>
      </c>
      <c r="T43" s="68">
        <v>31.17774</v>
      </c>
      <c r="U43" s="68">
        <v>31.720952</v>
      </c>
      <c r="V43" s="68">
        <v>31.829004000000001</v>
      </c>
      <c r="W43" s="68">
        <v>31.454861000000001</v>
      </c>
      <c r="X43" s="68">
        <v>31.421408</v>
      </c>
      <c r="Y43" s="68">
        <v>31.834857</v>
      </c>
      <c r="Z43" s="68">
        <v>33.024476</v>
      </c>
      <c r="AA43" s="68">
        <v>32.970619999999997</v>
      </c>
      <c r="AB43" s="68">
        <v>30.613354999999999</v>
      </c>
      <c r="AC43" s="68">
        <v>31.637211000000001</v>
      </c>
      <c r="AD43" s="68">
        <v>31.251142999999999</v>
      </c>
      <c r="AE43" s="68">
        <v>31.210052999999998</v>
      </c>
      <c r="AF43" s="68">
        <v>31.664389</v>
      </c>
      <c r="AG43" s="68">
        <v>31.753520000000002</v>
      </c>
      <c r="AH43" s="68">
        <v>31.591594000000001</v>
      </c>
      <c r="AI43" s="68">
        <v>31.073454000000002</v>
      </c>
      <c r="AJ43" s="68">
        <v>30.973051000000002</v>
      </c>
      <c r="AK43" s="68">
        <v>30.773126999999999</v>
      </c>
      <c r="AL43" s="68">
        <v>30.726891999999999</v>
      </c>
      <c r="AM43" s="68">
        <v>30.726012000000001</v>
      </c>
      <c r="AN43" s="68">
        <v>30.498535</v>
      </c>
      <c r="AO43" s="68">
        <v>30.441327999999999</v>
      </c>
      <c r="AP43" s="68">
        <v>30.611093</v>
      </c>
      <c r="AQ43" s="68">
        <v>30.789411999999999</v>
      </c>
      <c r="AR43" s="68">
        <v>30.970427999999998</v>
      </c>
      <c r="AS43" s="68">
        <v>31.224623999999999</v>
      </c>
      <c r="AT43" s="68">
        <v>31.377915000000002</v>
      </c>
      <c r="AU43" s="68">
        <v>31.532360000000001</v>
      </c>
      <c r="AV43" s="68">
        <v>31.73809</v>
      </c>
      <c r="AW43" s="68">
        <v>31.944198</v>
      </c>
      <c r="AX43" s="68">
        <v>32.160812</v>
      </c>
      <c r="AY43" s="68">
        <v>32.366143999999998</v>
      </c>
      <c r="AZ43" s="68">
        <v>32.551091999999997</v>
      </c>
      <c r="BA43" s="68">
        <v>32.896779000000002</v>
      </c>
      <c r="BB43" s="68">
        <v>33.127335000000002</v>
      </c>
      <c r="BC43" s="68">
        <v>33.406464</v>
      </c>
      <c r="BD43" s="68">
        <v>33.685659000000001</v>
      </c>
      <c r="BE43" s="68">
        <v>33.892265999999999</v>
      </c>
      <c r="BF43" s="68">
        <v>34.063848</v>
      </c>
    </row>
    <row r="44" spans="6:58" x14ac:dyDescent="0.2">
      <c r="F44" s="87"/>
      <c r="G44" s="44" t="s">
        <v>53</v>
      </c>
      <c r="H44" s="68">
        <v>34.454411999999998</v>
      </c>
      <c r="I44" s="68">
        <v>32.460022000000002</v>
      </c>
      <c r="J44" s="68">
        <v>32.385699000000002</v>
      </c>
      <c r="K44" s="68">
        <v>32.134827999999999</v>
      </c>
      <c r="L44" s="68">
        <v>32.976571999999997</v>
      </c>
      <c r="M44" s="68">
        <v>32.031869</v>
      </c>
      <c r="N44" s="68">
        <v>31.886088000000001</v>
      </c>
      <c r="O44" s="68">
        <v>31.718741999999999</v>
      </c>
      <c r="P44" s="68">
        <v>32.212524999999999</v>
      </c>
      <c r="Q44" s="68">
        <v>29.131360999999998</v>
      </c>
      <c r="R44" s="68">
        <v>30.792300999999998</v>
      </c>
      <c r="S44" s="68">
        <v>31.128105999999999</v>
      </c>
      <c r="T44" s="68">
        <v>31.17774</v>
      </c>
      <c r="U44" s="68">
        <v>31.720952</v>
      </c>
      <c r="V44" s="68">
        <v>31.828643</v>
      </c>
      <c r="W44" s="68">
        <v>31.454861000000001</v>
      </c>
      <c r="X44" s="68">
        <v>31.421408</v>
      </c>
      <c r="Y44" s="68">
        <v>31.834857</v>
      </c>
      <c r="Z44" s="68">
        <v>33.024476</v>
      </c>
      <c r="AA44" s="68">
        <v>32.970619999999997</v>
      </c>
      <c r="AB44" s="68">
        <v>30.613354999999999</v>
      </c>
      <c r="AC44" s="68">
        <v>31.637104000000001</v>
      </c>
      <c r="AD44" s="68">
        <v>31.251142999999999</v>
      </c>
      <c r="AE44" s="68">
        <v>31.210049000000001</v>
      </c>
      <c r="AF44" s="68">
        <v>31.664380000000001</v>
      </c>
      <c r="AG44" s="68">
        <v>31.753260000000001</v>
      </c>
      <c r="AH44" s="68">
        <v>31.124130000000001</v>
      </c>
      <c r="AI44" s="68">
        <v>30.114001999999999</v>
      </c>
      <c r="AJ44" s="68">
        <v>29.503181000000001</v>
      </c>
      <c r="AK44" s="68">
        <v>28.850318000000001</v>
      </c>
      <c r="AL44" s="68">
        <v>28.540737</v>
      </c>
      <c r="AM44" s="68">
        <v>28.439059</v>
      </c>
      <c r="AN44" s="68">
        <v>28.163914999999999</v>
      </c>
      <c r="AO44" s="68">
        <v>27.944824000000001</v>
      </c>
      <c r="AP44" s="68">
        <v>27.952725999999998</v>
      </c>
      <c r="AQ44" s="68">
        <v>27.932229</v>
      </c>
      <c r="AR44" s="68">
        <v>28.027070999999999</v>
      </c>
      <c r="AS44" s="68">
        <v>28.073371000000002</v>
      </c>
      <c r="AT44" s="68">
        <v>28.311302999999999</v>
      </c>
      <c r="AU44" s="68">
        <v>28.398281000000001</v>
      </c>
      <c r="AV44" s="68">
        <v>28.544028999999998</v>
      </c>
      <c r="AW44" s="68">
        <v>28.615853999999999</v>
      </c>
      <c r="AX44" s="68">
        <v>28.599772999999999</v>
      </c>
      <c r="AY44" s="68">
        <v>28.679144000000001</v>
      </c>
      <c r="AZ44" s="68">
        <v>28.782247999999999</v>
      </c>
      <c r="BA44" s="68">
        <v>28.957955999999999</v>
      </c>
      <c r="BB44" s="68">
        <v>29.120937000000001</v>
      </c>
      <c r="BC44" s="68">
        <v>29.352747000000001</v>
      </c>
      <c r="BD44" s="68">
        <v>29.506208000000001</v>
      </c>
      <c r="BE44" s="68">
        <v>29.665679999999998</v>
      </c>
      <c r="BF44" s="68">
        <v>29.847429999999999</v>
      </c>
    </row>
    <row r="45" spans="6:58" x14ac:dyDescent="0.2">
      <c r="F45" s="87"/>
      <c r="G45" s="44" t="s">
        <v>54</v>
      </c>
      <c r="H45" s="68">
        <v>34.454411999999998</v>
      </c>
      <c r="I45" s="68">
        <v>32.460022000000002</v>
      </c>
      <c r="J45" s="68">
        <v>32.385699000000002</v>
      </c>
      <c r="K45" s="68">
        <v>32.134827999999999</v>
      </c>
      <c r="L45" s="68">
        <v>32.976571999999997</v>
      </c>
      <c r="M45" s="68">
        <v>32.031869</v>
      </c>
      <c r="N45" s="68">
        <v>31.886088000000001</v>
      </c>
      <c r="O45" s="68">
        <v>31.718741999999999</v>
      </c>
      <c r="P45" s="68">
        <v>32.212524999999999</v>
      </c>
      <c r="Q45" s="68">
        <v>29.131360999999998</v>
      </c>
      <c r="R45" s="68">
        <v>30.792300999999998</v>
      </c>
      <c r="S45" s="68">
        <v>31.128105999999999</v>
      </c>
      <c r="T45" s="68">
        <v>31.17774</v>
      </c>
      <c r="U45" s="68">
        <v>31.720952</v>
      </c>
      <c r="V45" s="68">
        <v>31.829339000000001</v>
      </c>
      <c r="W45" s="68">
        <v>31.454865000000002</v>
      </c>
      <c r="X45" s="68">
        <v>31.421408</v>
      </c>
      <c r="Y45" s="68">
        <v>31.834857</v>
      </c>
      <c r="Z45" s="68">
        <v>33.024476</v>
      </c>
      <c r="AA45" s="68">
        <v>32.970619999999997</v>
      </c>
      <c r="AB45" s="68">
        <v>30.613374</v>
      </c>
      <c r="AC45" s="68">
        <v>31.6374</v>
      </c>
      <c r="AD45" s="68">
        <v>31.251446999999999</v>
      </c>
      <c r="AE45" s="68">
        <v>31.210058</v>
      </c>
      <c r="AF45" s="68">
        <v>31.664399</v>
      </c>
      <c r="AG45" s="68">
        <v>31.769966</v>
      </c>
      <c r="AH45" s="68">
        <v>32.076946999999997</v>
      </c>
      <c r="AI45" s="68">
        <v>31.548760000000001</v>
      </c>
      <c r="AJ45" s="68">
        <v>31.486934000000002</v>
      </c>
      <c r="AK45" s="68">
        <v>31.369226000000001</v>
      </c>
      <c r="AL45" s="68">
        <v>31.6142</v>
      </c>
      <c r="AM45" s="68">
        <v>31.849743</v>
      </c>
      <c r="AN45" s="68">
        <v>31.893984</v>
      </c>
      <c r="AO45" s="68">
        <v>32.061002999999999</v>
      </c>
      <c r="AP45" s="68">
        <v>32.399855000000002</v>
      </c>
      <c r="AQ45" s="68">
        <v>32.692115000000001</v>
      </c>
      <c r="AR45" s="68">
        <v>33.016782999999997</v>
      </c>
      <c r="AS45" s="68">
        <v>33.483344000000002</v>
      </c>
      <c r="AT45" s="68">
        <v>33.915582000000001</v>
      </c>
      <c r="AU45" s="68">
        <v>34.160212999999999</v>
      </c>
      <c r="AV45" s="68">
        <v>34.612566000000001</v>
      </c>
      <c r="AW45" s="68">
        <v>34.970906999999997</v>
      </c>
      <c r="AX45" s="68">
        <v>35.240144999999998</v>
      </c>
      <c r="AY45" s="68">
        <v>35.586714999999998</v>
      </c>
      <c r="AZ45" s="68">
        <v>35.946641999999997</v>
      </c>
      <c r="BA45" s="68">
        <v>36.436278000000001</v>
      </c>
      <c r="BB45" s="68">
        <v>36.918852000000001</v>
      </c>
      <c r="BC45" s="68">
        <v>37.446948999999996</v>
      </c>
      <c r="BD45" s="68">
        <v>38.056479000000003</v>
      </c>
      <c r="BE45" s="68">
        <v>38.521419000000002</v>
      </c>
      <c r="BF45" s="68">
        <v>39.072656000000002</v>
      </c>
    </row>
    <row r="46" spans="6:58" x14ac:dyDescent="0.2">
      <c r="F46" s="88" t="s">
        <v>58</v>
      </c>
      <c r="G46" s="12" t="s">
        <v>11</v>
      </c>
      <c r="H46" s="68">
        <v>26.492515999999998</v>
      </c>
      <c r="I46" s="68">
        <v>26.210016</v>
      </c>
      <c r="J46" s="68">
        <v>26.774628</v>
      </c>
      <c r="K46" s="68">
        <v>26.821287000000002</v>
      </c>
      <c r="L46" s="68">
        <v>27.806694</v>
      </c>
      <c r="M46" s="68">
        <v>28.213439999999999</v>
      </c>
      <c r="N46" s="68">
        <v>28.666526999999999</v>
      </c>
      <c r="O46" s="68">
        <v>28.780607</v>
      </c>
      <c r="P46" s="68">
        <v>27.403040000000001</v>
      </c>
      <c r="Q46" s="68">
        <v>26.714359000000002</v>
      </c>
      <c r="R46" s="68">
        <v>27.234829000000001</v>
      </c>
      <c r="S46" s="68">
        <v>26.999213999999998</v>
      </c>
      <c r="T46" s="68">
        <v>26.464157</v>
      </c>
      <c r="U46" s="68">
        <v>26.830781999999999</v>
      </c>
      <c r="V46" s="68">
        <v>27.269933999999999</v>
      </c>
      <c r="W46" s="68">
        <v>27.644472</v>
      </c>
      <c r="X46" s="68">
        <v>28.299149</v>
      </c>
      <c r="Y46" s="68">
        <v>28.473794999999999</v>
      </c>
      <c r="Z46" s="68">
        <v>28.965771</v>
      </c>
      <c r="AA46" s="68">
        <v>29.061440000000001</v>
      </c>
      <c r="AB46" s="68">
        <v>24.853113</v>
      </c>
      <c r="AC46" s="68">
        <v>27.407692000000001</v>
      </c>
      <c r="AD46" s="68">
        <v>28.036076000000001</v>
      </c>
      <c r="AE46" s="68">
        <v>28.506419999999999</v>
      </c>
      <c r="AF46" s="68">
        <v>28.606779</v>
      </c>
      <c r="AG46" s="68">
        <v>28.501349999999999</v>
      </c>
      <c r="AH46" s="68">
        <v>28.476181</v>
      </c>
      <c r="AI46" s="68">
        <v>28.463598000000001</v>
      </c>
      <c r="AJ46" s="68">
        <v>28.347425000000001</v>
      </c>
      <c r="AK46" s="68">
        <v>28.221601</v>
      </c>
      <c r="AL46" s="68">
        <v>28.203154000000001</v>
      </c>
      <c r="AM46" s="68">
        <v>28.052907999999999</v>
      </c>
      <c r="AN46" s="68">
        <v>27.764236</v>
      </c>
      <c r="AO46" s="68">
        <v>27.555012000000001</v>
      </c>
      <c r="AP46" s="68">
        <v>27.453710999999998</v>
      </c>
      <c r="AQ46" s="68">
        <v>27.354443</v>
      </c>
      <c r="AR46" s="68">
        <v>27.225491000000002</v>
      </c>
      <c r="AS46" s="68">
        <v>27.102509999999999</v>
      </c>
      <c r="AT46" s="68">
        <v>26.977066000000001</v>
      </c>
      <c r="AU46" s="68">
        <v>26.804962</v>
      </c>
      <c r="AV46" s="68">
        <v>26.719315000000002</v>
      </c>
      <c r="AW46" s="68">
        <v>26.662474</v>
      </c>
      <c r="AX46" s="68">
        <v>26.574933999999999</v>
      </c>
      <c r="AY46" s="68">
        <v>26.521694</v>
      </c>
      <c r="AZ46" s="68">
        <v>26.446165000000001</v>
      </c>
      <c r="BA46" s="68">
        <v>26.424620000000001</v>
      </c>
      <c r="BB46" s="68">
        <v>26.424505</v>
      </c>
      <c r="BC46" s="68">
        <v>26.458121999999999</v>
      </c>
      <c r="BD46" s="68">
        <v>26.453547</v>
      </c>
      <c r="BE46" s="68">
        <v>26.429632000000002</v>
      </c>
      <c r="BF46" s="68">
        <v>26.421377</v>
      </c>
    </row>
    <row r="47" spans="6:58" x14ac:dyDescent="0.2">
      <c r="F47" s="87"/>
      <c r="G47" s="12" t="s">
        <v>25</v>
      </c>
      <c r="H47" s="68">
        <v>26.492515999999998</v>
      </c>
      <c r="I47" s="68">
        <v>26.210016</v>
      </c>
      <c r="J47" s="68">
        <v>26.774628</v>
      </c>
      <c r="K47" s="68">
        <v>26.821287000000002</v>
      </c>
      <c r="L47" s="68">
        <v>27.806694</v>
      </c>
      <c r="M47" s="68">
        <v>28.213439999999999</v>
      </c>
      <c r="N47" s="68">
        <v>28.666526999999999</v>
      </c>
      <c r="O47" s="68">
        <v>28.780607</v>
      </c>
      <c r="P47" s="68">
        <v>27.403040000000001</v>
      </c>
      <c r="Q47" s="68">
        <v>26.714359000000002</v>
      </c>
      <c r="R47" s="68">
        <v>27.234829000000001</v>
      </c>
      <c r="S47" s="68">
        <v>26.999213999999998</v>
      </c>
      <c r="T47" s="68">
        <v>26.464157</v>
      </c>
      <c r="U47" s="68">
        <v>26.830781999999999</v>
      </c>
      <c r="V47" s="68">
        <v>27.269933999999999</v>
      </c>
      <c r="W47" s="68">
        <v>27.644472</v>
      </c>
      <c r="X47" s="68">
        <v>28.299149</v>
      </c>
      <c r="Y47" s="68">
        <v>28.473794999999999</v>
      </c>
      <c r="Z47" s="68">
        <v>28.965779999999999</v>
      </c>
      <c r="AA47" s="68">
        <v>29.061443000000001</v>
      </c>
      <c r="AB47" s="68">
        <v>24.853123</v>
      </c>
      <c r="AC47" s="68">
        <v>27.407903999999998</v>
      </c>
      <c r="AD47" s="68">
        <v>28.036102</v>
      </c>
      <c r="AE47" s="68">
        <v>28.506453</v>
      </c>
      <c r="AF47" s="68">
        <v>28.606812000000001</v>
      </c>
      <c r="AG47" s="68">
        <v>28.502602</v>
      </c>
      <c r="AH47" s="68">
        <v>28.404934000000001</v>
      </c>
      <c r="AI47" s="68">
        <v>28.462688</v>
      </c>
      <c r="AJ47" s="68">
        <v>28.359967999999999</v>
      </c>
      <c r="AK47" s="68">
        <v>28.262884</v>
      </c>
      <c r="AL47" s="68">
        <v>28.279191999999998</v>
      </c>
      <c r="AM47" s="68">
        <v>28.163568000000001</v>
      </c>
      <c r="AN47" s="68">
        <v>28.012364999999999</v>
      </c>
      <c r="AO47" s="68">
        <v>27.887615</v>
      </c>
      <c r="AP47" s="68">
        <v>27.908235999999999</v>
      </c>
      <c r="AQ47" s="68">
        <v>27.924420999999999</v>
      </c>
      <c r="AR47" s="68">
        <v>27.887953</v>
      </c>
      <c r="AS47" s="68">
        <v>27.843931000000001</v>
      </c>
      <c r="AT47" s="68">
        <v>27.810241999999999</v>
      </c>
      <c r="AU47" s="68">
        <v>27.772316</v>
      </c>
      <c r="AV47" s="68">
        <v>27.807295</v>
      </c>
      <c r="AW47" s="68">
        <v>27.835072</v>
      </c>
      <c r="AX47" s="68">
        <v>27.825095999999998</v>
      </c>
      <c r="AY47" s="68">
        <v>27.858122000000002</v>
      </c>
      <c r="AZ47" s="68">
        <v>27.870028999999999</v>
      </c>
      <c r="BA47" s="68">
        <v>27.923711999999998</v>
      </c>
      <c r="BB47" s="68">
        <v>27.967396000000001</v>
      </c>
      <c r="BC47" s="68">
        <v>28.015152</v>
      </c>
      <c r="BD47" s="68">
        <v>28.022725999999999</v>
      </c>
      <c r="BE47" s="68">
        <v>27.999741</v>
      </c>
      <c r="BF47" s="68">
        <v>28.003954</v>
      </c>
    </row>
    <row r="48" spans="6:58" x14ac:dyDescent="0.2">
      <c r="F48" s="87"/>
      <c r="G48" s="20" t="s">
        <v>5</v>
      </c>
      <c r="H48" s="68">
        <v>26.492515999999998</v>
      </c>
      <c r="I48" s="68">
        <v>26.210016</v>
      </c>
      <c r="J48" s="68">
        <v>26.774628</v>
      </c>
      <c r="K48" s="68">
        <v>26.821287000000002</v>
      </c>
      <c r="L48" s="68">
        <v>27.806694</v>
      </c>
      <c r="M48" s="68">
        <v>28.213439999999999</v>
      </c>
      <c r="N48" s="68">
        <v>28.666526999999999</v>
      </c>
      <c r="O48" s="68">
        <v>28.780607</v>
      </c>
      <c r="P48" s="68">
        <v>27.403040000000001</v>
      </c>
      <c r="Q48" s="68">
        <v>26.714359000000002</v>
      </c>
      <c r="R48" s="68">
        <v>27.234829000000001</v>
      </c>
      <c r="S48" s="68">
        <v>26.999213999999998</v>
      </c>
      <c r="T48" s="68">
        <v>26.464157</v>
      </c>
      <c r="U48" s="68">
        <v>26.830781999999999</v>
      </c>
      <c r="V48" s="68">
        <v>27.269933999999999</v>
      </c>
      <c r="W48" s="68">
        <v>27.644472</v>
      </c>
      <c r="X48" s="68">
        <v>28.299149</v>
      </c>
      <c r="Y48" s="68">
        <v>28.473794999999999</v>
      </c>
      <c r="Z48" s="68">
        <v>28.965779999999999</v>
      </c>
      <c r="AA48" s="68">
        <v>29.061443000000001</v>
      </c>
      <c r="AB48" s="68">
        <v>24.853123</v>
      </c>
      <c r="AC48" s="68">
        <v>27.407903999999998</v>
      </c>
      <c r="AD48" s="68">
        <v>28.036102</v>
      </c>
      <c r="AE48" s="68">
        <v>28.506453</v>
      </c>
      <c r="AF48" s="68">
        <v>28.606812000000001</v>
      </c>
      <c r="AG48" s="68">
        <v>28.502672</v>
      </c>
      <c r="AH48" s="68">
        <v>28.405463999999998</v>
      </c>
      <c r="AI48" s="68">
        <v>28.462259</v>
      </c>
      <c r="AJ48" s="68">
        <v>28.364356999999998</v>
      </c>
      <c r="AK48" s="68">
        <v>28.263159000000002</v>
      </c>
      <c r="AL48" s="68">
        <v>28.290478</v>
      </c>
      <c r="AM48" s="68">
        <v>28.189185999999999</v>
      </c>
      <c r="AN48" s="68">
        <v>28.131686999999999</v>
      </c>
      <c r="AO48" s="68">
        <v>28.037227999999999</v>
      </c>
      <c r="AP48" s="68">
        <v>28.062539999999998</v>
      </c>
      <c r="AQ48" s="68">
        <v>28.077501000000002</v>
      </c>
      <c r="AR48" s="68">
        <v>28.044450999999999</v>
      </c>
      <c r="AS48" s="68">
        <v>28.005248999999999</v>
      </c>
      <c r="AT48" s="68">
        <v>27.988296999999999</v>
      </c>
      <c r="AU48" s="68">
        <v>27.975930999999999</v>
      </c>
      <c r="AV48" s="68">
        <v>27.985261999999999</v>
      </c>
      <c r="AW48" s="68">
        <v>27.994024</v>
      </c>
      <c r="AX48" s="68">
        <v>27.989135999999998</v>
      </c>
      <c r="AY48" s="68">
        <v>28.024989999999999</v>
      </c>
      <c r="AZ48" s="68">
        <v>28.049982</v>
      </c>
      <c r="BA48" s="68">
        <v>28.088263999999999</v>
      </c>
      <c r="BB48" s="68">
        <v>28.119028</v>
      </c>
      <c r="BC48" s="68">
        <v>28.166027</v>
      </c>
      <c r="BD48" s="68">
        <v>28.162707999999999</v>
      </c>
      <c r="BE48" s="68">
        <v>28.126539000000001</v>
      </c>
      <c r="BF48" s="68">
        <v>28.130478</v>
      </c>
    </row>
    <row r="49" spans="6:58" x14ac:dyDescent="0.2">
      <c r="F49" s="87"/>
      <c r="G49" s="12" t="s">
        <v>8</v>
      </c>
      <c r="H49" s="68">
        <v>26.492515999999998</v>
      </c>
      <c r="I49" s="68">
        <v>26.210016</v>
      </c>
      <c r="J49" s="68">
        <v>26.774628</v>
      </c>
      <c r="K49" s="68">
        <v>26.821287000000002</v>
      </c>
      <c r="L49" s="68">
        <v>27.806694</v>
      </c>
      <c r="M49" s="68">
        <v>28.213439999999999</v>
      </c>
      <c r="N49" s="68">
        <v>28.666526999999999</v>
      </c>
      <c r="O49" s="68">
        <v>28.780607</v>
      </c>
      <c r="P49" s="68">
        <v>27.403040000000001</v>
      </c>
      <c r="Q49" s="68">
        <v>26.714359000000002</v>
      </c>
      <c r="R49" s="68">
        <v>27.234829000000001</v>
      </c>
      <c r="S49" s="68">
        <v>26.999213999999998</v>
      </c>
      <c r="T49" s="68">
        <v>26.464157</v>
      </c>
      <c r="U49" s="68">
        <v>26.830781999999999</v>
      </c>
      <c r="V49" s="68">
        <v>27.269933999999999</v>
      </c>
      <c r="W49" s="68">
        <v>27.644472</v>
      </c>
      <c r="X49" s="68">
        <v>28.299149</v>
      </c>
      <c r="Y49" s="68">
        <v>28.473794999999999</v>
      </c>
      <c r="Z49" s="68">
        <v>28.965771</v>
      </c>
      <c r="AA49" s="68">
        <v>29.061440000000001</v>
      </c>
      <c r="AB49" s="68">
        <v>24.853113</v>
      </c>
      <c r="AC49" s="68">
        <v>27.407692000000001</v>
      </c>
      <c r="AD49" s="68">
        <v>28.036076000000001</v>
      </c>
      <c r="AE49" s="68">
        <v>28.506419999999999</v>
      </c>
      <c r="AF49" s="68">
        <v>28.606779</v>
      </c>
      <c r="AG49" s="68">
        <v>28.50132</v>
      </c>
      <c r="AH49" s="68">
        <v>28.404913000000001</v>
      </c>
      <c r="AI49" s="68">
        <v>28.463861000000001</v>
      </c>
      <c r="AJ49" s="68">
        <v>28.350771000000002</v>
      </c>
      <c r="AK49" s="68">
        <v>28.228546000000001</v>
      </c>
      <c r="AL49" s="68">
        <v>28.210037</v>
      </c>
      <c r="AM49" s="68">
        <v>28.087719</v>
      </c>
      <c r="AN49" s="68">
        <v>27.953688</v>
      </c>
      <c r="AO49" s="68">
        <v>27.764969000000001</v>
      </c>
      <c r="AP49" s="68">
        <v>27.692996999999998</v>
      </c>
      <c r="AQ49" s="68">
        <v>27.587565999999999</v>
      </c>
      <c r="AR49" s="68">
        <v>27.426545999999998</v>
      </c>
      <c r="AS49" s="68">
        <v>27.279174999999999</v>
      </c>
      <c r="AT49" s="68">
        <v>27.145962000000001</v>
      </c>
      <c r="AU49" s="68">
        <v>27.043133000000001</v>
      </c>
      <c r="AV49" s="68">
        <v>26.976714999999999</v>
      </c>
      <c r="AW49" s="68">
        <v>26.909693000000001</v>
      </c>
      <c r="AX49" s="68">
        <v>26.812925</v>
      </c>
      <c r="AY49" s="68">
        <v>26.782586999999999</v>
      </c>
      <c r="AZ49" s="68">
        <v>26.746062999999999</v>
      </c>
      <c r="BA49" s="68">
        <v>26.739059000000001</v>
      </c>
      <c r="BB49" s="68">
        <v>26.738758000000001</v>
      </c>
      <c r="BC49" s="68">
        <v>26.758842000000001</v>
      </c>
      <c r="BD49" s="68">
        <v>26.741019999999999</v>
      </c>
      <c r="BE49" s="68">
        <v>26.697689</v>
      </c>
      <c r="BF49" s="68">
        <v>26.673689</v>
      </c>
    </row>
    <row r="50" spans="6:58" x14ac:dyDescent="0.2">
      <c r="F50" s="87"/>
      <c r="G50" s="44" t="s">
        <v>10</v>
      </c>
      <c r="H50" s="68">
        <v>26.492515999999998</v>
      </c>
      <c r="I50" s="68">
        <v>26.210016</v>
      </c>
      <c r="J50" s="68">
        <v>26.774628</v>
      </c>
      <c r="K50" s="68">
        <v>26.821287000000002</v>
      </c>
      <c r="L50" s="68">
        <v>27.806694</v>
      </c>
      <c r="M50" s="68">
        <v>28.213439999999999</v>
      </c>
      <c r="N50" s="68">
        <v>28.666526999999999</v>
      </c>
      <c r="O50" s="68">
        <v>28.780607</v>
      </c>
      <c r="P50" s="68">
        <v>27.403040000000001</v>
      </c>
      <c r="Q50" s="68">
        <v>26.714359000000002</v>
      </c>
      <c r="R50" s="68">
        <v>27.234829000000001</v>
      </c>
      <c r="S50" s="68">
        <v>26.999213999999998</v>
      </c>
      <c r="T50" s="68">
        <v>26.464157</v>
      </c>
      <c r="U50" s="68">
        <v>26.830781999999999</v>
      </c>
      <c r="V50" s="68">
        <v>27.269933999999999</v>
      </c>
      <c r="W50" s="68">
        <v>27.644472</v>
      </c>
      <c r="X50" s="68">
        <v>28.299149</v>
      </c>
      <c r="Y50" s="68">
        <v>28.473794999999999</v>
      </c>
      <c r="Z50" s="68">
        <v>28.965771</v>
      </c>
      <c r="AA50" s="68">
        <v>29.061440000000001</v>
      </c>
      <c r="AB50" s="68">
        <v>24.853113</v>
      </c>
      <c r="AC50" s="68">
        <v>27.407692000000001</v>
      </c>
      <c r="AD50" s="68">
        <v>28.036076000000001</v>
      </c>
      <c r="AE50" s="68">
        <v>28.506457999999999</v>
      </c>
      <c r="AF50" s="68">
        <v>28.606833999999999</v>
      </c>
      <c r="AG50" s="68">
        <v>28.646887</v>
      </c>
      <c r="AH50" s="68">
        <v>28.761804999999999</v>
      </c>
      <c r="AI50" s="68">
        <v>28.899252000000001</v>
      </c>
      <c r="AJ50" s="68">
        <v>28.824245000000001</v>
      </c>
      <c r="AK50" s="68">
        <v>28.752029</v>
      </c>
      <c r="AL50" s="68">
        <v>28.801242999999999</v>
      </c>
      <c r="AM50" s="68">
        <v>28.711834</v>
      </c>
      <c r="AN50" s="68">
        <v>28.486499999999999</v>
      </c>
      <c r="AO50" s="68">
        <v>28.329018000000001</v>
      </c>
      <c r="AP50" s="68">
        <v>28.284213999999999</v>
      </c>
      <c r="AQ50" s="68">
        <v>28.219260999999999</v>
      </c>
      <c r="AR50" s="68">
        <v>28.146532000000001</v>
      </c>
      <c r="AS50" s="68">
        <v>28.093596999999999</v>
      </c>
      <c r="AT50" s="68">
        <v>28.046474</v>
      </c>
      <c r="AU50" s="68">
        <v>27.922501</v>
      </c>
      <c r="AV50" s="68">
        <v>27.905553999999999</v>
      </c>
      <c r="AW50" s="68">
        <v>27.910440000000001</v>
      </c>
      <c r="AX50" s="68">
        <v>27.874006000000001</v>
      </c>
      <c r="AY50" s="68">
        <v>27.873318000000001</v>
      </c>
      <c r="AZ50" s="68">
        <v>27.859549000000001</v>
      </c>
      <c r="BA50" s="68">
        <v>27.912921999999998</v>
      </c>
      <c r="BB50" s="68">
        <v>27.982758</v>
      </c>
      <c r="BC50" s="68">
        <v>28.097216</v>
      </c>
      <c r="BD50" s="68">
        <v>28.215900000000001</v>
      </c>
      <c r="BE50" s="68">
        <v>28.311907000000001</v>
      </c>
      <c r="BF50" s="68">
        <v>28.441258999999999</v>
      </c>
    </row>
    <row r="51" spans="6:58" x14ac:dyDescent="0.2">
      <c r="F51" s="87"/>
      <c r="G51" s="12" t="s">
        <v>0</v>
      </c>
      <c r="H51" s="68">
        <v>26.492515999999998</v>
      </c>
      <c r="I51" s="68">
        <v>26.210016</v>
      </c>
      <c r="J51" s="68">
        <v>26.774628</v>
      </c>
      <c r="K51" s="68">
        <v>26.821287000000002</v>
      </c>
      <c r="L51" s="68">
        <v>27.806694</v>
      </c>
      <c r="M51" s="68">
        <v>28.213439999999999</v>
      </c>
      <c r="N51" s="68">
        <v>28.666526999999999</v>
      </c>
      <c r="O51" s="68">
        <v>28.780607</v>
      </c>
      <c r="P51" s="68">
        <v>27.403040000000001</v>
      </c>
      <c r="Q51" s="68">
        <v>26.714359000000002</v>
      </c>
      <c r="R51" s="68">
        <v>27.234829000000001</v>
      </c>
      <c r="S51" s="68">
        <v>26.999213999999998</v>
      </c>
      <c r="T51" s="68">
        <v>26.464157</v>
      </c>
      <c r="U51" s="68">
        <v>26.830781999999999</v>
      </c>
      <c r="V51" s="68">
        <v>27.269933999999999</v>
      </c>
      <c r="W51" s="68">
        <v>27.644472</v>
      </c>
      <c r="X51" s="68">
        <v>28.299151999999999</v>
      </c>
      <c r="Y51" s="68">
        <v>28.473794999999999</v>
      </c>
      <c r="Z51" s="68">
        <v>28.965771</v>
      </c>
      <c r="AA51" s="68">
        <v>29.061440000000001</v>
      </c>
      <c r="AB51" s="68">
        <v>24.853113</v>
      </c>
      <c r="AC51" s="68">
        <v>27.407692000000001</v>
      </c>
      <c r="AD51" s="68">
        <v>28.036076000000001</v>
      </c>
      <c r="AE51" s="68">
        <v>28.506381999999999</v>
      </c>
      <c r="AF51" s="68">
        <v>28.606729999999999</v>
      </c>
      <c r="AG51" s="68">
        <v>28.324604000000001</v>
      </c>
      <c r="AH51" s="68">
        <v>27.925498999999999</v>
      </c>
      <c r="AI51" s="68">
        <v>27.824047</v>
      </c>
      <c r="AJ51" s="68">
        <v>27.614502000000002</v>
      </c>
      <c r="AK51" s="68">
        <v>27.404678000000001</v>
      </c>
      <c r="AL51" s="68">
        <v>27.294622</v>
      </c>
      <c r="AM51" s="68">
        <v>27.120407</v>
      </c>
      <c r="AN51" s="68">
        <v>26.847947999999999</v>
      </c>
      <c r="AO51" s="68">
        <v>26.631920000000001</v>
      </c>
      <c r="AP51" s="68">
        <v>26.502621000000001</v>
      </c>
      <c r="AQ51" s="68">
        <v>26.357651000000001</v>
      </c>
      <c r="AR51" s="68">
        <v>26.176106999999998</v>
      </c>
      <c r="AS51" s="68">
        <v>26.002510000000001</v>
      </c>
      <c r="AT51" s="68">
        <v>25.840230999999999</v>
      </c>
      <c r="AU51" s="68">
        <v>25.643431</v>
      </c>
      <c r="AV51" s="68">
        <v>25.561146000000001</v>
      </c>
      <c r="AW51" s="68">
        <v>25.487423</v>
      </c>
      <c r="AX51" s="68">
        <v>25.381912</v>
      </c>
      <c r="AY51" s="68">
        <v>25.308140000000002</v>
      </c>
      <c r="AZ51" s="68">
        <v>25.201865999999999</v>
      </c>
      <c r="BA51" s="68">
        <v>25.136175000000001</v>
      </c>
      <c r="BB51" s="68">
        <v>25.064921999999999</v>
      </c>
      <c r="BC51" s="68">
        <v>25.043483999999999</v>
      </c>
      <c r="BD51" s="68">
        <v>24.989374000000002</v>
      </c>
      <c r="BE51" s="68">
        <v>24.929193000000001</v>
      </c>
      <c r="BF51" s="68">
        <v>24.912374</v>
      </c>
    </row>
    <row r="52" spans="6:58" x14ac:dyDescent="0.2">
      <c r="F52" s="87"/>
      <c r="G52" s="12" t="s">
        <v>3</v>
      </c>
      <c r="H52" s="68">
        <v>26.492515999999998</v>
      </c>
      <c r="I52" s="68">
        <v>26.210016</v>
      </c>
      <c r="J52" s="68">
        <v>26.774628</v>
      </c>
      <c r="K52" s="68">
        <v>26.821287000000002</v>
      </c>
      <c r="L52" s="68">
        <v>27.806694</v>
      </c>
      <c r="M52" s="68">
        <v>28.213439999999999</v>
      </c>
      <c r="N52" s="68">
        <v>28.666526999999999</v>
      </c>
      <c r="O52" s="68">
        <v>28.780607</v>
      </c>
      <c r="P52" s="68">
        <v>27.403040000000001</v>
      </c>
      <c r="Q52" s="68">
        <v>26.714359000000002</v>
      </c>
      <c r="R52" s="68">
        <v>27.234829000000001</v>
      </c>
      <c r="S52" s="68">
        <v>26.999213999999998</v>
      </c>
      <c r="T52" s="68">
        <v>26.464157</v>
      </c>
      <c r="U52" s="68">
        <v>26.830781999999999</v>
      </c>
      <c r="V52" s="68">
        <v>27.269933999999999</v>
      </c>
      <c r="W52" s="68">
        <v>27.644472</v>
      </c>
      <c r="X52" s="68">
        <v>28.299149</v>
      </c>
      <c r="Y52" s="68">
        <v>28.473794999999999</v>
      </c>
      <c r="Z52" s="68">
        <v>28.965771</v>
      </c>
      <c r="AA52" s="68">
        <v>29.061440000000001</v>
      </c>
      <c r="AB52" s="68">
        <v>24.853113</v>
      </c>
      <c r="AC52" s="68">
        <v>27.407692000000001</v>
      </c>
      <c r="AD52" s="68">
        <v>28.036076000000001</v>
      </c>
      <c r="AE52" s="68">
        <v>28.506419999999999</v>
      </c>
      <c r="AF52" s="68">
        <v>28.606779</v>
      </c>
      <c r="AG52" s="68">
        <v>28.501238000000001</v>
      </c>
      <c r="AH52" s="68">
        <v>28.404714999999999</v>
      </c>
      <c r="AI52" s="68">
        <v>28.463301000000001</v>
      </c>
      <c r="AJ52" s="68">
        <v>28.347351</v>
      </c>
      <c r="AK52" s="68">
        <v>28.223869000000001</v>
      </c>
      <c r="AL52" s="68">
        <v>28.189699000000001</v>
      </c>
      <c r="AM52" s="68">
        <v>28.04748</v>
      </c>
      <c r="AN52" s="68">
        <v>27.782025999999998</v>
      </c>
      <c r="AO52" s="68">
        <v>27.571266000000001</v>
      </c>
      <c r="AP52" s="68">
        <v>27.457322999999999</v>
      </c>
      <c r="AQ52" s="68">
        <v>27.352761999999998</v>
      </c>
      <c r="AR52" s="68">
        <v>27.218761000000001</v>
      </c>
      <c r="AS52" s="68">
        <v>27.094370000000001</v>
      </c>
      <c r="AT52" s="68">
        <v>26.968409000000001</v>
      </c>
      <c r="AU52" s="68">
        <v>26.778642999999999</v>
      </c>
      <c r="AV52" s="68">
        <v>26.684170000000002</v>
      </c>
      <c r="AW52" s="68">
        <v>26.604946000000002</v>
      </c>
      <c r="AX52" s="68">
        <v>26.496305</v>
      </c>
      <c r="AY52" s="68">
        <v>26.438824</v>
      </c>
      <c r="AZ52" s="68">
        <v>26.367746</v>
      </c>
      <c r="BA52" s="68">
        <v>26.358028000000001</v>
      </c>
      <c r="BB52" s="68">
        <v>26.347615999999999</v>
      </c>
      <c r="BC52" s="68">
        <v>26.380420999999998</v>
      </c>
      <c r="BD52" s="68">
        <v>26.384862999999999</v>
      </c>
      <c r="BE52" s="68">
        <v>26.371738000000001</v>
      </c>
      <c r="BF52" s="68">
        <v>26.383474</v>
      </c>
    </row>
    <row r="53" spans="6:58" x14ac:dyDescent="0.2">
      <c r="F53" s="87"/>
      <c r="G53" s="44" t="s">
        <v>2</v>
      </c>
      <c r="H53" s="68">
        <v>26.492515999999998</v>
      </c>
      <c r="I53" s="68">
        <v>26.210016</v>
      </c>
      <c r="J53" s="68">
        <v>26.774628</v>
      </c>
      <c r="K53" s="68">
        <v>26.821287000000002</v>
      </c>
      <c r="L53" s="68">
        <v>27.806694</v>
      </c>
      <c r="M53" s="68">
        <v>28.213439999999999</v>
      </c>
      <c r="N53" s="68">
        <v>28.666526999999999</v>
      </c>
      <c r="O53" s="68">
        <v>28.780607</v>
      </c>
      <c r="P53" s="68">
        <v>27.403040000000001</v>
      </c>
      <c r="Q53" s="68">
        <v>26.714359000000002</v>
      </c>
      <c r="R53" s="68">
        <v>27.234829000000001</v>
      </c>
      <c r="S53" s="68">
        <v>26.999213999999998</v>
      </c>
      <c r="T53" s="68">
        <v>26.464157</v>
      </c>
      <c r="U53" s="68">
        <v>26.830781999999999</v>
      </c>
      <c r="V53" s="68">
        <v>27.269933999999999</v>
      </c>
      <c r="W53" s="68">
        <v>27.644472</v>
      </c>
      <c r="X53" s="68">
        <v>28.299149</v>
      </c>
      <c r="Y53" s="68">
        <v>28.473794999999999</v>
      </c>
      <c r="Z53" s="68">
        <v>28.965771</v>
      </c>
      <c r="AA53" s="68">
        <v>29.061440000000001</v>
      </c>
      <c r="AB53" s="68">
        <v>24.853113</v>
      </c>
      <c r="AC53" s="68">
        <v>27.407692000000001</v>
      </c>
      <c r="AD53" s="68">
        <v>28.036076000000001</v>
      </c>
      <c r="AE53" s="68">
        <v>28.506419999999999</v>
      </c>
      <c r="AF53" s="68">
        <v>28.606783</v>
      </c>
      <c r="AG53" s="68">
        <v>28.501588999999999</v>
      </c>
      <c r="AH53" s="68">
        <v>28.575949000000001</v>
      </c>
      <c r="AI53" s="68">
        <v>28.679300000000001</v>
      </c>
      <c r="AJ53" s="68">
        <v>28.600424</v>
      </c>
      <c r="AK53" s="68">
        <v>28.498009</v>
      </c>
      <c r="AL53" s="68">
        <v>28.472778000000002</v>
      </c>
      <c r="AM53" s="68">
        <v>28.328205000000001</v>
      </c>
      <c r="AN53" s="68">
        <v>28.178260999999999</v>
      </c>
      <c r="AO53" s="68">
        <v>27.994024</v>
      </c>
      <c r="AP53" s="68">
        <v>27.913184999999999</v>
      </c>
      <c r="AQ53" s="68">
        <v>27.846465999999999</v>
      </c>
      <c r="AR53" s="68">
        <v>27.748728</v>
      </c>
      <c r="AS53" s="68">
        <v>27.670594999999999</v>
      </c>
      <c r="AT53" s="68">
        <v>27.613121</v>
      </c>
      <c r="AU53" s="68">
        <v>27.540167</v>
      </c>
      <c r="AV53" s="68">
        <v>27.552129999999998</v>
      </c>
      <c r="AW53" s="68">
        <v>27.544900999999999</v>
      </c>
      <c r="AX53" s="68">
        <v>27.520956000000002</v>
      </c>
      <c r="AY53" s="68">
        <v>27.538295999999999</v>
      </c>
      <c r="AZ53" s="68">
        <v>27.503997999999999</v>
      </c>
      <c r="BA53" s="68">
        <v>27.517904000000001</v>
      </c>
      <c r="BB53" s="68">
        <v>27.547768000000001</v>
      </c>
      <c r="BC53" s="68">
        <v>27.627946999999999</v>
      </c>
      <c r="BD53" s="68">
        <v>27.658010000000001</v>
      </c>
      <c r="BE53" s="68">
        <v>27.675833000000001</v>
      </c>
      <c r="BF53" s="68">
        <v>27.704699999999999</v>
      </c>
    </row>
    <row r="54" spans="6:58" x14ac:dyDescent="0.2">
      <c r="F54" s="87"/>
      <c r="G54" s="12" t="s">
        <v>9</v>
      </c>
      <c r="H54" s="68">
        <v>26.492515999999998</v>
      </c>
      <c r="I54" s="68">
        <v>26.210016</v>
      </c>
      <c r="J54" s="68">
        <v>26.774628</v>
      </c>
      <c r="K54" s="68">
        <v>26.821287000000002</v>
      </c>
      <c r="L54" s="68">
        <v>27.806694</v>
      </c>
      <c r="M54" s="68">
        <v>28.213439999999999</v>
      </c>
      <c r="N54" s="68">
        <v>28.666526999999999</v>
      </c>
      <c r="O54" s="68">
        <v>28.780607</v>
      </c>
      <c r="P54" s="68">
        <v>27.403040000000001</v>
      </c>
      <c r="Q54" s="68">
        <v>26.714359000000002</v>
      </c>
      <c r="R54" s="68">
        <v>27.234829000000001</v>
      </c>
      <c r="S54" s="68">
        <v>26.999213999999998</v>
      </c>
      <c r="T54" s="68">
        <v>26.464157</v>
      </c>
      <c r="U54" s="68">
        <v>26.830781999999999</v>
      </c>
      <c r="V54" s="68">
        <v>27.269933999999999</v>
      </c>
      <c r="W54" s="68">
        <v>27.644472</v>
      </c>
      <c r="X54" s="68">
        <v>28.299149</v>
      </c>
      <c r="Y54" s="68">
        <v>28.473794999999999</v>
      </c>
      <c r="Z54" s="68">
        <v>28.965771</v>
      </c>
      <c r="AA54" s="68">
        <v>29.061440000000001</v>
      </c>
      <c r="AB54" s="68">
        <v>24.853113</v>
      </c>
      <c r="AC54" s="68">
        <v>27.407692000000001</v>
      </c>
      <c r="AD54" s="68">
        <v>28.036076000000001</v>
      </c>
      <c r="AE54" s="68">
        <v>28.506419999999999</v>
      </c>
      <c r="AF54" s="68">
        <v>28.606777000000001</v>
      </c>
      <c r="AG54" s="68">
        <v>28.501367999999999</v>
      </c>
      <c r="AH54" s="68">
        <v>28.211736999999999</v>
      </c>
      <c r="AI54" s="68">
        <v>28.184031999999998</v>
      </c>
      <c r="AJ54" s="68">
        <v>27.869147999999999</v>
      </c>
      <c r="AK54" s="68">
        <v>27.452902000000002</v>
      </c>
      <c r="AL54" s="68">
        <v>27.121352999999999</v>
      </c>
      <c r="AM54" s="68">
        <v>26.880568</v>
      </c>
      <c r="AN54" s="68">
        <v>26.456253</v>
      </c>
      <c r="AO54" s="68">
        <v>26.191433</v>
      </c>
      <c r="AP54" s="68">
        <v>26.048083999999999</v>
      </c>
      <c r="AQ54" s="68">
        <v>25.925578999999999</v>
      </c>
      <c r="AR54" s="68">
        <v>25.823989999999998</v>
      </c>
      <c r="AS54" s="68">
        <v>25.658965999999999</v>
      </c>
      <c r="AT54" s="68">
        <v>25.488491</v>
      </c>
      <c r="AU54" s="68">
        <v>25.224449</v>
      </c>
      <c r="AV54" s="68">
        <v>25.050808</v>
      </c>
      <c r="AW54" s="68">
        <v>24.965281999999998</v>
      </c>
      <c r="AX54" s="68">
        <v>24.728258</v>
      </c>
      <c r="AY54" s="68">
        <v>24.542826000000002</v>
      </c>
      <c r="AZ54" s="68">
        <v>24.380738999999998</v>
      </c>
      <c r="BA54" s="68">
        <v>24.261585</v>
      </c>
      <c r="BB54" s="68">
        <v>24.115192</v>
      </c>
      <c r="BC54" s="68">
        <v>24.041481000000001</v>
      </c>
      <c r="BD54" s="68">
        <v>23.98048</v>
      </c>
      <c r="BE54" s="68">
        <v>23.949175</v>
      </c>
      <c r="BF54" s="68">
        <v>23.933964</v>
      </c>
    </row>
    <row r="55" spans="6:58" x14ac:dyDescent="0.2">
      <c r="F55" s="87"/>
      <c r="G55" s="12" t="s">
        <v>6</v>
      </c>
      <c r="H55" s="68">
        <v>26.492515999999998</v>
      </c>
      <c r="I55" s="68">
        <v>26.210016</v>
      </c>
      <c r="J55" s="68">
        <v>26.774628</v>
      </c>
      <c r="K55" s="68">
        <v>26.821287000000002</v>
      </c>
      <c r="L55" s="68">
        <v>27.806694</v>
      </c>
      <c r="M55" s="68">
        <v>28.213439999999999</v>
      </c>
      <c r="N55" s="68">
        <v>28.666526999999999</v>
      </c>
      <c r="O55" s="68">
        <v>28.780607</v>
      </c>
      <c r="P55" s="68">
        <v>27.403040000000001</v>
      </c>
      <c r="Q55" s="68">
        <v>26.714359000000002</v>
      </c>
      <c r="R55" s="68">
        <v>27.234829000000001</v>
      </c>
      <c r="S55" s="68">
        <v>26.999213999999998</v>
      </c>
      <c r="T55" s="68">
        <v>26.464157</v>
      </c>
      <c r="U55" s="68">
        <v>26.830781999999999</v>
      </c>
      <c r="V55" s="68">
        <v>27.269933999999999</v>
      </c>
      <c r="W55" s="68">
        <v>27.644472</v>
      </c>
      <c r="X55" s="68">
        <v>28.299149</v>
      </c>
      <c r="Y55" s="68">
        <v>28.473794999999999</v>
      </c>
      <c r="Z55" s="68">
        <v>28.965771</v>
      </c>
      <c r="AA55" s="68">
        <v>29.061440000000001</v>
      </c>
      <c r="AB55" s="68">
        <v>24.853113</v>
      </c>
      <c r="AC55" s="68">
        <v>27.407692000000001</v>
      </c>
      <c r="AD55" s="68">
        <v>28.036076000000001</v>
      </c>
      <c r="AE55" s="68">
        <v>28.506419999999999</v>
      </c>
      <c r="AF55" s="68">
        <v>28.606779</v>
      </c>
      <c r="AG55" s="68">
        <v>28.501318000000001</v>
      </c>
      <c r="AH55" s="68">
        <v>28.403976</v>
      </c>
      <c r="AI55" s="68">
        <v>28.460197000000001</v>
      </c>
      <c r="AJ55" s="68">
        <v>28.350525000000001</v>
      </c>
      <c r="AK55" s="68">
        <v>28.231280999999999</v>
      </c>
      <c r="AL55" s="68">
        <v>28.207211000000001</v>
      </c>
      <c r="AM55" s="68">
        <v>28.066589</v>
      </c>
      <c r="AN55" s="68">
        <v>27.815826000000001</v>
      </c>
      <c r="AO55" s="68">
        <v>27.613568999999998</v>
      </c>
      <c r="AP55" s="68">
        <v>27.501719999999999</v>
      </c>
      <c r="AQ55" s="68">
        <v>27.382833000000002</v>
      </c>
      <c r="AR55" s="68">
        <v>27.249631999999998</v>
      </c>
      <c r="AS55" s="68">
        <v>27.132304999999999</v>
      </c>
      <c r="AT55" s="68">
        <v>27.009453000000001</v>
      </c>
      <c r="AU55" s="68">
        <v>26.828240999999998</v>
      </c>
      <c r="AV55" s="68">
        <v>26.739550000000001</v>
      </c>
      <c r="AW55" s="68">
        <v>26.661940000000001</v>
      </c>
      <c r="AX55" s="68">
        <v>26.559328000000001</v>
      </c>
      <c r="AY55" s="68">
        <v>26.50807</v>
      </c>
      <c r="AZ55" s="68">
        <v>26.442347999999999</v>
      </c>
      <c r="BA55" s="68">
        <v>26.434666</v>
      </c>
      <c r="BB55" s="68">
        <v>26.426334000000001</v>
      </c>
      <c r="BC55" s="68">
        <v>26.459686000000001</v>
      </c>
      <c r="BD55" s="68">
        <v>26.461105</v>
      </c>
      <c r="BE55" s="68">
        <v>26.445827000000001</v>
      </c>
      <c r="BF55" s="68">
        <v>26.441058999999999</v>
      </c>
    </row>
    <row r="56" spans="6:58" x14ac:dyDescent="0.2">
      <c r="F56" s="87"/>
      <c r="G56" s="12" t="s">
        <v>1</v>
      </c>
      <c r="H56" s="68">
        <v>26.492515999999998</v>
      </c>
      <c r="I56" s="68">
        <v>26.210016</v>
      </c>
      <c r="J56" s="68">
        <v>26.774628</v>
      </c>
      <c r="K56" s="68">
        <v>26.821287000000002</v>
      </c>
      <c r="L56" s="68">
        <v>27.806694</v>
      </c>
      <c r="M56" s="68">
        <v>28.213439999999999</v>
      </c>
      <c r="N56" s="68">
        <v>28.666526999999999</v>
      </c>
      <c r="O56" s="68">
        <v>28.780607</v>
      </c>
      <c r="P56" s="68">
        <v>27.403040000000001</v>
      </c>
      <c r="Q56" s="68">
        <v>26.714359000000002</v>
      </c>
      <c r="R56" s="68">
        <v>27.234829000000001</v>
      </c>
      <c r="S56" s="68">
        <v>26.999213999999998</v>
      </c>
      <c r="T56" s="68">
        <v>26.464157</v>
      </c>
      <c r="U56" s="68">
        <v>26.830781999999999</v>
      </c>
      <c r="V56" s="68">
        <v>27.269933999999999</v>
      </c>
      <c r="W56" s="68">
        <v>27.644472</v>
      </c>
      <c r="X56" s="68">
        <v>28.299149</v>
      </c>
      <c r="Y56" s="68">
        <v>28.473794999999999</v>
      </c>
      <c r="Z56" s="68">
        <v>28.965771</v>
      </c>
      <c r="AA56" s="68">
        <v>29.061440000000001</v>
      </c>
      <c r="AB56" s="68">
        <v>24.853113</v>
      </c>
      <c r="AC56" s="68">
        <v>27.407692000000001</v>
      </c>
      <c r="AD56" s="68">
        <v>28.036076000000001</v>
      </c>
      <c r="AE56" s="68">
        <v>28.506419999999999</v>
      </c>
      <c r="AF56" s="68">
        <v>28.606779</v>
      </c>
      <c r="AG56" s="68">
        <v>28.501383000000001</v>
      </c>
      <c r="AH56" s="68">
        <v>28.408460999999999</v>
      </c>
      <c r="AI56" s="68">
        <v>28.463282</v>
      </c>
      <c r="AJ56" s="68">
        <v>28.345708999999999</v>
      </c>
      <c r="AK56" s="68">
        <v>28.230637000000002</v>
      </c>
      <c r="AL56" s="68">
        <v>28.208964999999999</v>
      </c>
      <c r="AM56" s="68">
        <v>28.057552000000001</v>
      </c>
      <c r="AN56" s="68">
        <v>27.777760000000001</v>
      </c>
      <c r="AO56" s="68">
        <v>27.561798</v>
      </c>
      <c r="AP56" s="68">
        <v>27.443560000000002</v>
      </c>
      <c r="AQ56" s="68">
        <v>27.320527999999999</v>
      </c>
      <c r="AR56" s="68">
        <v>27.187436999999999</v>
      </c>
      <c r="AS56" s="68">
        <v>27.060091</v>
      </c>
      <c r="AT56" s="68">
        <v>26.898439</v>
      </c>
      <c r="AU56" s="68">
        <v>26.719065000000001</v>
      </c>
      <c r="AV56" s="68">
        <v>26.620232000000001</v>
      </c>
      <c r="AW56" s="68">
        <v>26.530926000000001</v>
      </c>
      <c r="AX56" s="68">
        <v>26.429728999999998</v>
      </c>
      <c r="AY56" s="68">
        <v>26.363430000000001</v>
      </c>
      <c r="AZ56" s="68">
        <v>26.254114000000001</v>
      </c>
      <c r="BA56" s="68">
        <v>26.222529999999999</v>
      </c>
      <c r="BB56" s="68">
        <v>26.170287999999999</v>
      </c>
      <c r="BC56" s="68">
        <v>26.179600000000001</v>
      </c>
      <c r="BD56" s="68">
        <v>26.144489</v>
      </c>
      <c r="BE56" s="68">
        <v>26.069088000000001</v>
      </c>
      <c r="BF56" s="68">
        <v>26.032817999999999</v>
      </c>
    </row>
    <row r="57" spans="6:58" x14ac:dyDescent="0.2">
      <c r="F57" s="87"/>
      <c r="G57" s="44" t="s">
        <v>53</v>
      </c>
      <c r="H57" s="68">
        <v>26.492515999999998</v>
      </c>
      <c r="I57" s="68">
        <v>26.210016</v>
      </c>
      <c r="J57" s="68">
        <v>26.774628</v>
      </c>
      <c r="K57" s="68">
        <v>26.821287000000002</v>
      </c>
      <c r="L57" s="68">
        <v>27.806694</v>
      </c>
      <c r="M57" s="68">
        <v>28.213439999999999</v>
      </c>
      <c r="N57" s="68">
        <v>28.666526999999999</v>
      </c>
      <c r="O57" s="68">
        <v>28.780607</v>
      </c>
      <c r="P57" s="68">
        <v>27.403040000000001</v>
      </c>
      <c r="Q57" s="68">
        <v>26.714359000000002</v>
      </c>
      <c r="R57" s="68">
        <v>27.234829000000001</v>
      </c>
      <c r="S57" s="68">
        <v>26.999213999999998</v>
      </c>
      <c r="T57" s="68">
        <v>26.464157</v>
      </c>
      <c r="U57" s="68">
        <v>26.830781999999999</v>
      </c>
      <c r="V57" s="68">
        <v>27.269933999999999</v>
      </c>
      <c r="W57" s="68">
        <v>27.644472</v>
      </c>
      <c r="X57" s="68">
        <v>28.299149</v>
      </c>
      <c r="Y57" s="68">
        <v>28.473794999999999</v>
      </c>
      <c r="Z57" s="68">
        <v>28.965771</v>
      </c>
      <c r="AA57" s="68">
        <v>29.061440000000001</v>
      </c>
      <c r="AB57" s="68">
        <v>24.853113</v>
      </c>
      <c r="AC57" s="68">
        <v>27.407692000000001</v>
      </c>
      <c r="AD57" s="68">
        <v>28.036076000000001</v>
      </c>
      <c r="AE57" s="68">
        <v>28.506381999999999</v>
      </c>
      <c r="AF57" s="68">
        <v>28.606729999999999</v>
      </c>
      <c r="AG57" s="68">
        <v>28.324604000000001</v>
      </c>
      <c r="AH57" s="68">
        <v>27.925498999999999</v>
      </c>
      <c r="AI57" s="68">
        <v>27.824047</v>
      </c>
      <c r="AJ57" s="68">
        <v>27.614502000000002</v>
      </c>
      <c r="AK57" s="68">
        <v>27.404678000000001</v>
      </c>
      <c r="AL57" s="68">
        <v>27.121352999999999</v>
      </c>
      <c r="AM57" s="68">
        <v>26.880568</v>
      </c>
      <c r="AN57" s="68">
        <v>26.456253</v>
      </c>
      <c r="AO57" s="68">
        <v>26.191433</v>
      </c>
      <c r="AP57" s="68">
        <v>26.048083999999999</v>
      </c>
      <c r="AQ57" s="68">
        <v>25.925578999999999</v>
      </c>
      <c r="AR57" s="68">
        <v>25.823989999999998</v>
      </c>
      <c r="AS57" s="68">
        <v>25.658965999999999</v>
      </c>
      <c r="AT57" s="68">
        <v>25.488491</v>
      </c>
      <c r="AU57" s="68">
        <v>25.224449</v>
      </c>
      <c r="AV57" s="68">
        <v>25.050808</v>
      </c>
      <c r="AW57" s="68">
        <v>24.965281999999998</v>
      </c>
      <c r="AX57" s="68">
        <v>24.728258</v>
      </c>
      <c r="AY57" s="68">
        <v>24.542826000000002</v>
      </c>
      <c r="AZ57" s="68">
        <v>24.380738999999998</v>
      </c>
      <c r="BA57" s="68">
        <v>24.261585</v>
      </c>
      <c r="BB57" s="68">
        <v>24.115192</v>
      </c>
      <c r="BC57" s="68">
        <v>24.041481000000001</v>
      </c>
      <c r="BD57" s="68">
        <v>23.98048</v>
      </c>
      <c r="BE57" s="68">
        <v>23.949175</v>
      </c>
      <c r="BF57" s="68">
        <v>23.933964</v>
      </c>
    </row>
    <row r="58" spans="6:58" x14ac:dyDescent="0.2">
      <c r="F58" s="87"/>
      <c r="G58" s="44" t="s">
        <v>54</v>
      </c>
      <c r="H58" s="68">
        <v>26.492515999999998</v>
      </c>
      <c r="I58" s="68">
        <v>26.210016</v>
      </c>
      <c r="J58" s="68">
        <v>26.774628</v>
      </c>
      <c r="K58" s="68">
        <v>26.821287000000002</v>
      </c>
      <c r="L58" s="68">
        <v>27.806694</v>
      </c>
      <c r="M58" s="68">
        <v>28.213439999999999</v>
      </c>
      <c r="N58" s="68">
        <v>28.666526999999999</v>
      </c>
      <c r="O58" s="68">
        <v>28.780607</v>
      </c>
      <c r="P58" s="68">
        <v>27.403040000000001</v>
      </c>
      <c r="Q58" s="68">
        <v>26.714359000000002</v>
      </c>
      <c r="R58" s="68">
        <v>27.234829000000001</v>
      </c>
      <c r="S58" s="68">
        <v>26.999213999999998</v>
      </c>
      <c r="T58" s="68">
        <v>26.464157</v>
      </c>
      <c r="U58" s="68">
        <v>26.830781999999999</v>
      </c>
      <c r="V58" s="68">
        <v>27.269933999999999</v>
      </c>
      <c r="W58" s="68">
        <v>27.644472</v>
      </c>
      <c r="X58" s="68">
        <v>28.299151999999999</v>
      </c>
      <c r="Y58" s="68">
        <v>28.473794999999999</v>
      </c>
      <c r="Z58" s="68">
        <v>28.965779999999999</v>
      </c>
      <c r="AA58" s="68">
        <v>29.061443000000001</v>
      </c>
      <c r="AB58" s="68">
        <v>24.853123</v>
      </c>
      <c r="AC58" s="68">
        <v>27.407903999999998</v>
      </c>
      <c r="AD58" s="68">
        <v>28.036102</v>
      </c>
      <c r="AE58" s="68">
        <v>28.506457999999999</v>
      </c>
      <c r="AF58" s="68">
        <v>28.606833999999999</v>
      </c>
      <c r="AG58" s="68">
        <v>28.646887</v>
      </c>
      <c r="AH58" s="68">
        <v>28.761804999999999</v>
      </c>
      <c r="AI58" s="68">
        <v>28.899252000000001</v>
      </c>
      <c r="AJ58" s="68">
        <v>28.824245000000001</v>
      </c>
      <c r="AK58" s="68">
        <v>28.752029</v>
      </c>
      <c r="AL58" s="68">
        <v>28.801242999999999</v>
      </c>
      <c r="AM58" s="68">
        <v>28.711834</v>
      </c>
      <c r="AN58" s="68">
        <v>28.486499999999999</v>
      </c>
      <c r="AO58" s="68">
        <v>28.329018000000001</v>
      </c>
      <c r="AP58" s="68">
        <v>28.284213999999999</v>
      </c>
      <c r="AQ58" s="68">
        <v>28.219260999999999</v>
      </c>
      <c r="AR58" s="68">
        <v>28.146532000000001</v>
      </c>
      <c r="AS58" s="68">
        <v>28.093596999999999</v>
      </c>
      <c r="AT58" s="68">
        <v>28.046474</v>
      </c>
      <c r="AU58" s="68">
        <v>27.975930999999999</v>
      </c>
      <c r="AV58" s="68">
        <v>27.985261999999999</v>
      </c>
      <c r="AW58" s="68">
        <v>27.994024</v>
      </c>
      <c r="AX58" s="68">
        <v>27.989135999999998</v>
      </c>
      <c r="AY58" s="68">
        <v>28.024989999999999</v>
      </c>
      <c r="AZ58" s="68">
        <v>28.049982</v>
      </c>
      <c r="BA58" s="68">
        <v>28.088263999999999</v>
      </c>
      <c r="BB58" s="68">
        <v>28.119028</v>
      </c>
      <c r="BC58" s="68">
        <v>28.166027</v>
      </c>
      <c r="BD58" s="68">
        <v>28.215900000000001</v>
      </c>
      <c r="BE58" s="68">
        <v>28.311907000000001</v>
      </c>
      <c r="BF58" s="68">
        <v>28.441258999999999</v>
      </c>
    </row>
    <row r="59" spans="6:58" x14ac:dyDescent="0.2">
      <c r="F59" s="89"/>
      <c r="G59" s="44" t="s">
        <v>56</v>
      </c>
      <c r="H59" s="68">
        <v>17.176727</v>
      </c>
      <c r="I59" s="68">
        <v>17.144404999999999</v>
      </c>
      <c r="J59" s="68">
        <v>17.350377999999999</v>
      </c>
      <c r="K59" s="68">
        <v>17.260173999999999</v>
      </c>
      <c r="L59" s="68">
        <v>17.489338</v>
      </c>
      <c r="M59" s="68">
        <v>17.893177000000001</v>
      </c>
      <c r="N59" s="68">
        <v>17.759529000000001</v>
      </c>
      <c r="O59" s="68">
        <v>18.290400000000002</v>
      </c>
      <c r="P59" s="68">
        <v>18.446083000000002</v>
      </c>
      <c r="Q59" s="68">
        <v>17.928118000000001</v>
      </c>
      <c r="R59" s="68">
        <v>18.094503</v>
      </c>
      <c r="S59" s="68">
        <v>18.009474000000001</v>
      </c>
      <c r="T59" s="68">
        <v>17.443377000000002</v>
      </c>
      <c r="U59" s="68">
        <v>17.946705000000001</v>
      </c>
      <c r="V59" s="68">
        <v>18.262836</v>
      </c>
      <c r="W59" s="68">
        <v>18.140633000000001</v>
      </c>
      <c r="X59" s="68">
        <v>18.004911</v>
      </c>
      <c r="Y59" s="68">
        <v>17.864677</v>
      </c>
      <c r="Z59" s="68">
        <v>18.386337000000001</v>
      </c>
      <c r="AA59" s="68">
        <v>17.951232999999998</v>
      </c>
      <c r="AB59" s="68">
        <v>15.303311000000001</v>
      </c>
      <c r="AC59" s="68">
        <v>15.878237</v>
      </c>
      <c r="AD59" s="68">
        <v>16.513468</v>
      </c>
      <c r="AE59" s="68">
        <v>16.203330999999999</v>
      </c>
      <c r="AF59" s="68">
        <v>16.448795</v>
      </c>
      <c r="AG59" s="68">
        <v>16.601676999999999</v>
      </c>
      <c r="AH59" s="68">
        <v>16.977806000000001</v>
      </c>
      <c r="AI59" s="68">
        <v>16.509298000000001</v>
      </c>
      <c r="AJ59" s="68">
        <v>16.292133</v>
      </c>
      <c r="AK59" s="68">
        <v>16.143561999999999</v>
      </c>
      <c r="AL59" s="68">
        <v>15.87499</v>
      </c>
      <c r="AM59" s="68">
        <v>15.643129</v>
      </c>
      <c r="AN59" s="68">
        <v>15.164459000000001</v>
      </c>
      <c r="AO59" s="68">
        <v>14.940773</v>
      </c>
      <c r="AP59" s="68">
        <v>14.762798</v>
      </c>
      <c r="AQ59" s="68">
        <v>14.589305</v>
      </c>
      <c r="AR59" s="68">
        <v>14.511746</v>
      </c>
      <c r="AS59" s="68">
        <v>14.504709</v>
      </c>
      <c r="AT59" s="68">
        <v>14.549791000000001</v>
      </c>
      <c r="AU59" s="68">
        <v>14.350094</v>
      </c>
      <c r="AV59" s="68">
        <v>14.483521</v>
      </c>
      <c r="AW59" s="68">
        <v>14.623830999999999</v>
      </c>
      <c r="AX59" s="68">
        <v>14.674059</v>
      </c>
      <c r="AY59" s="68">
        <v>14.728393000000001</v>
      </c>
      <c r="AZ59" s="68">
        <v>14.757118</v>
      </c>
      <c r="BA59" s="68">
        <v>14.782249999999999</v>
      </c>
      <c r="BB59" s="68">
        <v>14.777016</v>
      </c>
      <c r="BC59" s="68">
        <v>14.792211999999999</v>
      </c>
      <c r="BD59" s="68">
        <v>14.83724</v>
      </c>
      <c r="BE59" s="68">
        <v>14.881487</v>
      </c>
      <c r="BF59" s="68">
        <v>14.897050999999999</v>
      </c>
    </row>
    <row r="60" spans="6:58" x14ac:dyDescent="0.2">
      <c r="F60" s="89"/>
      <c r="G60" s="44" t="s">
        <v>59</v>
      </c>
      <c r="H60" s="68">
        <v>0</v>
      </c>
      <c r="I60" s="68">
        <v>0</v>
      </c>
      <c r="J60" s="68">
        <v>0</v>
      </c>
      <c r="K60" s="68">
        <v>0</v>
      </c>
      <c r="L60" s="68">
        <v>0</v>
      </c>
      <c r="M60" s="68">
        <v>0</v>
      </c>
      <c r="N60" s="68">
        <v>0</v>
      </c>
      <c r="O60" s="68">
        <v>0</v>
      </c>
      <c r="P60" s="68">
        <v>0</v>
      </c>
      <c r="Q60" s="68">
        <v>0</v>
      </c>
      <c r="R60" s="68">
        <v>0</v>
      </c>
      <c r="S60" s="68">
        <v>0</v>
      </c>
      <c r="T60" s="68">
        <v>0</v>
      </c>
      <c r="U60" s="68">
        <v>0</v>
      </c>
      <c r="V60" s="68">
        <v>0</v>
      </c>
      <c r="W60" s="68">
        <v>0</v>
      </c>
      <c r="X60" s="68">
        <v>0</v>
      </c>
      <c r="Y60" s="68">
        <v>0</v>
      </c>
      <c r="Z60" s="68">
        <v>0</v>
      </c>
      <c r="AA60" s="68">
        <v>0</v>
      </c>
      <c r="AB60" s="68">
        <v>2.9999999995311555E-6</v>
      </c>
      <c r="AC60" s="68">
        <v>6.6999999999595161E-5</v>
      </c>
      <c r="AD60" s="68">
        <v>0</v>
      </c>
      <c r="AE60" s="68">
        <v>1.9000000001767603E-5</v>
      </c>
      <c r="AF60" s="68">
        <v>3.0999999999892225E-5</v>
      </c>
      <c r="AG60" s="68">
        <v>1.2190000000025236E-3</v>
      </c>
      <c r="AH60" s="68">
        <v>5.4324999999998624E-2</v>
      </c>
      <c r="AI60" s="68">
        <v>0.11761299999999864</v>
      </c>
      <c r="AJ60" s="68">
        <v>0.16444200000000109</v>
      </c>
      <c r="AK60" s="68">
        <v>0.36282399999999981</v>
      </c>
      <c r="AL60" s="68">
        <v>0.59563899999999848</v>
      </c>
      <c r="AM60" s="68">
        <v>0.79612999999999978</v>
      </c>
      <c r="AN60" s="68">
        <v>1.1016580000000005</v>
      </c>
      <c r="AO60" s="68">
        <v>1.3929629999999982</v>
      </c>
      <c r="AP60" s="68">
        <v>1.6847770000000004</v>
      </c>
      <c r="AQ60" s="68">
        <v>1.9847190000000019</v>
      </c>
      <c r="AR60" s="68">
        <v>2.2072349999999989</v>
      </c>
      <c r="AS60" s="68">
        <v>2.3433919999999997</v>
      </c>
      <c r="AT60" s="68">
        <v>2.3998469999999994</v>
      </c>
      <c r="AU60" s="68">
        <v>2.6424959999999995</v>
      </c>
      <c r="AV60" s="68">
        <v>2.6573039999999999</v>
      </c>
      <c r="AW60" s="68">
        <v>2.6638319999999993</v>
      </c>
      <c r="AX60" s="68">
        <v>2.7622679999999988</v>
      </c>
      <c r="AY60" s="68">
        <v>2.8776669999999989</v>
      </c>
      <c r="AZ60" s="68">
        <v>2.9584980000000005</v>
      </c>
      <c r="BA60" s="68">
        <v>3.1461270000000017</v>
      </c>
      <c r="BB60" s="68">
        <v>3.4074400000000011</v>
      </c>
      <c r="BC60" s="68">
        <v>3.6722160000000024</v>
      </c>
      <c r="BD60" s="68">
        <v>3.941571999999999</v>
      </c>
      <c r="BE60" s="68">
        <v>4.2232990000000008</v>
      </c>
      <c r="BF60" s="68">
        <v>4.5381790000000013</v>
      </c>
    </row>
    <row r="61" spans="6:58" x14ac:dyDescent="0.2">
      <c r="F61" s="89"/>
      <c r="G61" s="44" t="s">
        <v>60</v>
      </c>
      <c r="H61" s="68">
        <v>3.1569900000000004</v>
      </c>
      <c r="I61" s="68">
        <v>2.8270230000000005</v>
      </c>
      <c r="J61" s="68">
        <v>3.3586480000000023</v>
      </c>
      <c r="K61" s="68">
        <v>3.6618250000000003</v>
      </c>
      <c r="L61" s="68">
        <v>3.340053000000001</v>
      </c>
      <c r="M61" s="68">
        <v>3.712653999999997</v>
      </c>
      <c r="N61" s="68">
        <v>2.9171259999999997</v>
      </c>
      <c r="O61" s="68">
        <v>3.2248889999999975</v>
      </c>
      <c r="P61" s="68">
        <v>3.1478199999999994</v>
      </c>
      <c r="Q61" s="68">
        <v>3.1338079999999984</v>
      </c>
      <c r="R61" s="68">
        <v>3.7725989999999996</v>
      </c>
      <c r="S61" s="68">
        <v>3.3380699999999983</v>
      </c>
      <c r="T61" s="68">
        <v>2.3877099999999984</v>
      </c>
      <c r="U61" s="68">
        <v>3.0568879999999972</v>
      </c>
      <c r="V61" s="68">
        <v>3.1106799999999986</v>
      </c>
      <c r="W61" s="68">
        <v>2.3803400000000003</v>
      </c>
      <c r="X61" s="68">
        <v>2.0441499999999984</v>
      </c>
      <c r="Y61" s="68">
        <v>1.8662039999999998</v>
      </c>
      <c r="Z61" s="68">
        <v>2.9395339999999983</v>
      </c>
      <c r="AA61" s="68">
        <v>2.9010500000000015</v>
      </c>
      <c r="AB61" s="68">
        <v>3.377755999999998</v>
      </c>
      <c r="AC61" s="68">
        <v>2.9804700000000004</v>
      </c>
      <c r="AD61" s="68">
        <v>2.8142069999999997</v>
      </c>
      <c r="AE61" s="68">
        <v>1.8608820000000001</v>
      </c>
      <c r="AF61" s="68">
        <v>1.6063419999999979</v>
      </c>
      <c r="AG61" s="68">
        <v>1.9251380000000005</v>
      </c>
      <c r="AH61" s="68">
        <v>1.2322009999999999</v>
      </c>
      <c r="AI61" s="68">
        <v>0.86094900000000152</v>
      </c>
      <c r="AJ61" s="68">
        <v>0.78705799999999826</v>
      </c>
      <c r="AK61" s="68">
        <v>0.48441700000000054</v>
      </c>
      <c r="AL61" s="68">
        <v>0.13736899999999963</v>
      </c>
      <c r="AM61" s="68">
        <v>-0.18960600000000127</v>
      </c>
      <c r="AN61" s="68">
        <v>-0.60443700000000078</v>
      </c>
      <c r="AO61" s="68">
        <v>-1.0191209999999984</v>
      </c>
      <c r="AP61" s="68">
        <v>-1.4341590000000011</v>
      </c>
      <c r="AQ61" s="68">
        <v>-1.8447280000000017</v>
      </c>
      <c r="AR61" s="68">
        <v>-2.186755999999999</v>
      </c>
      <c r="AS61" s="68">
        <v>-2.4475409999999993</v>
      </c>
      <c r="AT61" s="68">
        <v>-2.6315849999999994</v>
      </c>
      <c r="AU61" s="68">
        <v>-2.9781019999999998</v>
      </c>
      <c r="AV61" s="68">
        <v>-3.1338869999999996</v>
      </c>
      <c r="AW61" s="68">
        <v>-3.281528999999999</v>
      </c>
      <c r="AX61" s="68">
        <v>-3.4955609999999986</v>
      </c>
      <c r="AY61" s="68">
        <v>-3.7195479999999996</v>
      </c>
      <c r="AZ61" s="68">
        <v>-3.8970660000000006</v>
      </c>
      <c r="BA61" s="68">
        <v>-4.1796680000000013</v>
      </c>
      <c r="BB61" s="68">
        <v>-4.512201000000001</v>
      </c>
      <c r="BC61" s="68">
        <v>-4.8421800000000008</v>
      </c>
      <c r="BD61" s="68">
        <v>-5.1693059999999988</v>
      </c>
      <c r="BE61" s="68">
        <v>-5.4993360000000013</v>
      </c>
      <c r="BF61" s="68">
        <v>-5.8519470000000009</v>
      </c>
    </row>
    <row r="62" spans="6:58" x14ac:dyDescent="0.2">
      <c r="F62" s="89"/>
      <c r="G62" s="44" t="s">
        <v>61</v>
      </c>
      <c r="H62" s="68">
        <v>0</v>
      </c>
      <c r="I62" s="68">
        <v>0</v>
      </c>
      <c r="J62" s="68">
        <v>0</v>
      </c>
      <c r="K62" s="68">
        <v>0</v>
      </c>
      <c r="L62" s="68">
        <v>0</v>
      </c>
      <c r="M62" s="68">
        <v>0</v>
      </c>
      <c r="N62" s="68">
        <v>0</v>
      </c>
      <c r="O62" s="68">
        <v>0</v>
      </c>
      <c r="P62" s="68">
        <v>0</v>
      </c>
      <c r="Q62" s="68">
        <v>0</v>
      </c>
      <c r="R62" s="68">
        <v>0</v>
      </c>
      <c r="S62" s="68">
        <v>0</v>
      </c>
      <c r="T62" s="68">
        <v>0</v>
      </c>
      <c r="U62" s="68">
        <v>0</v>
      </c>
      <c r="V62" s="68">
        <v>0</v>
      </c>
      <c r="W62" s="68">
        <v>0</v>
      </c>
      <c r="X62" s="68">
        <v>0</v>
      </c>
      <c r="Y62" s="68">
        <v>0</v>
      </c>
      <c r="Z62" s="68">
        <v>0</v>
      </c>
      <c r="AA62" s="68">
        <v>0</v>
      </c>
      <c r="AB62" s="68">
        <v>2.0000000020559128E-6</v>
      </c>
      <c r="AC62" s="68">
        <v>7.4999999998937028E-5</v>
      </c>
      <c r="AD62" s="68">
        <v>0</v>
      </c>
      <c r="AE62" s="68">
        <v>1.8999999998214889E-5</v>
      </c>
      <c r="AF62" s="68">
        <v>3.1000000003444939E-5</v>
      </c>
      <c r="AG62" s="68">
        <v>1.1999999999972033E-3</v>
      </c>
      <c r="AH62" s="68">
        <v>6.633899999999926E-2</v>
      </c>
      <c r="AI62" s="68">
        <v>0.15848300000000037</v>
      </c>
      <c r="AJ62" s="68">
        <v>0.25224100000000149</v>
      </c>
      <c r="AK62" s="68">
        <v>0.44644100000000009</v>
      </c>
      <c r="AL62" s="68">
        <v>0.67534400000000261</v>
      </c>
      <c r="AM62" s="68">
        <v>0.85763700000000043</v>
      </c>
      <c r="AN62" s="68">
        <v>1.1230830000000012</v>
      </c>
      <c r="AO62" s="68">
        <v>1.3642469999999989</v>
      </c>
      <c r="AP62" s="68">
        <v>1.6087880000000006</v>
      </c>
      <c r="AQ62" s="68">
        <v>1.8605460000000011</v>
      </c>
      <c r="AR62" s="68">
        <v>2.0419060000000009</v>
      </c>
      <c r="AS62" s="68">
        <v>2.1480580000000007</v>
      </c>
      <c r="AT62" s="68">
        <v>2.1947339999999986</v>
      </c>
      <c r="AU62" s="68">
        <v>2.4097100000000005</v>
      </c>
      <c r="AV62" s="68">
        <v>2.4202180000000002</v>
      </c>
      <c r="AW62" s="68">
        <v>2.4251900000000006</v>
      </c>
      <c r="AX62" s="68">
        <v>2.5135550000000002</v>
      </c>
      <c r="AY62" s="68">
        <v>2.6155819999999999</v>
      </c>
      <c r="AZ62" s="68">
        <v>2.6853700000000007</v>
      </c>
      <c r="BA62" s="68">
        <v>2.7922680000000017</v>
      </c>
      <c r="BB62" s="68">
        <v>2.9150349999999996</v>
      </c>
      <c r="BC62" s="68">
        <v>3.0193519999999996</v>
      </c>
      <c r="BD62" s="68">
        <v>3.0764509999999987</v>
      </c>
      <c r="BE62" s="68">
        <v>3.1230309999999992</v>
      </c>
      <c r="BF62" s="68">
        <v>3.1838910000000009</v>
      </c>
    </row>
    <row r="63" spans="6:58" x14ac:dyDescent="0.2">
      <c r="F63" s="89"/>
      <c r="G63" s="44" t="s">
        <v>62</v>
      </c>
      <c r="H63" s="68">
        <v>6.1587989999999984</v>
      </c>
      <c r="I63" s="68">
        <v>6.238588</v>
      </c>
      <c r="J63" s="68">
        <v>6.0656019999999984</v>
      </c>
      <c r="K63" s="68">
        <v>5.8992880000000021</v>
      </c>
      <c r="L63" s="68">
        <v>6.9773029999999991</v>
      </c>
      <c r="M63" s="68">
        <v>6.6076090000000001</v>
      </c>
      <c r="N63" s="68">
        <v>7.9898719999999983</v>
      </c>
      <c r="O63" s="68">
        <v>7.2653180000000006</v>
      </c>
      <c r="P63" s="68">
        <v>5.8091369999999998</v>
      </c>
      <c r="Q63" s="68">
        <v>5.652433000000002</v>
      </c>
      <c r="R63" s="68">
        <v>5.3677270000000021</v>
      </c>
      <c r="S63" s="68">
        <v>5.6516699999999993</v>
      </c>
      <c r="T63" s="68">
        <v>6.63307</v>
      </c>
      <c r="U63" s="68">
        <v>5.8271890000000006</v>
      </c>
      <c r="V63" s="68">
        <v>5.8964180000000006</v>
      </c>
      <c r="W63" s="68">
        <v>7.1234989999999989</v>
      </c>
      <c r="X63" s="68">
        <v>8.2500880000000016</v>
      </c>
      <c r="Y63" s="68">
        <v>8.742913999999999</v>
      </c>
      <c r="Z63" s="68">
        <v>7.6399000000000008</v>
      </c>
      <c r="AA63" s="68">
        <v>8.2091570000000011</v>
      </c>
      <c r="AB63" s="68">
        <v>6.1720410000000001</v>
      </c>
      <c r="AC63" s="68">
        <v>8.5488430000000015</v>
      </c>
      <c r="AD63" s="68">
        <v>8.7084010000000021</v>
      </c>
      <c r="AE63" s="68">
        <v>10.442131</v>
      </c>
      <c r="AF63" s="68">
        <v>10.551530999999997</v>
      </c>
      <c r="AG63" s="68">
        <v>9.7953700000000019</v>
      </c>
      <c r="AH63" s="68">
        <v>9.5948279999999997</v>
      </c>
      <c r="AI63" s="68">
        <v>10.177703999999999</v>
      </c>
      <c r="AJ63" s="68">
        <v>10.118628000000001</v>
      </c>
      <c r="AK63" s="68">
        <v>9.9674340000000008</v>
      </c>
      <c r="AL63" s="68">
        <v>9.8380109999999981</v>
      </c>
      <c r="AM63" s="68">
        <v>9.7732780000000012</v>
      </c>
      <c r="AN63" s="68">
        <v>9.6714899999999986</v>
      </c>
      <c r="AO63" s="68">
        <v>9.5125710000000012</v>
      </c>
      <c r="AP63" s="68">
        <v>9.4258799999999994</v>
      </c>
      <c r="AQ63" s="68">
        <v>9.3357369999999982</v>
      </c>
      <c r="AR63" s="68">
        <v>9.2498589999999972</v>
      </c>
      <c r="AS63" s="68">
        <v>9.1103479999999983</v>
      </c>
      <c r="AT63" s="68">
        <v>8.9757040000000003</v>
      </c>
      <c r="AU63" s="68">
        <v>8.8002509999999994</v>
      </c>
      <c r="AV63" s="68">
        <v>8.6236519999999999</v>
      </c>
      <c r="AW63" s="68">
        <v>8.5339579999999984</v>
      </c>
      <c r="AX63" s="68">
        <v>8.2739370000000001</v>
      </c>
      <c r="AY63" s="68">
        <v>8.040732000000002</v>
      </c>
      <c r="AZ63" s="68">
        <v>7.8768189999999976</v>
      </c>
      <c r="BA63" s="68">
        <v>7.7206079999999986</v>
      </c>
      <c r="BB63" s="68">
        <v>7.527902000000001</v>
      </c>
      <c r="BC63" s="68">
        <v>7.3998810000000006</v>
      </c>
      <c r="BD63" s="68">
        <v>7.2945230000000016</v>
      </c>
      <c r="BE63" s="68">
        <v>7.2206940000000017</v>
      </c>
      <c r="BF63" s="68">
        <v>7.1667899999999989</v>
      </c>
    </row>
    <row r="64" spans="6:58" x14ac:dyDescent="0.2">
      <c r="F64" s="48"/>
      <c r="G64" s="44" t="s">
        <v>63</v>
      </c>
      <c r="H64" s="68">
        <v>0</v>
      </c>
      <c r="I64" s="68">
        <v>0</v>
      </c>
      <c r="J64" s="68">
        <v>0</v>
      </c>
      <c r="K64" s="68">
        <v>0</v>
      </c>
      <c r="L64" s="68">
        <v>0</v>
      </c>
      <c r="M64" s="68">
        <v>0</v>
      </c>
      <c r="N64" s="68">
        <v>0</v>
      </c>
      <c r="O64" s="68">
        <v>0</v>
      </c>
      <c r="P64" s="68">
        <v>0</v>
      </c>
      <c r="Q64" s="68">
        <v>0</v>
      </c>
      <c r="R64" s="68">
        <v>0</v>
      </c>
      <c r="S64" s="68">
        <v>0</v>
      </c>
      <c r="T64" s="68">
        <v>0</v>
      </c>
      <c r="U64" s="68">
        <v>0</v>
      </c>
      <c r="V64" s="68">
        <v>0</v>
      </c>
      <c r="W64" s="68">
        <v>0</v>
      </c>
      <c r="X64" s="68">
        <v>2.9999999995311555E-6</v>
      </c>
      <c r="Y64" s="68">
        <v>0</v>
      </c>
      <c r="Z64" s="68">
        <v>8.9999999985934664E-6</v>
      </c>
      <c r="AA64" s="68">
        <v>2.9999999995311555E-6</v>
      </c>
      <c r="AB64" s="68">
        <v>9.9999999996214228E-6</v>
      </c>
      <c r="AC64" s="68">
        <v>2.1199999999765851E-4</v>
      </c>
      <c r="AD64" s="68">
        <v>2.5999999998305157E-5</v>
      </c>
      <c r="AE64" s="68">
        <v>7.5999999999964984E-5</v>
      </c>
      <c r="AF64" s="68">
        <v>1.0400000000032605E-4</v>
      </c>
      <c r="AG64" s="68">
        <v>0.32228299999999876</v>
      </c>
      <c r="AH64" s="68">
        <v>0.83630600000000044</v>
      </c>
      <c r="AI64" s="68">
        <v>1.0752050000000004</v>
      </c>
      <c r="AJ64" s="68">
        <v>1.2097429999999996</v>
      </c>
      <c r="AK64" s="68">
        <v>1.3473509999999997</v>
      </c>
      <c r="AL64" s="68">
        <v>1.6798900000000003</v>
      </c>
      <c r="AM64" s="68">
        <v>1.8312659999999994</v>
      </c>
      <c r="AN64" s="68">
        <v>2.0302469999999992</v>
      </c>
      <c r="AO64" s="68">
        <v>2.1375850000000014</v>
      </c>
      <c r="AP64" s="68">
        <v>2.2361299999999993</v>
      </c>
      <c r="AQ64" s="68">
        <v>2.2936820000000004</v>
      </c>
      <c r="AR64" s="68">
        <v>2.3225420000000021</v>
      </c>
      <c r="AS64" s="68">
        <v>2.4346309999999995</v>
      </c>
      <c r="AT64" s="68">
        <v>2.5579830000000001</v>
      </c>
      <c r="AU64" s="68">
        <v>2.7514819999999993</v>
      </c>
      <c r="AV64" s="68">
        <v>2.9344539999999988</v>
      </c>
      <c r="AW64" s="68">
        <v>3.0287420000000012</v>
      </c>
      <c r="AX64" s="68">
        <v>3.2608779999999982</v>
      </c>
      <c r="AY64" s="68">
        <v>3.4821639999999974</v>
      </c>
      <c r="AZ64" s="68">
        <v>3.6692430000000016</v>
      </c>
      <c r="BA64" s="68">
        <v>3.8266789999999986</v>
      </c>
      <c r="BB64" s="68">
        <v>4.0038359999999997</v>
      </c>
      <c r="BC64" s="68">
        <v>4.1245459999999987</v>
      </c>
      <c r="BD64" s="68">
        <v>4.2354200000000013</v>
      </c>
      <c r="BE64" s="68">
        <v>4.3627320000000012</v>
      </c>
      <c r="BF64" s="68">
        <v>4.5072949999999992</v>
      </c>
    </row>
    <row r="65" spans="6:58" x14ac:dyDescent="0.2">
      <c r="F65" s="48"/>
      <c r="G65" s="44" t="s">
        <v>64</v>
      </c>
      <c r="H65" s="68">
        <v>7.9618959999999994</v>
      </c>
      <c r="I65" s="68">
        <v>6.2500060000000026</v>
      </c>
      <c r="J65" s="68">
        <v>5.6110710000000026</v>
      </c>
      <c r="K65" s="68">
        <v>5.3135409999999972</v>
      </c>
      <c r="L65" s="68">
        <v>5.1698779999999971</v>
      </c>
      <c r="M65" s="68">
        <v>3.8184290000000018</v>
      </c>
      <c r="N65" s="68">
        <v>3.2195610000000023</v>
      </c>
      <c r="O65" s="68">
        <v>2.9381349999999991</v>
      </c>
      <c r="P65" s="68">
        <v>4.8094849999999987</v>
      </c>
      <c r="Q65" s="68">
        <v>2.4170019999999965</v>
      </c>
      <c r="R65" s="68">
        <v>3.5574719999999971</v>
      </c>
      <c r="S65" s="68">
        <v>4.1288920000000005</v>
      </c>
      <c r="T65" s="68">
        <v>4.7135829999999999</v>
      </c>
      <c r="U65" s="68">
        <v>4.8901700000000012</v>
      </c>
      <c r="V65" s="68">
        <v>4.5587090000000003</v>
      </c>
      <c r="W65" s="68">
        <v>3.8103890000000007</v>
      </c>
      <c r="X65" s="68">
        <v>3.1222560000000001</v>
      </c>
      <c r="Y65" s="68">
        <v>3.3610620000000004</v>
      </c>
      <c r="Z65" s="68">
        <v>4.0586960000000012</v>
      </c>
      <c r="AA65" s="68">
        <v>3.9091769999999961</v>
      </c>
      <c r="AB65" s="68">
        <v>5.7602319999999985</v>
      </c>
      <c r="AC65" s="68">
        <v>4.2292000000000023</v>
      </c>
      <c r="AD65" s="68">
        <v>3.2150409999999994</v>
      </c>
      <c r="AE65" s="68">
        <v>2.703591000000003</v>
      </c>
      <c r="AF65" s="68">
        <v>3.0575460000000021</v>
      </c>
      <c r="AG65" s="68">
        <v>3.1063730000000014</v>
      </c>
      <c r="AH65" s="68">
        <v>2.362325000000002</v>
      </c>
      <c r="AI65" s="68">
        <v>1.2147499999999987</v>
      </c>
      <c r="AJ65" s="68">
        <v>0.67893600000000021</v>
      </c>
      <c r="AK65" s="68">
        <v>9.8289000000001181E-2</v>
      </c>
      <c r="AL65" s="68">
        <v>-0.26050599999999946</v>
      </c>
      <c r="AM65" s="68">
        <v>-0.27277499999999932</v>
      </c>
      <c r="AN65" s="68">
        <v>-0.32258500000000012</v>
      </c>
      <c r="AO65" s="68">
        <v>-0.38419400000000081</v>
      </c>
      <c r="AP65" s="68">
        <v>-0.33148800000000023</v>
      </c>
      <c r="AQ65" s="68">
        <v>-0.28703199999999995</v>
      </c>
      <c r="AR65" s="68">
        <v>-0.11946100000000115</v>
      </c>
      <c r="AS65" s="68">
        <v>-2.0225999999997413E-2</v>
      </c>
      <c r="AT65" s="68">
        <v>0.26482899999999887</v>
      </c>
      <c r="AU65" s="68">
        <v>0.42235000000000156</v>
      </c>
      <c r="AV65" s="68">
        <v>0.55876699999999957</v>
      </c>
      <c r="AW65" s="68">
        <v>0.62182999999999922</v>
      </c>
      <c r="AX65" s="68">
        <v>0.61063700000000054</v>
      </c>
      <c r="AY65" s="68">
        <v>0.6541540000000019</v>
      </c>
      <c r="AZ65" s="68">
        <v>0.7322659999999992</v>
      </c>
      <c r="BA65" s="68">
        <v>0.86969200000000058</v>
      </c>
      <c r="BB65" s="68">
        <v>1.0019090000000013</v>
      </c>
      <c r="BC65" s="68">
        <v>1.1867200000000011</v>
      </c>
      <c r="BD65" s="68">
        <v>1.2903079999999996</v>
      </c>
      <c r="BE65" s="68">
        <v>1.3537729999999968</v>
      </c>
      <c r="BF65" s="68">
        <v>1.4061710000000005</v>
      </c>
    </row>
    <row r="66" spans="6:58" x14ac:dyDescent="0.2">
      <c r="F66" s="48"/>
      <c r="G66" s="44" t="s">
        <v>65</v>
      </c>
      <c r="H66" s="68">
        <v>0</v>
      </c>
      <c r="I66" s="68">
        <v>0</v>
      </c>
      <c r="J66" s="68">
        <v>0</v>
      </c>
      <c r="K66" s="68">
        <v>0</v>
      </c>
      <c r="L66" s="68">
        <v>0</v>
      </c>
      <c r="M66" s="68">
        <v>0</v>
      </c>
      <c r="N66" s="68">
        <v>0</v>
      </c>
      <c r="O66" s="68">
        <v>0</v>
      </c>
      <c r="P66" s="68">
        <v>0</v>
      </c>
      <c r="Q66" s="68">
        <v>0</v>
      </c>
      <c r="R66" s="68">
        <v>0</v>
      </c>
      <c r="S66" s="68">
        <v>0</v>
      </c>
      <c r="T66" s="68">
        <v>0</v>
      </c>
      <c r="U66" s="68">
        <v>0</v>
      </c>
      <c r="V66" s="68">
        <v>6.960000000013622E-4</v>
      </c>
      <c r="W66" s="68">
        <v>4.0000000005591119E-6</v>
      </c>
      <c r="X66" s="68">
        <v>0</v>
      </c>
      <c r="Y66" s="68">
        <v>0</v>
      </c>
      <c r="Z66" s="68">
        <v>0</v>
      </c>
      <c r="AA66" s="68">
        <v>0</v>
      </c>
      <c r="AB66" s="68">
        <v>1.9000000001767603E-5</v>
      </c>
      <c r="AC66" s="68">
        <v>2.9599999999874171E-4</v>
      </c>
      <c r="AD66" s="68">
        <v>3.0399999999985994E-4</v>
      </c>
      <c r="AE66" s="68">
        <v>8.9999999985934664E-6</v>
      </c>
      <c r="AF66" s="68">
        <v>1.8999999998214889E-5</v>
      </c>
      <c r="AG66" s="68">
        <v>1.6705999999999221E-2</v>
      </c>
      <c r="AH66" s="68">
        <v>0.95281699999999603</v>
      </c>
      <c r="AI66" s="68">
        <v>1.4347580000000022</v>
      </c>
      <c r="AJ66" s="68">
        <v>1.9837530000000001</v>
      </c>
      <c r="AK66" s="68">
        <v>2.5189079999999997</v>
      </c>
      <c r="AL66" s="68">
        <v>3.0734630000000003</v>
      </c>
      <c r="AM66" s="68">
        <v>3.4106839999999998</v>
      </c>
      <c r="AN66" s="68">
        <v>3.7300690000000003</v>
      </c>
      <c r="AO66" s="68">
        <v>4.1161789999999989</v>
      </c>
      <c r="AP66" s="68">
        <v>4.4471290000000039</v>
      </c>
      <c r="AQ66" s="68">
        <v>4.7598860000000016</v>
      </c>
      <c r="AR66" s="68">
        <v>4.9897119999999973</v>
      </c>
      <c r="AS66" s="68">
        <v>5.4099730000000008</v>
      </c>
      <c r="AT66" s="68">
        <v>5.6042790000000018</v>
      </c>
      <c r="AU66" s="68">
        <v>5.7619319999999981</v>
      </c>
      <c r="AV66" s="68">
        <v>6.0685370000000027</v>
      </c>
      <c r="AW66" s="68">
        <v>6.3550529999999981</v>
      </c>
      <c r="AX66" s="68">
        <v>6.6403719999999993</v>
      </c>
      <c r="AY66" s="68">
        <v>6.9075709999999972</v>
      </c>
      <c r="AZ66" s="68">
        <v>7.1643939999999979</v>
      </c>
      <c r="BA66" s="68">
        <v>7.4783220000000021</v>
      </c>
      <c r="BB66" s="68">
        <v>7.7979149999999997</v>
      </c>
      <c r="BC66" s="68">
        <v>8.0942019999999957</v>
      </c>
      <c r="BD66" s="68">
        <v>8.5502710000000022</v>
      </c>
      <c r="BE66" s="68">
        <v>8.8557390000000034</v>
      </c>
      <c r="BF66" s="68">
        <v>9.2252260000000028</v>
      </c>
    </row>
    <row r="68" spans="6:58" x14ac:dyDescent="0.2">
      <c r="F68" s="12" t="s">
        <v>200</v>
      </c>
    </row>
    <row r="69" spans="6:58" x14ac:dyDescent="0.2">
      <c r="F69" s="54" t="s">
        <v>17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19DD-665D-4454-AC30-B9D079AD3CD7}">
  <sheetPr codeName="Sheet8">
    <tabColor theme="3"/>
  </sheetPr>
  <dimension ref="I1:AU163"/>
  <sheetViews>
    <sheetView tabSelected="1" zoomScale="110" zoomScaleNormal="110" workbookViewId="0">
      <selection activeCell="H27" sqref="H27"/>
    </sheetView>
  </sheetViews>
  <sheetFormatPr defaultColWidth="7" defaultRowHeight="12" x14ac:dyDescent="0.2"/>
  <cols>
    <col min="1" max="10" width="7" style="60"/>
    <col min="11" max="11" width="27.125" style="60" customWidth="1"/>
    <col min="12" max="13" width="12.5" style="60" customWidth="1"/>
    <col min="14" max="14" width="14.5" style="60" customWidth="1"/>
    <col min="15" max="15" width="9.5" style="60" bestFit="1" customWidth="1"/>
    <col min="16" max="16" width="9.125" style="60" bestFit="1" customWidth="1"/>
    <col min="17" max="17" width="11" style="60" customWidth="1"/>
    <col min="18" max="16384" width="7" style="60"/>
  </cols>
  <sheetData>
    <row r="1" spans="11:18" ht="15.75" x14ac:dyDescent="0.25">
      <c r="K1" s="16" t="s">
        <v>227</v>
      </c>
      <c r="L1" s="61"/>
      <c r="M1" s="61"/>
      <c r="N1" s="61"/>
      <c r="O1" s="61"/>
    </row>
    <row r="2" spans="11:18" x14ac:dyDescent="0.2">
      <c r="K2" s="44" t="s">
        <v>12</v>
      </c>
    </row>
    <row r="4" spans="11:18" ht="24.75" thickBot="1" x14ac:dyDescent="0.25">
      <c r="K4" s="96" t="s">
        <v>14</v>
      </c>
      <c r="L4" s="96" t="s">
        <v>170</v>
      </c>
      <c r="M4" s="96" t="s">
        <v>171</v>
      </c>
      <c r="N4" s="96" t="s">
        <v>172</v>
      </c>
      <c r="O4" s="96" t="s">
        <v>173</v>
      </c>
      <c r="P4" s="96" t="s">
        <v>69</v>
      </c>
      <c r="Q4" s="96" t="s">
        <v>174</v>
      </c>
    </row>
    <row r="5" spans="11:18" ht="12.75" thickTop="1" x14ac:dyDescent="0.2">
      <c r="K5" s="98" t="s">
        <v>0</v>
      </c>
      <c r="L5" s="71">
        <v>8.9303779300000006</v>
      </c>
      <c r="M5" s="71">
        <v>5.4927777099999995</v>
      </c>
      <c r="N5" s="71">
        <v>3.4020041500000002</v>
      </c>
      <c r="O5" s="71">
        <v>1.235000732</v>
      </c>
      <c r="P5" s="71">
        <v>1.0418623660000002</v>
      </c>
      <c r="Q5" s="71">
        <v>2.4787949999999999</v>
      </c>
      <c r="R5" s="99"/>
    </row>
    <row r="6" spans="11:18" x14ac:dyDescent="0.2">
      <c r="K6" s="98" t="s">
        <v>9</v>
      </c>
      <c r="L6" s="71">
        <v>8.7564267579999999</v>
      </c>
      <c r="M6" s="71">
        <v>5.6607561029999998</v>
      </c>
      <c r="N6" s="71">
        <v>3.9205183109999999</v>
      </c>
      <c r="O6" s="71">
        <v>1.261412354</v>
      </c>
      <c r="P6" s="71">
        <v>1.070158127</v>
      </c>
      <c r="Q6" s="71">
        <v>2.2586409999999999</v>
      </c>
      <c r="R6" s="99"/>
    </row>
    <row r="7" spans="11:18" x14ac:dyDescent="0.2">
      <c r="K7" s="98" t="s">
        <v>1</v>
      </c>
      <c r="L7" s="71">
        <v>8.9358251949999996</v>
      </c>
      <c r="M7" s="71">
        <v>6.0751789549999993</v>
      </c>
      <c r="N7" s="71">
        <v>4.0316020510000001</v>
      </c>
      <c r="O7" s="71">
        <v>1.3123698730000002</v>
      </c>
      <c r="P7" s="71">
        <v>1.0876587520000001</v>
      </c>
      <c r="Q7" s="71">
        <v>2.2106790000000003</v>
      </c>
      <c r="R7" s="99"/>
    </row>
    <row r="8" spans="11:18" x14ac:dyDescent="0.2">
      <c r="K8" s="98" t="s">
        <v>6</v>
      </c>
      <c r="L8" s="71">
        <v>8.9440859380000006</v>
      </c>
      <c r="M8" s="71">
        <v>6.1048301389999997</v>
      </c>
      <c r="N8" s="71">
        <v>4.0350236820000003</v>
      </c>
      <c r="O8" s="71">
        <v>1.314861206</v>
      </c>
      <c r="P8" s="71">
        <v>1.0898383790000001</v>
      </c>
      <c r="Q8" s="71">
        <v>2.6743779999999999</v>
      </c>
      <c r="R8" s="99"/>
    </row>
    <row r="9" spans="11:18" x14ac:dyDescent="0.2">
      <c r="K9" s="98" t="s">
        <v>11</v>
      </c>
      <c r="L9" s="71">
        <v>8.941933594</v>
      </c>
      <c r="M9" s="71">
        <v>6.1052741699999995</v>
      </c>
      <c r="N9" s="71">
        <v>4.0359897460000003</v>
      </c>
      <c r="O9" s="71">
        <v>1.3165529790000001</v>
      </c>
      <c r="P9" s="71">
        <v>1.0896912839999999</v>
      </c>
      <c r="Q9" s="71">
        <v>2.6251029999999997</v>
      </c>
      <c r="R9" s="99"/>
    </row>
    <row r="10" spans="11:18" x14ac:dyDescent="0.2">
      <c r="K10" s="98" t="s">
        <v>3</v>
      </c>
      <c r="L10" s="71">
        <v>8.9417275390000004</v>
      </c>
      <c r="M10" s="71">
        <v>6.1338449700000002</v>
      </c>
      <c r="N10" s="71">
        <v>4.0495773929999999</v>
      </c>
      <c r="O10" s="71">
        <v>1.317377563</v>
      </c>
      <c r="P10" s="71">
        <v>1.0921474609999999</v>
      </c>
      <c r="Q10" s="71">
        <v>2.5666370000000001</v>
      </c>
      <c r="R10" s="99"/>
    </row>
    <row r="11" spans="11:18" x14ac:dyDescent="0.2">
      <c r="K11" s="98" t="s">
        <v>8</v>
      </c>
      <c r="L11" s="71">
        <v>8.9407675780000009</v>
      </c>
      <c r="M11" s="71">
        <v>6.1285076900000002</v>
      </c>
      <c r="N11" s="71">
        <v>4.0384311520000002</v>
      </c>
      <c r="O11" s="71">
        <v>1.317099609</v>
      </c>
      <c r="P11" s="71">
        <v>1.128170975</v>
      </c>
      <c r="Q11" s="71">
        <v>2.8025669999999998</v>
      </c>
      <c r="R11" s="99"/>
    </row>
    <row r="12" spans="11:18" x14ac:dyDescent="0.2">
      <c r="K12" s="98" t="s">
        <v>2</v>
      </c>
      <c r="L12" s="71">
        <v>9.0167431639999993</v>
      </c>
      <c r="M12" s="71">
        <v>6.3484343259999996</v>
      </c>
      <c r="N12" s="71">
        <v>4.0838833010000002</v>
      </c>
      <c r="O12" s="71">
        <v>1.3531794429999999</v>
      </c>
      <c r="P12" s="71">
        <v>1.1045383609999999</v>
      </c>
      <c r="Q12" s="71">
        <v>3.3270939999999998</v>
      </c>
      <c r="R12" s="99"/>
    </row>
    <row r="13" spans="11:18" x14ac:dyDescent="0.2">
      <c r="K13" s="98" t="s">
        <v>10</v>
      </c>
      <c r="L13" s="71">
        <v>9.1810429689999999</v>
      </c>
      <c r="M13" s="71">
        <v>6.8973754270000001</v>
      </c>
      <c r="N13" s="71">
        <v>4.7680493159999999</v>
      </c>
      <c r="O13" s="71">
        <v>1.394874146</v>
      </c>
      <c r="P13" s="71">
        <v>1.1465627589999998</v>
      </c>
      <c r="Q13" s="71">
        <v>2.6693610000000003</v>
      </c>
      <c r="R13" s="99"/>
    </row>
    <row r="14" spans="11:18" x14ac:dyDescent="0.2">
      <c r="K14" s="98" t="s">
        <v>25</v>
      </c>
      <c r="L14" s="71">
        <v>11.342249023000001</v>
      </c>
      <c r="M14" s="71">
        <v>6.7335088499999998</v>
      </c>
      <c r="N14" s="71">
        <v>4.036892334</v>
      </c>
      <c r="O14" s="71">
        <v>1.309452026</v>
      </c>
      <c r="P14" s="71">
        <v>1.1235012209999999</v>
      </c>
      <c r="Q14" s="71">
        <v>0.89053500000000008</v>
      </c>
      <c r="R14" s="99"/>
    </row>
    <row r="15" spans="11:18" x14ac:dyDescent="0.2">
      <c r="K15" s="98" t="s">
        <v>5</v>
      </c>
      <c r="L15" s="71">
        <v>11.338479492000001</v>
      </c>
      <c r="M15" s="71">
        <v>6.7485495609999999</v>
      </c>
      <c r="N15" s="71">
        <v>4.040976562</v>
      </c>
      <c r="O15" s="71">
        <v>1.310545654</v>
      </c>
      <c r="P15" s="71">
        <v>1.159630905</v>
      </c>
      <c r="Q15" s="71">
        <v>0.94589000000000001</v>
      </c>
      <c r="R15" s="99"/>
    </row>
    <row r="16" spans="11:18" x14ac:dyDescent="0.2">
      <c r="K16" s="98"/>
      <c r="L16" s="97"/>
      <c r="M16" s="97"/>
      <c r="N16" s="97"/>
      <c r="O16" s="97"/>
      <c r="P16" s="97"/>
      <c r="Q16" s="97"/>
    </row>
    <row r="17" spans="9:47" x14ac:dyDescent="0.2">
      <c r="K17" s="98">
        <v>2025</v>
      </c>
      <c r="L17" s="71">
        <v>14.783855469000001</v>
      </c>
      <c r="M17" s="71">
        <v>6.6347711789999995</v>
      </c>
      <c r="N17" s="71">
        <v>3.2524882809999998</v>
      </c>
      <c r="O17" s="71">
        <v>1.0874548339999999</v>
      </c>
      <c r="P17" s="71">
        <v>1.1723638460000001</v>
      </c>
      <c r="Q17" s="71">
        <v>0.17418399999999998</v>
      </c>
    </row>
    <row r="18" spans="9:47" x14ac:dyDescent="0.2">
      <c r="L18" s="62"/>
    </row>
    <row r="19" spans="9:47" x14ac:dyDescent="0.2">
      <c r="K19" s="12" t="s">
        <v>200</v>
      </c>
      <c r="L19" s="99"/>
      <c r="M19" s="99"/>
      <c r="N19" s="99"/>
      <c r="O19" s="99"/>
      <c r="P19" s="99"/>
    </row>
    <row r="20" spans="9:47" x14ac:dyDescent="0.2">
      <c r="K20" s="12" t="s">
        <v>17</v>
      </c>
    </row>
    <row r="21" spans="9:47" s="63" customFormat="1" x14ac:dyDescent="0.2">
      <c r="I21" s="62"/>
      <c r="J21" s="62"/>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row>
    <row r="22" spans="9:47" s="63" customFormat="1" x14ac:dyDescent="0.2">
      <c r="I22" s="62"/>
      <c r="J22" s="62"/>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row>
    <row r="23" spans="9:47" s="62" customFormat="1" x14ac:dyDescent="0.2">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row>
    <row r="24" spans="9:47" s="62" customFormat="1" x14ac:dyDescent="0.2">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row>
    <row r="25" spans="9:47" s="62" customFormat="1" x14ac:dyDescent="0.2">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row>
    <row r="26" spans="9:47" s="62" customFormat="1" x14ac:dyDescent="0.2">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row>
    <row r="27" spans="9:47" s="62" customFormat="1" x14ac:dyDescent="0.2">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row>
    <row r="28" spans="9:47" s="62" customFormat="1" x14ac:dyDescent="0.2">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row>
    <row r="29" spans="9:47" s="63" customFormat="1" x14ac:dyDescent="0.2">
      <c r="I29" s="62"/>
      <c r="J29" s="62"/>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row>
    <row r="30" spans="9:47" s="63" customFormat="1" x14ac:dyDescent="0.2">
      <c r="I30" s="62"/>
      <c r="J30" s="62"/>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row>
    <row r="31" spans="9:47" s="62" customFormat="1" x14ac:dyDescent="0.2">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row>
    <row r="32" spans="9:47" s="62" customFormat="1" x14ac:dyDescent="0.2">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row>
    <row r="34" spans="9:47" s="62" customFormat="1" x14ac:dyDescent="0.2">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row>
    <row r="35" spans="9:47" s="62" customFormat="1" x14ac:dyDescent="0.2">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row>
    <row r="36" spans="9:47" s="63" customFormat="1" x14ac:dyDescent="0.2">
      <c r="I36" s="62"/>
      <c r="J36" s="62"/>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row>
    <row r="37" spans="9:47" s="63" customFormat="1" x14ac:dyDescent="0.2">
      <c r="I37" s="62"/>
      <c r="J37" s="62"/>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row>
    <row r="38" spans="9:47" s="63" customFormat="1" x14ac:dyDescent="0.2">
      <c r="I38" s="62"/>
      <c r="J38" s="62"/>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row>
    <row r="39" spans="9:47" s="63" customFormat="1" x14ac:dyDescent="0.2">
      <c r="I39" s="62"/>
      <c r="J39" s="62"/>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row>
    <row r="40" spans="9:47" s="63" customFormat="1" x14ac:dyDescent="0.2">
      <c r="I40" s="62"/>
      <c r="J40" s="62"/>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row>
    <row r="41" spans="9:47" s="63" customFormat="1" x14ac:dyDescent="0.2">
      <c r="I41" s="62"/>
      <c r="J41" s="62"/>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row>
    <row r="42" spans="9:47" s="63" customFormat="1" x14ac:dyDescent="0.2">
      <c r="I42" s="62"/>
      <c r="J42" s="62"/>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row>
    <row r="43" spans="9:47" s="63" customFormat="1" x14ac:dyDescent="0.2">
      <c r="I43" s="62"/>
      <c r="J43" s="62"/>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row>
    <row r="44" spans="9:47" s="63" customFormat="1" x14ac:dyDescent="0.2">
      <c r="I44" s="62"/>
      <c r="J44" s="62"/>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row>
    <row r="45" spans="9:47" s="63" customFormat="1" x14ac:dyDescent="0.2">
      <c r="I45" s="62"/>
      <c r="J45" s="62"/>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row>
    <row r="46" spans="9:47" x14ac:dyDescent="0.2">
      <c r="I46" s="62"/>
      <c r="J46" s="62"/>
    </row>
    <row r="47" spans="9:47" s="62" customFormat="1" x14ac:dyDescent="0.2">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row>
    <row r="48" spans="9:47" s="62" customFormat="1" x14ac:dyDescent="0.2">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row>
    <row r="49" spans="9:47" s="63" customFormat="1" x14ac:dyDescent="0.2">
      <c r="I49" s="62"/>
      <c r="J49" s="62"/>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row>
    <row r="50" spans="9:47" s="63" customFormat="1" x14ac:dyDescent="0.2">
      <c r="I50" s="62"/>
      <c r="J50" s="62"/>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row>
    <row r="51" spans="9:47" s="63" customFormat="1" x14ac:dyDescent="0.2">
      <c r="I51" s="62"/>
      <c r="J51" s="62"/>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row>
    <row r="52" spans="9:47" s="63" customFormat="1" x14ac:dyDescent="0.2">
      <c r="I52" s="62"/>
      <c r="J52" s="62"/>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row>
    <row r="53" spans="9:47" s="63" customFormat="1" x14ac:dyDescent="0.2">
      <c r="I53" s="62"/>
      <c r="J53" s="62"/>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row>
    <row r="54" spans="9:47" s="63" customFormat="1" x14ac:dyDescent="0.2">
      <c r="I54" s="62"/>
      <c r="J54" s="62"/>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row>
    <row r="55" spans="9:47" s="63" customFormat="1" x14ac:dyDescent="0.2">
      <c r="I55" s="62"/>
      <c r="J55" s="62"/>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row>
    <row r="56" spans="9:47" s="63" customFormat="1" x14ac:dyDescent="0.2">
      <c r="I56" s="62"/>
      <c r="J56" s="62"/>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row>
    <row r="57" spans="9:47" s="63" customFormat="1" x14ac:dyDescent="0.2">
      <c r="I57" s="62"/>
      <c r="J57" s="62"/>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row>
    <row r="58" spans="9:47" s="63" customFormat="1" x14ac:dyDescent="0.2">
      <c r="I58" s="62"/>
      <c r="J58" s="62"/>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row>
    <row r="60" spans="9:47" s="62" customFormat="1" x14ac:dyDescent="0.2">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row>
    <row r="61" spans="9:47" s="62" customFormat="1" x14ac:dyDescent="0.2">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row>
    <row r="62" spans="9:47" s="63" customFormat="1" x14ac:dyDescent="0.2">
      <c r="I62" s="62"/>
      <c r="J62" s="62"/>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row>
    <row r="63" spans="9:47" s="63" customFormat="1" x14ac:dyDescent="0.2">
      <c r="I63" s="62"/>
      <c r="J63" s="62"/>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row>
    <row r="64" spans="9:47" s="63" customFormat="1" x14ac:dyDescent="0.2">
      <c r="I64" s="62"/>
      <c r="J64" s="62"/>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row>
    <row r="65" spans="9:47" s="63" customFormat="1" x14ac:dyDescent="0.2">
      <c r="I65" s="62"/>
      <c r="J65" s="62"/>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row>
    <row r="66" spans="9:47" s="63" customFormat="1" x14ac:dyDescent="0.2">
      <c r="I66" s="62"/>
      <c r="J66" s="62"/>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row>
    <row r="67" spans="9:47" s="63" customFormat="1" x14ac:dyDescent="0.2">
      <c r="I67" s="62"/>
      <c r="J67" s="62"/>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row>
    <row r="68" spans="9:47" s="63" customFormat="1" x14ac:dyDescent="0.2">
      <c r="I68" s="62"/>
      <c r="J68" s="62"/>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row>
    <row r="69" spans="9:47" s="63" customFormat="1" x14ac:dyDescent="0.2">
      <c r="I69" s="62"/>
      <c r="J69" s="62"/>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row>
    <row r="70" spans="9:47" s="63" customFormat="1" x14ac:dyDescent="0.2">
      <c r="I70" s="62"/>
      <c r="J70" s="62"/>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row>
    <row r="71" spans="9:47" s="63" customFormat="1" x14ac:dyDescent="0.2">
      <c r="I71" s="62"/>
      <c r="J71" s="62"/>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row>
    <row r="72" spans="9:47" x14ac:dyDescent="0.2">
      <c r="I72" s="62"/>
      <c r="J72" s="62"/>
    </row>
    <row r="73" spans="9:47" s="62" customFormat="1" x14ac:dyDescent="0.2">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row>
    <row r="74" spans="9:47" s="62" customFormat="1" x14ac:dyDescent="0.2">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row>
    <row r="75" spans="9:47" s="63" customFormat="1" x14ac:dyDescent="0.2">
      <c r="I75" s="62"/>
      <c r="J75" s="62"/>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row>
    <row r="76" spans="9:47" s="63" customFormat="1" x14ac:dyDescent="0.2">
      <c r="I76" s="62"/>
      <c r="J76" s="62"/>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row>
    <row r="77" spans="9:47" s="63" customFormat="1" x14ac:dyDescent="0.2">
      <c r="I77" s="62"/>
      <c r="J77" s="62"/>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row>
    <row r="78" spans="9:47" s="63" customFormat="1" x14ac:dyDescent="0.2">
      <c r="I78" s="62"/>
      <c r="J78" s="62"/>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row>
    <row r="79" spans="9:47" s="63" customFormat="1" x14ac:dyDescent="0.2">
      <c r="I79" s="62"/>
      <c r="J79" s="62"/>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row>
    <row r="80" spans="9:47" s="63" customFormat="1" x14ac:dyDescent="0.2">
      <c r="I80" s="62"/>
      <c r="J80" s="62"/>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row>
    <row r="81" spans="9:47" s="63" customFormat="1" x14ac:dyDescent="0.2">
      <c r="I81" s="62"/>
      <c r="J81" s="62"/>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row>
    <row r="82" spans="9:47" s="63" customFormat="1" x14ac:dyDescent="0.2">
      <c r="I82" s="62"/>
      <c r="J82" s="62"/>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row>
    <row r="83" spans="9:47" s="63" customFormat="1" x14ac:dyDescent="0.2">
      <c r="I83" s="62"/>
      <c r="J83" s="62"/>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row>
    <row r="84" spans="9:47" s="63" customFormat="1" x14ac:dyDescent="0.2">
      <c r="I84" s="62"/>
      <c r="J84" s="62"/>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row>
    <row r="85" spans="9:47" x14ac:dyDescent="0.2">
      <c r="I85" s="62"/>
      <c r="J85" s="62"/>
    </row>
    <row r="86" spans="9:47" s="62" customFormat="1" x14ac:dyDescent="0.2">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row>
    <row r="87" spans="9:47" s="62" customFormat="1" x14ac:dyDescent="0.2">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row>
    <row r="88" spans="9:47" s="63" customFormat="1" x14ac:dyDescent="0.2">
      <c r="I88" s="62"/>
      <c r="J88" s="62"/>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row>
    <row r="89" spans="9:47" s="63" customFormat="1" x14ac:dyDescent="0.2">
      <c r="I89" s="62"/>
      <c r="J89" s="62"/>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row>
    <row r="90" spans="9:47" s="63" customFormat="1" x14ac:dyDescent="0.2">
      <c r="I90" s="62"/>
      <c r="J90" s="62"/>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row>
    <row r="91" spans="9:47" s="63" customFormat="1" x14ac:dyDescent="0.2">
      <c r="I91" s="62"/>
      <c r="J91" s="62"/>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row>
    <row r="92" spans="9:47" s="63" customFormat="1" x14ac:dyDescent="0.2">
      <c r="I92" s="62"/>
      <c r="J92" s="62"/>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row>
    <row r="93" spans="9:47" s="63" customFormat="1" x14ac:dyDescent="0.2">
      <c r="I93" s="62"/>
      <c r="J93" s="62"/>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row>
    <row r="94" spans="9:47" s="63" customFormat="1" x14ac:dyDescent="0.2">
      <c r="I94" s="62"/>
      <c r="J94" s="62"/>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row>
    <row r="95" spans="9:47" s="63" customFormat="1" x14ac:dyDescent="0.2">
      <c r="I95" s="62"/>
      <c r="J95" s="62"/>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row>
    <row r="96" spans="9:47" s="63" customFormat="1" x14ac:dyDescent="0.2">
      <c r="I96" s="62"/>
      <c r="J96" s="62"/>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row>
    <row r="97" spans="9:47" s="63" customFormat="1" x14ac:dyDescent="0.2">
      <c r="I97" s="62"/>
      <c r="J97" s="62"/>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row>
    <row r="98" spans="9:47" x14ac:dyDescent="0.2">
      <c r="I98" s="62"/>
      <c r="J98" s="62"/>
    </row>
    <row r="99" spans="9:47" s="62" customFormat="1" x14ac:dyDescent="0.2">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row>
    <row r="100" spans="9:47" s="62" customFormat="1" x14ac:dyDescent="0.2">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row>
    <row r="101" spans="9:47" s="63" customFormat="1" x14ac:dyDescent="0.2">
      <c r="I101" s="62"/>
      <c r="J101" s="62"/>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row>
    <row r="102" spans="9:47" s="63" customFormat="1" x14ac:dyDescent="0.2">
      <c r="I102" s="62"/>
      <c r="J102" s="62"/>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row>
    <row r="103" spans="9:47" s="63" customFormat="1" x14ac:dyDescent="0.2">
      <c r="I103" s="62"/>
      <c r="J103" s="62"/>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row>
    <row r="104" spans="9:47" s="63" customFormat="1" x14ac:dyDescent="0.2">
      <c r="I104" s="62"/>
      <c r="J104" s="62"/>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row>
    <row r="105" spans="9:47" s="63" customFormat="1" x14ac:dyDescent="0.2">
      <c r="I105" s="62"/>
      <c r="J105" s="62"/>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row>
    <row r="106" spans="9:47" s="63" customFormat="1" x14ac:dyDescent="0.2">
      <c r="I106" s="62"/>
      <c r="J106" s="62"/>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row>
    <row r="107" spans="9:47" s="63" customFormat="1" x14ac:dyDescent="0.2">
      <c r="I107" s="62"/>
      <c r="J107" s="62"/>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row>
    <row r="108" spans="9:47" s="63" customFormat="1" x14ac:dyDescent="0.2">
      <c r="I108" s="62"/>
      <c r="J108" s="62"/>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row>
    <row r="109" spans="9:47" s="63" customFormat="1" x14ac:dyDescent="0.2">
      <c r="I109" s="62"/>
      <c r="J109" s="62"/>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row>
    <row r="110" spans="9:47" s="63" customFormat="1" x14ac:dyDescent="0.2">
      <c r="I110" s="62"/>
      <c r="J110" s="62"/>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row>
    <row r="111" spans="9:47" x14ac:dyDescent="0.2">
      <c r="I111" s="62"/>
      <c r="J111" s="62"/>
    </row>
    <row r="112" spans="9:47" s="62" customFormat="1" x14ac:dyDescent="0.2">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row>
    <row r="113" spans="9:47" s="62" customFormat="1" x14ac:dyDescent="0.2">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row>
    <row r="114" spans="9:47" s="63" customFormat="1" x14ac:dyDescent="0.2">
      <c r="I114" s="62"/>
      <c r="J114" s="62"/>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row>
    <row r="115" spans="9:47" s="63" customFormat="1" x14ac:dyDescent="0.2">
      <c r="I115" s="62"/>
      <c r="J115" s="62"/>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row>
    <row r="116" spans="9:47" s="63" customFormat="1" x14ac:dyDescent="0.2">
      <c r="I116" s="62"/>
      <c r="J116" s="62"/>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row>
    <row r="117" spans="9:47" s="63" customFormat="1" x14ac:dyDescent="0.2">
      <c r="I117" s="62"/>
      <c r="J117" s="62"/>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row>
    <row r="118" spans="9:47" s="63" customFormat="1" x14ac:dyDescent="0.2">
      <c r="I118" s="62"/>
      <c r="J118" s="62"/>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row>
    <row r="119" spans="9:47" s="63" customFormat="1" x14ac:dyDescent="0.2">
      <c r="I119" s="62"/>
      <c r="J119" s="62"/>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row>
    <row r="120" spans="9:47" s="63" customFormat="1" x14ac:dyDescent="0.2">
      <c r="I120" s="62"/>
      <c r="J120" s="62"/>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row>
    <row r="121" spans="9:47" s="63" customFormat="1" x14ac:dyDescent="0.2">
      <c r="I121" s="62"/>
      <c r="J121" s="62"/>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row>
    <row r="122" spans="9:47" s="63" customFormat="1" x14ac:dyDescent="0.2">
      <c r="I122" s="62"/>
      <c r="J122" s="62"/>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row>
    <row r="123" spans="9:47" s="63" customFormat="1" x14ac:dyDescent="0.2">
      <c r="I123" s="62"/>
      <c r="J123" s="62"/>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row>
    <row r="124" spans="9:47" s="62" customFormat="1" x14ac:dyDescent="0.2">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row>
    <row r="125" spans="9:47" s="62" customFormat="1" x14ac:dyDescent="0.2">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row>
    <row r="126" spans="9:47" s="62" customFormat="1" x14ac:dyDescent="0.2">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row>
    <row r="127" spans="9:47" s="4" customFormat="1" x14ac:dyDescent="0.2">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row>
    <row r="128" spans="9:47" s="4" customFormat="1" x14ac:dyDescent="0.2">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row>
    <row r="129" spans="9:47" s="4" customFormat="1" x14ac:dyDescent="0.2">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row>
    <row r="130" spans="9:47" s="4" customFormat="1" x14ac:dyDescent="0.2">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row>
    <row r="131" spans="9:47" s="4" customFormat="1" x14ac:dyDescent="0.2">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row>
    <row r="132" spans="9:47" s="4" customFormat="1" x14ac:dyDescent="0.2">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row>
    <row r="133" spans="9:47" s="4" customFormat="1" x14ac:dyDescent="0.2">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row>
    <row r="134" spans="9:47" s="4" customFormat="1" x14ac:dyDescent="0.2">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row>
    <row r="135" spans="9:47" s="4" customFormat="1" x14ac:dyDescent="0.2">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row>
    <row r="136" spans="9:47" s="4" customFormat="1" x14ac:dyDescent="0.2">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row>
    <row r="137" spans="9:47" s="4" customFormat="1" x14ac:dyDescent="0.2">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row>
    <row r="138" spans="9:47" s="4" customFormat="1" x14ac:dyDescent="0.2">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row>
    <row r="139" spans="9:47" s="4" customFormat="1" x14ac:dyDescent="0.2">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row>
    <row r="140" spans="9:47" s="4" customFormat="1" x14ac:dyDescent="0.2">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row>
    <row r="141" spans="9:47" s="4" customFormat="1" x14ac:dyDescent="0.2">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row>
    <row r="142" spans="9:47" s="4" customFormat="1" x14ac:dyDescent="0.2">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row>
    <row r="143" spans="9:47" s="4" customFormat="1" x14ac:dyDescent="0.2">
      <c r="I143" s="62"/>
      <c r="J143" s="62"/>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row>
    <row r="144" spans="9:47" s="4" customFormat="1" x14ac:dyDescent="0.2">
      <c r="I144" s="62"/>
      <c r="J144" s="62"/>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row>
    <row r="145" spans="9:47" s="4" customFormat="1" x14ac:dyDescent="0.2">
      <c r="I145" s="62"/>
      <c r="J145" s="62"/>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row>
    <row r="146" spans="9:47" s="4" customFormat="1" x14ac:dyDescent="0.2">
      <c r="I146" s="62"/>
      <c r="J146" s="62"/>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row>
    <row r="147" spans="9:47" s="4" customFormat="1" x14ac:dyDescent="0.2">
      <c r="I147" s="62"/>
      <c r="J147" s="62"/>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row>
    <row r="148" spans="9:47" s="4" customFormat="1" x14ac:dyDescent="0.2">
      <c r="I148" s="62"/>
      <c r="J148" s="62"/>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row>
    <row r="149" spans="9:47" s="4" customFormat="1" x14ac:dyDescent="0.2">
      <c r="I149" s="62"/>
      <c r="J149" s="62"/>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row>
    <row r="150" spans="9:47" s="4" customFormat="1" x14ac:dyDescent="0.2">
      <c r="I150" s="62"/>
      <c r="J150" s="62"/>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row>
    <row r="151" spans="9:47" s="4" customFormat="1" x14ac:dyDescent="0.2">
      <c r="I151" s="62"/>
      <c r="J151" s="62"/>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row>
    <row r="152" spans="9:47" s="4" customFormat="1" x14ac:dyDescent="0.2">
      <c r="I152" s="62"/>
      <c r="J152" s="62"/>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row>
    <row r="153" spans="9:47" s="4" customFormat="1" x14ac:dyDescent="0.2">
      <c r="I153" s="62"/>
      <c r="J153" s="62"/>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row>
    <row r="154" spans="9:47" s="4" customFormat="1" x14ac:dyDescent="0.2">
      <c r="I154" s="62"/>
      <c r="J154" s="62"/>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row>
    <row r="155" spans="9:47" s="4" customFormat="1" x14ac:dyDescent="0.2">
      <c r="I155" s="62"/>
      <c r="J155" s="62"/>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row>
    <row r="156" spans="9:47" s="4" customFormat="1" x14ac:dyDescent="0.2">
      <c r="I156" s="62"/>
      <c r="J156" s="62"/>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row>
    <row r="157" spans="9:47" s="4" customFormat="1" x14ac:dyDescent="0.2">
      <c r="I157" s="62"/>
      <c r="J157" s="62"/>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row>
    <row r="158" spans="9:47" s="4" customFormat="1" x14ac:dyDescent="0.2">
      <c r="I158" s="62"/>
      <c r="J158" s="62"/>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row>
    <row r="159" spans="9:47" s="4" customFormat="1" x14ac:dyDescent="0.2">
      <c r="I159" s="62"/>
      <c r="J159" s="62"/>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row>
    <row r="160" spans="9:47" s="4" customFormat="1" x14ac:dyDescent="0.2">
      <c r="I160" s="62"/>
      <c r="J160" s="62"/>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row>
    <row r="161" spans="9:47" s="4" customFormat="1" x14ac:dyDescent="0.2">
      <c r="I161" s="62"/>
      <c r="J161" s="62"/>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row>
    <row r="163" spans="9:47" s="64" customFormat="1" x14ac:dyDescent="0.2">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row>
  </sheetData>
  <sortState xmlns:xlrd2="http://schemas.microsoft.com/office/spreadsheetml/2017/richdata2" ref="K5:R15">
    <sortCondition ref="R5:R15"/>
  </sortState>
  <conditionalFormatting sqref="L1:O1">
    <cfRule type="colorScale" priority="3">
      <colorScale>
        <cfvo type="min"/>
        <cfvo type="percentile" val="50"/>
        <cfvo type="max"/>
        <color rgb="FFF8696B"/>
        <color rgb="FFFFEB84"/>
        <color rgb="FF63BE7B"/>
      </colorScale>
    </cfRule>
  </conditionalFormatting>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8E9D-3BFB-4DC5-890C-A1E15A7013E5}">
  <sheetPr>
    <tabColor theme="3"/>
  </sheetPr>
  <dimension ref="I1:BT160"/>
  <sheetViews>
    <sheetView zoomScale="110" zoomScaleNormal="110" workbookViewId="0">
      <selection activeCell="I1" sqref="I1"/>
    </sheetView>
  </sheetViews>
  <sheetFormatPr defaultColWidth="7" defaultRowHeight="12" x14ac:dyDescent="0.2"/>
  <cols>
    <col min="1" max="10" width="7" style="60"/>
    <col min="11" max="11" width="23.125" style="60" customWidth="1"/>
    <col min="12" max="12" width="9.375" style="60" bestFit="1" customWidth="1"/>
    <col min="13" max="13" width="8.625" style="60" bestFit="1" customWidth="1"/>
    <col min="14" max="15" width="11" style="60" customWidth="1"/>
    <col min="16" max="16" width="10.125" style="60" customWidth="1"/>
    <col min="17" max="35" width="7" style="60"/>
    <col min="36" max="36" width="8.875" style="60" customWidth="1"/>
    <col min="37" max="16384" width="7" style="60"/>
  </cols>
  <sheetData>
    <row r="1" spans="9:72" ht="15.75" x14ac:dyDescent="0.25">
      <c r="K1" s="16" t="s">
        <v>239</v>
      </c>
    </row>
    <row r="2" spans="9:72" x14ac:dyDescent="0.2">
      <c r="K2" s="12" t="s">
        <v>12</v>
      </c>
    </row>
    <row r="3" spans="9:72" ht="12.75" thickBot="1" x14ac:dyDescent="0.25">
      <c r="K3" s="2" t="s">
        <v>145</v>
      </c>
      <c r="L3" s="2">
        <v>2025</v>
      </c>
      <c r="M3" s="2">
        <v>2026</v>
      </c>
      <c r="N3" s="2">
        <v>2027</v>
      </c>
      <c r="O3" s="2">
        <v>2028</v>
      </c>
      <c r="P3" s="2">
        <v>2029</v>
      </c>
      <c r="Q3" s="2">
        <v>2030</v>
      </c>
      <c r="R3" s="2">
        <v>2031</v>
      </c>
      <c r="S3" s="2">
        <v>2032</v>
      </c>
      <c r="T3" s="2">
        <v>2033</v>
      </c>
      <c r="U3" s="2">
        <v>2034</v>
      </c>
      <c r="V3" s="2">
        <v>2035</v>
      </c>
      <c r="W3" s="2">
        <v>2036</v>
      </c>
      <c r="X3" s="2">
        <v>2037</v>
      </c>
      <c r="Y3" s="2">
        <v>2038</v>
      </c>
      <c r="Z3" s="2">
        <v>2039</v>
      </c>
      <c r="AA3" s="2">
        <v>2040</v>
      </c>
      <c r="AB3" s="2">
        <v>2041</v>
      </c>
      <c r="AC3" s="2">
        <v>2042</v>
      </c>
      <c r="AD3" s="2">
        <v>2043</v>
      </c>
      <c r="AE3" s="2">
        <v>2044</v>
      </c>
      <c r="AF3" s="2">
        <v>2045</v>
      </c>
      <c r="AG3" s="2">
        <v>2046</v>
      </c>
      <c r="AH3" s="2">
        <v>2047</v>
      </c>
      <c r="AI3" s="2">
        <v>2048</v>
      </c>
      <c r="AJ3" s="2">
        <v>2049</v>
      </c>
      <c r="AK3" s="2">
        <v>2050</v>
      </c>
    </row>
    <row r="4" spans="9:72" ht="12.75" thickTop="1" x14ac:dyDescent="0.2">
      <c r="K4" s="3" t="s">
        <v>11</v>
      </c>
      <c r="L4" s="117">
        <v>0.17418399999999998</v>
      </c>
      <c r="M4" s="117">
        <v>0.21823600000000001</v>
      </c>
      <c r="N4" s="117">
        <v>0.25942999999999999</v>
      </c>
      <c r="O4" s="117">
        <v>0.33189400000000002</v>
      </c>
      <c r="P4" s="117">
        <v>0.43748100000000001</v>
      </c>
      <c r="Q4" s="117">
        <v>0.57648299999999997</v>
      </c>
      <c r="R4" s="117">
        <v>0.74628799999999995</v>
      </c>
      <c r="S4" s="117">
        <v>0.89978500000000006</v>
      </c>
      <c r="T4" s="117">
        <v>1.0629089999999999</v>
      </c>
      <c r="U4" s="117">
        <v>1.2297309999999999</v>
      </c>
      <c r="V4" s="117">
        <v>1.3918789999999999</v>
      </c>
      <c r="W4" s="117">
        <v>1.5575910000000002</v>
      </c>
      <c r="X4" s="117">
        <v>1.715147</v>
      </c>
      <c r="Y4" s="117">
        <v>1.8468739999999999</v>
      </c>
      <c r="Z4" s="117">
        <v>1.910112</v>
      </c>
      <c r="AA4" s="117">
        <v>2.0079030000000002</v>
      </c>
      <c r="AB4" s="117">
        <v>2.106776</v>
      </c>
      <c r="AC4" s="117">
        <v>2.1918179999999996</v>
      </c>
      <c r="AD4" s="117">
        <v>2.2801079999999998</v>
      </c>
      <c r="AE4" s="117">
        <v>2.3340510000000001</v>
      </c>
      <c r="AF4" s="117">
        <v>2.3887549999999997</v>
      </c>
      <c r="AG4" s="117">
        <v>2.444089</v>
      </c>
      <c r="AH4" s="117">
        <v>2.4959739999999999</v>
      </c>
      <c r="AI4" s="117">
        <v>2.546306</v>
      </c>
      <c r="AJ4" s="117">
        <v>2.5931929999999999</v>
      </c>
      <c r="AK4" s="117">
        <v>2.6251029999999997</v>
      </c>
    </row>
    <row r="5" spans="9:72" x14ac:dyDescent="0.2">
      <c r="K5" s="3" t="s">
        <v>4</v>
      </c>
      <c r="L5" s="117">
        <v>0.17369099999999998</v>
      </c>
      <c r="M5" s="117">
        <v>0.21537900000000001</v>
      </c>
      <c r="N5" s="117">
        <v>0.24956200000000001</v>
      </c>
      <c r="O5" s="117">
        <v>0.29087400000000002</v>
      </c>
      <c r="P5" s="117">
        <v>0.33751900000000001</v>
      </c>
      <c r="Q5" s="117">
        <v>0.379548</v>
      </c>
      <c r="R5" s="117">
        <v>0.40876899999999999</v>
      </c>
      <c r="S5" s="117">
        <v>0.41259199999999996</v>
      </c>
      <c r="T5" s="117">
        <v>0.43142999999999998</v>
      </c>
      <c r="U5" s="117">
        <v>0.45750999999999997</v>
      </c>
      <c r="V5" s="117">
        <v>0.48731800000000003</v>
      </c>
      <c r="W5" s="117">
        <v>0.51887400000000006</v>
      </c>
      <c r="X5" s="117">
        <v>0.54989099999999991</v>
      </c>
      <c r="Y5" s="117">
        <v>0.57884599999999997</v>
      </c>
      <c r="Z5" s="117">
        <v>0.59329900000000002</v>
      </c>
      <c r="AA5" s="117">
        <v>0.61795299999999997</v>
      </c>
      <c r="AB5" s="117">
        <v>0.64191100000000001</v>
      </c>
      <c r="AC5" s="117">
        <v>0.664107</v>
      </c>
      <c r="AD5" s="117">
        <v>0.69103700000000001</v>
      </c>
      <c r="AE5" s="117">
        <v>0.71328999999999998</v>
      </c>
      <c r="AF5" s="117">
        <v>0.741124</v>
      </c>
      <c r="AG5" s="117">
        <v>0.77197700000000002</v>
      </c>
      <c r="AH5" s="117">
        <v>0.80111199999999994</v>
      </c>
      <c r="AI5" s="117">
        <v>0.83144899999999999</v>
      </c>
      <c r="AJ5" s="117">
        <v>0.86152400000000007</v>
      </c>
      <c r="AK5" s="117">
        <v>0.89053500000000008</v>
      </c>
    </row>
    <row r="6" spans="9:72" x14ac:dyDescent="0.2">
      <c r="K6" s="3" t="s">
        <v>5</v>
      </c>
      <c r="L6" s="117">
        <v>0.17369099999999998</v>
      </c>
      <c r="M6" s="117">
        <v>0.21534500000000001</v>
      </c>
      <c r="N6" s="117">
        <v>0.24940200000000001</v>
      </c>
      <c r="O6" s="117">
        <v>0.29184300000000002</v>
      </c>
      <c r="P6" s="117">
        <v>0.33717400000000003</v>
      </c>
      <c r="Q6" s="117">
        <v>0.37906800000000002</v>
      </c>
      <c r="R6" s="117">
        <v>0.40826600000000002</v>
      </c>
      <c r="S6" s="117">
        <v>0.440112</v>
      </c>
      <c r="T6" s="117">
        <v>0.47111199999999998</v>
      </c>
      <c r="U6" s="117">
        <v>0.49760500000000002</v>
      </c>
      <c r="V6" s="117">
        <v>0.524613</v>
      </c>
      <c r="W6" s="117">
        <v>0.55140700000000009</v>
      </c>
      <c r="X6" s="117">
        <v>0.58079500000000006</v>
      </c>
      <c r="Y6" s="117">
        <v>0.60902699999999999</v>
      </c>
      <c r="Z6" s="117">
        <v>0.63620599999999994</v>
      </c>
      <c r="AA6" s="117">
        <v>0.66074900000000003</v>
      </c>
      <c r="AB6" s="117">
        <v>0.68804799999999999</v>
      </c>
      <c r="AC6" s="117">
        <v>0.71637499999999998</v>
      </c>
      <c r="AD6" s="117">
        <v>0.74529899999999993</v>
      </c>
      <c r="AE6" s="117">
        <v>0.77307000000000003</v>
      </c>
      <c r="AF6" s="117">
        <v>0.80334699999999981</v>
      </c>
      <c r="AG6" s="117">
        <v>0.83352899999999996</v>
      </c>
      <c r="AH6" s="117">
        <v>0.863228</v>
      </c>
      <c r="AI6" s="117">
        <v>0.89208599999999993</v>
      </c>
      <c r="AJ6" s="117">
        <v>0.91860200000000003</v>
      </c>
      <c r="AK6" s="117">
        <v>0.94589000000000001</v>
      </c>
    </row>
    <row r="7" spans="9:72" x14ac:dyDescent="0.2">
      <c r="K7" s="3" t="s">
        <v>7</v>
      </c>
      <c r="L7" s="117">
        <v>0.17418099999999997</v>
      </c>
      <c r="M7" s="117">
        <v>0.21818800000000002</v>
      </c>
      <c r="N7" s="117">
        <v>0.259162</v>
      </c>
      <c r="O7" s="117">
        <v>0.33237599999999995</v>
      </c>
      <c r="P7" s="117">
        <v>0.43567</v>
      </c>
      <c r="Q7" s="117">
        <v>0.57554899999999998</v>
      </c>
      <c r="R7" s="117">
        <v>0.74488799999999999</v>
      </c>
      <c r="S7" s="117">
        <v>0.95272000000000001</v>
      </c>
      <c r="T7" s="117">
        <v>1.148973</v>
      </c>
      <c r="U7" s="117">
        <v>1.3408040000000001</v>
      </c>
      <c r="V7" s="117">
        <v>1.5111860000000001</v>
      </c>
      <c r="W7" s="117">
        <v>1.664018</v>
      </c>
      <c r="X7" s="117">
        <v>1.807261</v>
      </c>
      <c r="Y7" s="117">
        <v>1.93137</v>
      </c>
      <c r="Z7" s="117">
        <v>2.0594579999999998</v>
      </c>
      <c r="AA7" s="117">
        <v>2.1725600000000003</v>
      </c>
      <c r="AB7" s="117">
        <v>2.275747</v>
      </c>
      <c r="AC7" s="117">
        <v>2.3746710000000002</v>
      </c>
      <c r="AD7" s="117">
        <v>2.4641329999999999</v>
      </c>
      <c r="AE7" s="117">
        <v>2.5369509999999997</v>
      </c>
      <c r="AF7" s="117">
        <v>2.5976559999999997</v>
      </c>
      <c r="AG7" s="117">
        <v>2.6530469999999999</v>
      </c>
      <c r="AH7" s="117">
        <v>2.6999879999999998</v>
      </c>
      <c r="AI7" s="117">
        <v>2.7459330000000004</v>
      </c>
      <c r="AJ7" s="117">
        <v>2.7795669999999997</v>
      </c>
      <c r="AK7" s="117">
        <v>2.8025669999999998</v>
      </c>
    </row>
    <row r="8" spans="9:72" x14ac:dyDescent="0.2">
      <c r="K8" s="98" t="s">
        <v>10</v>
      </c>
      <c r="L8" s="117">
        <v>0.17485499999999998</v>
      </c>
      <c r="M8" s="117">
        <v>0.22613900000000001</v>
      </c>
      <c r="N8" s="117">
        <v>0.27510299999999999</v>
      </c>
      <c r="O8" s="117">
        <v>0.35595699999999997</v>
      </c>
      <c r="P8" s="117">
        <v>0.47062399999999999</v>
      </c>
      <c r="Q8" s="117">
        <v>0.61990500000000004</v>
      </c>
      <c r="R8" s="117">
        <v>0.80277999999999994</v>
      </c>
      <c r="S8" s="117">
        <v>0.97107399999999999</v>
      </c>
      <c r="T8" s="117">
        <v>1.146784</v>
      </c>
      <c r="U8" s="117">
        <v>1.3085800000000001</v>
      </c>
      <c r="V8" s="117">
        <v>1.463422</v>
      </c>
      <c r="W8" s="117">
        <v>1.6189719999999999</v>
      </c>
      <c r="X8" s="117">
        <v>1.7704439999999999</v>
      </c>
      <c r="Y8" s="117">
        <v>1.9013990000000001</v>
      </c>
      <c r="Z8" s="117">
        <v>1.9381520000000001</v>
      </c>
      <c r="AA8" s="117">
        <v>2.0339700000000001</v>
      </c>
      <c r="AB8" s="117">
        <v>2.133991</v>
      </c>
      <c r="AC8" s="117">
        <v>2.2178190000000004</v>
      </c>
      <c r="AD8" s="117">
        <v>2.2999109999999998</v>
      </c>
      <c r="AE8" s="117">
        <v>2.3578060000000001</v>
      </c>
      <c r="AF8" s="117">
        <v>2.4141810000000001</v>
      </c>
      <c r="AG8" s="117">
        <v>2.4673600000000002</v>
      </c>
      <c r="AH8" s="117">
        <v>2.5167919999999997</v>
      </c>
      <c r="AI8" s="117">
        <v>2.5753410000000003</v>
      </c>
      <c r="AJ8" s="117">
        <v>2.6269279999999999</v>
      </c>
      <c r="AK8" s="117">
        <v>2.6693610000000003</v>
      </c>
    </row>
    <row r="9" spans="9:72" x14ac:dyDescent="0.2">
      <c r="K9" s="98" t="s">
        <v>0</v>
      </c>
      <c r="L9" s="117">
        <v>0.17329199999999997</v>
      </c>
      <c r="M9" s="117">
        <v>0.213729</v>
      </c>
      <c r="N9" s="117">
        <v>0.246252</v>
      </c>
      <c r="O9" s="117">
        <v>0.31145500000000004</v>
      </c>
      <c r="P9" s="117">
        <v>0.407943</v>
      </c>
      <c r="Q9" s="117">
        <v>0.53458799999999995</v>
      </c>
      <c r="R9" s="117">
        <v>0.68941699999999995</v>
      </c>
      <c r="S9" s="117">
        <v>0.83362399999999992</v>
      </c>
      <c r="T9" s="117">
        <v>0.99518799999999996</v>
      </c>
      <c r="U9" s="117">
        <v>1.1555690000000001</v>
      </c>
      <c r="V9" s="117">
        <v>1.3166690000000001</v>
      </c>
      <c r="W9" s="117">
        <v>1.4740250000000001</v>
      </c>
      <c r="X9" s="117">
        <v>1.6105430000000001</v>
      </c>
      <c r="Y9" s="117">
        <v>1.7091419999999997</v>
      </c>
      <c r="Z9" s="117">
        <v>1.75708</v>
      </c>
      <c r="AA9" s="117">
        <v>1.8566990000000001</v>
      </c>
      <c r="AB9" s="117">
        <v>1.957673</v>
      </c>
      <c r="AC9" s="117">
        <v>2.0461339999999999</v>
      </c>
      <c r="AD9" s="117">
        <v>2.1324929999999997</v>
      </c>
      <c r="AE9" s="117">
        <v>2.1827939999999999</v>
      </c>
      <c r="AF9" s="117">
        <v>2.2431410000000001</v>
      </c>
      <c r="AG9" s="117">
        <v>2.2982559999999999</v>
      </c>
      <c r="AH9" s="117">
        <v>2.3501430000000001</v>
      </c>
      <c r="AI9" s="117">
        <v>2.3953069999999999</v>
      </c>
      <c r="AJ9" s="117">
        <v>2.4386950000000001</v>
      </c>
      <c r="AK9" s="117">
        <v>2.4787949999999999</v>
      </c>
    </row>
    <row r="10" spans="9:72" x14ac:dyDescent="0.2">
      <c r="K10" s="3" t="s">
        <v>3</v>
      </c>
      <c r="L10" s="117">
        <v>0.17418299999999998</v>
      </c>
      <c r="M10" s="117">
        <v>0.21820300000000001</v>
      </c>
      <c r="N10" s="117">
        <v>0.25920500000000002</v>
      </c>
      <c r="O10" s="117">
        <v>0.33128400000000002</v>
      </c>
      <c r="P10" s="117">
        <v>0.43618199999999996</v>
      </c>
      <c r="Q10" s="117">
        <v>0.57841399999999998</v>
      </c>
      <c r="R10" s="117">
        <v>0.74951000000000001</v>
      </c>
      <c r="S10" s="117">
        <v>0.91023299999999996</v>
      </c>
      <c r="T10" s="117">
        <v>1.0817649999999999</v>
      </c>
      <c r="U10" s="117">
        <v>1.2391570000000001</v>
      </c>
      <c r="V10" s="117">
        <v>1.3973209999999998</v>
      </c>
      <c r="W10" s="117">
        <v>1.5502</v>
      </c>
      <c r="X10" s="117">
        <v>1.696115</v>
      </c>
      <c r="Y10" s="117">
        <v>1.830738</v>
      </c>
      <c r="Z10" s="117">
        <v>1.8813610000000001</v>
      </c>
      <c r="AA10" s="117">
        <v>1.974952</v>
      </c>
      <c r="AB10" s="117">
        <v>2.073807</v>
      </c>
      <c r="AC10" s="117">
        <v>2.1593830000000001</v>
      </c>
      <c r="AD10" s="117">
        <v>2.2422580000000001</v>
      </c>
      <c r="AE10" s="117">
        <v>2.299207</v>
      </c>
      <c r="AF10" s="117">
        <v>2.3536669999999997</v>
      </c>
      <c r="AG10" s="117">
        <v>2.3957600000000001</v>
      </c>
      <c r="AH10" s="117">
        <v>2.4356100000000001</v>
      </c>
      <c r="AI10" s="117">
        <v>2.4816150000000001</v>
      </c>
      <c r="AJ10" s="117">
        <v>2.5317080000000001</v>
      </c>
      <c r="AK10" s="117">
        <v>2.5666370000000001</v>
      </c>
    </row>
    <row r="11" spans="9:72" x14ac:dyDescent="0.2">
      <c r="K11" s="98" t="s">
        <v>2</v>
      </c>
      <c r="L11" s="117">
        <v>0.17418</v>
      </c>
      <c r="M11" s="117">
        <v>0.21965100000000001</v>
      </c>
      <c r="N11" s="117">
        <v>0.26011099999999998</v>
      </c>
      <c r="O11" s="117">
        <v>0.33774300000000002</v>
      </c>
      <c r="P11" s="117">
        <v>0.44928800000000002</v>
      </c>
      <c r="Q11" s="117">
        <v>0.59531800000000001</v>
      </c>
      <c r="R11" s="117">
        <v>0.78168700000000002</v>
      </c>
      <c r="S11" s="117">
        <v>0.9782630000000001</v>
      </c>
      <c r="T11" s="117">
        <v>1.203938</v>
      </c>
      <c r="U11" s="117">
        <v>1.427551</v>
      </c>
      <c r="V11" s="117">
        <v>1.637221</v>
      </c>
      <c r="W11" s="117">
        <v>1.8292550000000001</v>
      </c>
      <c r="X11" s="117">
        <v>2.0114990000000001</v>
      </c>
      <c r="Y11" s="117">
        <v>2.1768500000000004</v>
      </c>
      <c r="Z11" s="117">
        <v>2.3031069999999998</v>
      </c>
      <c r="AA11" s="117">
        <v>2.4504700000000001</v>
      </c>
      <c r="AB11" s="117">
        <v>2.5775380000000001</v>
      </c>
      <c r="AC11" s="117">
        <v>2.6930989999999997</v>
      </c>
      <c r="AD11" s="117">
        <v>2.8059540000000003</v>
      </c>
      <c r="AE11" s="117">
        <v>2.8879630000000001</v>
      </c>
      <c r="AF11" s="117">
        <v>2.9803999999999999</v>
      </c>
      <c r="AG11" s="117">
        <v>3.0628140000000004</v>
      </c>
      <c r="AH11" s="117">
        <v>3.1432769999999999</v>
      </c>
      <c r="AI11" s="117">
        <v>3.212828</v>
      </c>
      <c r="AJ11" s="117">
        <v>3.280141</v>
      </c>
      <c r="AK11" s="117">
        <v>3.3270939999999998</v>
      </c>
    </row>
    <row r="12" spans="9:72" x14ac:dyDescent="0.2">
      <c r="K12" s="98" t="s">
        <v>9</v>
      </c>
      <c r="L12" s="117">
        <v>0.174175</v>
      </c>
      <c r="M12" s="117">
        <v>0.218919</v>
      </c>
      <c r="N12" s="117">
        <v>0.25977299999999998</v>
      </c>
      <c r="O12" s="117">
        <v>0.33286299999999996</v>
      </c>
      <c r="P12" s="117">
        <v>0.43010100000000001</v>
      </c>
      <c r="Q12" s="117">
        <v>0.55528</v>
      </c>
      <c r="R12" s="117">
        <v>0.71216499999999994</v>
      </c>
      <c r="S12" s="117">
        <v>0.85930399999999996</v>
      </c>
      <c r="T12" s="117">
        <v>1.0178449999999999</v>
      </c>
      <c r="U12" s="117">
        <v>1.153618</v>
      </c>
      <c r="V12" s="117">
        <v>1.2637989999999999</v>
      </c>
      <c r="W12" s="117">
        <v>1.37287</v>
      </c>
      <c r="X12" s="117">
        <v>1.4925970000000002</v>
      </c>
      <c r="Y12" s="117">
        <v>1.6081569999999998</v>
      </c>
      <c r="Z12" s="117">
        <v>1.6317200000000001</v>
      </c>
      <c r="AA12" s="117">
        <v>1.759425</v>
      </c>
      <c r="AB12" s="117">
        <v>1.8740269999999999</v>
      </c>
      <c r="AC12" s="117">
        <v>1.9493399999999999</v>
      </c>
      <c r="AD12" s="117">
        <v>2.0140069999999999</v>
      </c>
      <c r="AE12" s="117">
        <v>2.0594160000000001</v>
      </c>
      <c r="AF12" s="117">
        <v>2.1048080000000002</v>
      </c>
      <c r="AG12" s="117">
        <v>2.1363209999999997</v>
      </c>
      <c r="AH12" s="117">
        <v>2.1650070000000001</v>
      </c>
      <c r="AI12" s="117">
        <v>2.1941129999999998</v>
      </c>
      <c r="AJ12" s="117">
        <v>2.232647</v>
      </c>
      <c r="AK12" s="117">
        <v>2.2586409999999999</v>
      </c>
    </row>
    <row r="13" spans="9:72" x14ac:dyDescent="0.2">
      <c r="K13" s="3" t="s">
        <v>6</v>
      </c>
      <c r="L13" s="117">
        <v>0.17418799999999998</v>
      </c>
      <c r="M13" s="117">
        <v>0.21901900000000002</v>
      </c>
      <c r="N13" s="117">
        <v>0.25874200000000003</v>
      </c>
      <c r="O13" s="117">
        <v>0.333009</v>
      </c>
      <c r="P13" s="117">
        <v>0.44035400000000002</v>
      </c>
      <c r="Q13" s="117">
        <v>0.58262900000000006</v>
      </c>
      <c r="R13" s="117">
        <v>0.754193</v>
      </c>
      <c r="S13" s="117">
        <v>0.92639699999999991</v>
      </c>
      <c r="T13" s="117">
        <v>1.1127449999999999</v>
      </c>
      <c r="U13" s="117">
        <v>1.2755380000000001</v>
      </c>
      <c r="V13" s="117">
        <v>1.4301460000000001</v>
      </c>
      <c r="W13" s="117">
        <v>1.5937110000000001</v>
      </c>
      <c r="X13" s="117">
        <v>1.751341</v>
      </c>
      <c r="Y13" s="117">
        <v>1.8776899999999999</v>
      </c>
      <c r="Z13" s="117">
        <v>1.926723</v>
      </c>
      <c r="AA13" s="117">
        <v>2.0304039999999999</v>
      </c>
      <c r="AB13" s="117">
        <v>2.1304940000000001</v>
      </c>
      <c r="AC13" s="117">
        <v>2.2212890000000001</v>
      </c>
      <c r="AD13" s="117">
        <v>2.3100229999999997</v>
      </c>
      <c r="AE13" s="117">
        <v>2.371991</v>
      </c>
      <c r="AF13" s="117">
        <v>2.4342010000000003</v>
      </c>
      <c r="AG13" s="117">
        <v>2.483228</v>
      </c>
      <c r="AH13" s="117">
        <v>2.5383789999999999</v>
      </c>
      <c r="AI13" s="117">
        <v>2.5912860000000002</v>
      </c>
      <c r="AJ13" s="117">
        <v>2.6443249999999998</v>
      </c>
      <c r="AK13" s="117">
        <v>2.6743779999999999</v>
      </c>
    </row>
    <row r="14" spans="9:72" s="63" customFormat="1" x14ac:dyDescent="0.2">
      <c r="I14" s="62"/>
      <c r="J14" s="62"/>
      <c r="K14" s="3" t="s">
        <v>1</v>
      </c>
      <c r="L14" s="117">
        <v>0.17418299999999998</v>
      </c>
      <c r="M14" s="117">
        <v>0.218976</v>
      </c>
      <c r="N14" s="117">
        <v>0.25877</v>
      </c>
      <c r="O14" s="117">
        <v>0.33087700000000003</v>
      </c>
      <c r="P14" s="117">
        <v>0.43735099999999999</v>
      </c>
      <c r="Q14" s="117">
        <v>0.57613800000000004</v>
      </c>
      <c r="R14" s="117">
        <v>0.73603200000000002</v>
      </c>
      <c r="S14" s="117">
        <v>0.88599499999999998</v>
      </c>
      <c r="T14" s="117">
        <v>1.0435079999999999</v>
      </c>
      <c r="U14" s="117">
        <v>1.194323</v>
      </c>
      <c r="V14" s="117">
        <v>1.344984</v>
      </c>
      <c r="W14" s="117">
        <v>1.499117</v>
      </c>
      <c r="X14" s="117">
        <v>1.635556</v>
      </c>
      <c r="Y14" s="117">
        <v>1.7397989999999999</v>
      </c>
      <c r="Z14" s="117">
        <v>1.8006340000000001</v>
      </c>
      <c r="AA14" s="117">
        <v>1.8733599999999999</v>
      </c>
      <c r="AB14" s="117">
        <v>1.948966</v>
      </c>
      <c r="AC14" s="117">
        <v>2.0163260000000003</v>
      </c>
      <c r="AD14" s="117">
        <v>2.069356</v>
      </c>
      <c r="AE14" s="117">
        <v>2.083904</v>
      </c>
      <c r="AF14" s="117">
        <v>2.1302410000000003</v>
      </c>
      <c r="AG14" s="117">
        <v>2.1562519999999998</v>
      </c>
      <c r="AH14" s="117">
        <v>2.181962</v>
      </c>
      <c r="AI14" s="117">
        <v>2.197676</v>
      </c>
      <c r="AJ14" s="117">
        <v>2.2039759999999999</v>
      </c>
      <c r="AK14" s="117">
        <v>2.2106790000000003</v>
      </c>
      <c r="AL14" s="60"/>
      <c r="AM14" s="60"/>
      <c r="AN14" s="60"/>
      <c r="AO14" s="60"/>
      <c r="AP14" s="60"/>
      <c r="AQ14" s="60"/>
      <c r="AR14" s="60"/>
      <c r="AS14" s="60"/>
      <c r="AT14" s="60"/>
    </row>
    <row r="15" spans="9:72" s="63" customFormat="1" x14ac:dyDescent="0.2">
      <c r="I15" s="62"/>
      <c r="J15" s="62"/>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row>
    <row r="16" spans="9:72" s="63" customFormat="1" x14ac:dyDescent="0.2">
      <c r="I16" s="62"/>
      <c r="J16" s="62"/>
      <c r="K16" s="12" t="s">
        <v>200</v>
      </c>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row>
    <row r="17" spans="9:72" s="63" customFormat="1" x14ac:dyDescent="0.2">
      <c r="I17" s="62"/>
      <c r="J17" s="62"/>
      <c r="K17" s="12" t="s">
        <v>17</v>
      </c>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row>
    <row r="18" spans="9:72" s="63" customFormat="1" x14ac:dyDescent="0.2">
      <c r="I18" s="62"/>
      <c r="J18" s="62"/>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row>
    <row r="19" spans="9:72" s="63" customFormat="1" x14ac:dyDescent="0.2">
      <c r="I19" s="62"/>
      <c r="J19" s="62"/>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row>
    <row r="20" spans="9:72" s="62" customFormat="1" x14ac:dyDescent="0.2">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row>
    <row r="21" spans="9:72" s="62" customFormat="1" x14ac:dyDescent="0.2">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row>
    <row r="22" spans="9:72" s="62" customFormat="1" x14ac:dyDescent="0.2">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row>
    <row r="23" spans="9:72" s="62" customFormat="1" x14ac:dyDescent="0.2">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row>
    <row r="24" spans="9:72" s="62" customFormat="1" x14ac:dyDescent="0.2">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row>
    <row r="25" spans="9:72" s="62" customFormat="1" x14ac:dyDescent="0.2">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row>
    <row r="26" spans="9:72" s="63" customFormat="1" x14ac:dyDescent="0.2">
      <c r="I26" s="62"/>
      <c r="J26" s="62"/>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row>
    <row r="27" spans="9:72" s="63" customFormat="1" x14ac:dyDescent="0.2">
      <c r="I27" s="62"/>
      <c r="J27" s="62"/>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row>
    <row r="28" spans="9:72" s="62" customFormat="1" x14ac:dyDescent="0.2">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row>
    <row r="29" spans="9:72" s="62" customFormat="1" x14ac:dyDescent="0.2">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row>
    <row r="31" spans="9:72" s="62" customFormat="1" x14ac:dyDescent="0.2">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row>
    <row r="32" spans="9:72" s="62" customFormat="1" x14ac:dyDescent="0.2">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row>
    <row r="33" spans="9:72" s="63" customFormat="1" x14ac:dyDescent="0.2">
      <c r="I33" s="62"/>
      <c r="J33" s="62"/>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row>
    <row r="34" spans="9:72" s="63" customFormat="1" x14ac:dyDescent="0.2">
      <c r="I34" s="62"/>
      <c r="J34" s="62"/>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row>
    <row r="35" spans="9:72" s="63" customFormat="1" x14ac:dyDescent="0.2">
      <c r="I35" s="62"/>
      <c r="J35" s="62"/>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row>
    <row r="36" spans="9:72" s="63" customFormat="1" x14ac:dyDescent="0.2">
      <c r="I36" s="62"/>
      <c r="J36" s="62"/>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row>
    <row r="37" spans="9:72" s="63" customFormat="1" x14ac:dyDescent="0.2">
      <c r="I37" s="62"/>
      <c r="J37" s="62"/>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row>
    <row r="38" spans="9:72" s="63" customFormat="1" x14ac:dyDescent="0.2">
      <c r="I38" s="62"/>
      <c r="J38" s="62"/>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row>
    <row r="39" spans="9:72" s="63" customFormat="1" x14ac:dyDescent="0.2">
      <c r="I39" s="62"/>
      <c r="J39" s="62"/>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row>
    <row r="40" spans="9:72" s="63" customFormat="1" x14ac:dyDescent="0.2">
      <c r="I40" s="62"/>
      <c r="J40" s="62"/>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row>
    <row r="41" spans="9:72" s="63" customFormat="1" x14ac:dyDescent="0.2">
      <c r="I41" s="62"/>
      <c r="J41" s="62"/>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row>
    <row r="42" spans="9:72" s="63" customFormat="1" x14ac:dyDescent="0.2">
      <c r="I42" s="62"/>
      <c r="J42" s="62"/>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row>
    <row r="43" spans="9:72" x14ac:dyDescent="0.2">
      <c r="I43" s="62"/>
      <c r="J43" s="62"/>
    </row>
    <row r="44" spans="9:72" s="62" customFormat="1" x14ac:dyDescent="0.2">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row>
    <row r="45" spans="9:72" s="62" customFormat="1" x14ac:dyDescent="0.2">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row>
    <row r="46" spans="9:72" s="63" customFormat="1" x14ac:dyDescent="0.2">
      <c r="I46" s="62"/>
      <c r="J46" s="62"/>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row>
    <row r="47" spans="9:72" s="63" customFormat="1" x14ac:dyDescent="0.2">
      <c r="I47" s="62"/>
      <c r="J47" s="62"/>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row>
    <row r="48" spans="9:72" s="63" customFormat="1" x14ac:dyDescent="0.2">
      <c r="I48" s="62"/>
      <c r="J48" s="62"/>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row>
    <row r="49" spans="9:72" s="63" customFormat="1" x14ac:dyDescent="0.2">
      <c r="I49" s="62"/>
      <c r="J49" s="62"/>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row>
    <row r="50" spans="9:72" s="63" customFormat="1" x14ac:dyDescent="0.2">
      <c r="I50" s="62"/>
      <c r="J50" s="62"/>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row>
    <row r="51" spans="9:72" s="63" customFormat="1" x14ac:dyDescent="0.2">
      <c r="I51" s="62"/>
      <c r="J51" s="62"/>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row>
    <row r="52" spans="9:72" s="63" customFormat="1" x14ac:dyDescent="0.2">
      <c r="I52" s="62"/>
      <c r="J52" s="62"/>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row>
    <row r="53" spans="9:72" s="63" customFormat="1" x14ac:dyDescent="0.2">
      <c r="I53" s="62"/>
      <c r="J53" s="62"/>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row>
    <row r="54" spans="9:72" s="63" customFormat="1" x14ac:dyDescent="0.2">
      <c r="I54" s="62"/>
      <c r="J54" s="62"/>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row>
    <row r="55" spans="9:72" s="63" customFormat="1" x14ac:dyDescent="0.2">
      <c r="I55" s="62"/>
      <c r="J55" s="62"/>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row>
    <row r="57" spans="9:72" s="62" customFormat="1" x14ac:dyDescent="0.2">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row>
    <row r="58" spans="9:72" s="62" customFormat="1" x14ac:dyDescent="0.2">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row>
    <row r="59" spans="9:72" s="63" customFormat="1" x14ac:dyDescent="0.2">
      <c r="I59" s="62"/>
      <c r="J59" s="62"/>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row>
    <row r="60" spans="9:72" s="63" customFormat="1" x14ac:dyDescent="0.2">
      <c r="I60" s="62"/>
      <c r="J60" s="62"/>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row>
    <row r="61" spans="9:72" s="63" customFormat="1" x14ac:dyDescent="0.2">
      <c r="I61" s="62"/>
      <c r="J61" s="62"/>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row>
    <row r="62" spans="9:72" s="63" customFormat="1" x14ac:dyDescent="0.2">
      <c r="I62" s="62"/>
      <c r="J62" s="62"/>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row>
    <row r="63" spans="9:72" s="63" customFormat="1" x14ac:dyDescent="0.2">
      <c r="I63" s="62"/>
      <c r="J63" s="62"/>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row>
    <row r="64" spans="9:72" s="63" customFormat="1" x14ac:dyDescent="0.2">
      <c r="I64" s="62"/>
      <c r="J64" s="62"/>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row>
    <row r="65" spans="9:72" s="63" customFormat="1" x14ac:dyDescent="0.2">
      <c r="I65" s="62"/>
      <c r="J65" s="62"/>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row>
    <row r="66" spans="9:72" s="63" customFormat="1" x14ac:dyDescent="0.2">
      <c r="I66" s="62"/>
      <c r="J66" s="62"/>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row>
    <row r="67" spans="9:72" s="63" customFormat="1" x14ac:dyDescent="0.2">
      <c r="I67" s="62"/>
      <c r="J67" s="62"/>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row>
    <row r="68" spans="9:72" s="63" customFormat="1" x14ac:dyDescent="0.2">
      <c r="I68" s="62"/>
      <c r="J68" s="62"/>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row>
    <row r="69" spans="9:72" x14ac:dyDescent="0.2">
      <c r="I69" s="62"/>
      <c r="J69" s="62"/>
    </row>
    <row r="70" spans="9:72" s="62" customFormat="1" x14ac:dyDescent="0.2">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row>
    <row r="71" spans="9:72" s="62" customFormat="1" x14ac:dyDescent="0.2">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row>
    <row r="72" spans="9:72" s="63" customFormat="1" x14ac:dyDescent="0.2">
      <c r="I72" s="62"/>
      <c r="J72" s="62"/>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row>
    <row r="73" spans="9:72" s="63" customFormat="1" x14ac:dyDescent="0.2">
      <c r="I73" s="62"/>
      <c r="J73" s="62"/>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row>
    <row r="74" spans="9:72" s="63" customFormat="1" x14ac:dyDescent="0.2">
      <c r="I74" s="62"/>
      <c r="J74" s="62"/>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row>
    <row r="75" spans="9:72" s="63" customFormat="1" x14ac:dyDescent="0.2">
      <c r="I75" s="62"/>
      <c r="J75" s="62"/>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row>
    <row r="76" spans="9:72" s="63" customFormat="1" x14ac:dyDescent="0.2">
      <c r="I76" s="62"/>
      <c r="J76" s="62"/>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row>
    <row r="77" spans="9:72" s="63" customFormat="1" x14ac:dyDescent="0.2">
      <c r="I77" s="62"/>
      <c r="J77" s="62"/>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row>
    <row r="78" spans="9:72" s="63" customFormat="1" x14ac:dyDescent="0.2">
      <c r="I78" s="62"/>
      <c r="J78" s="62"/>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row>
    <row r="79" spans="9:72" s="63" customFormat="1" x14ac:dyDescent="0.2">
      <c r="I79" s="62"/>
      <c r="J79" s="62"/>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row>
    <row r="80" spans="9:72" s="63" customFormat="1" x14ac:dyDescent="0.2">
      <c r="I80" s="62"/>
      <c r="J80" s="62"/>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row>
    <row r="81" spans="9:72" s="63" customFormat="1" x14ac:dyDescent="0.2">
      <c r="I81" s="62"/>
      <c r="J81" s="62"/>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row>
    <row r="82" spans="9:72" x14ac:dyDescent="0.2">
      <c r="I82" s="62"/>
      <c r="J82" s="62"/>
    </row>
    <row r="83" spans="9:72" s="62" customFormat="1" x14ac:dyDescent="0.2">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row>
    <row r="84" spans="9:72" s="62" customFormat="1" x14ac:dyDescent="0.2">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row>
    <row r="85" spans="9:72" s="63" customFormat="1" x14ac:dyDescent="0.2">
      <c r="I85" s="62"/>
      <c r="J85" s="62"/>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row>
    <row r="86" spans="9:72" s="63" customFormat="1" x14ac:dyDescent="0.2">
      <c r="I86" s="62"/>
      <c r="J86" s="62"/>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row>
    <row r="87" spans="9:72" s="63" customFormat="1" x14ac:dyDescent="0.2">
      <c r="I87" s="62"/>
      <c r="J87" s="62"/>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row>
    <row r="88" spans="9:72" s="63" customFormat="1" x14ac:dyDescent="0.2">
      <c r="I88" s="62"/>
      <c r="J88" s="62"/>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row>
    <row r="89" spans="9:72" s="63" customFormat="1" x14ac:dyDescent="0.2">
      <c r="I89" s="62"/>
      <c r="J89" s="62"/>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row>
    <row r="90" spans="9:72" s="63" customFormat="1" x14ac:dyDescent="0.2">
      <c r="I90" s="62"/>
      <c r="J90" s="62"/>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row>
    <row r="91" spans="9:72" s="63" customFormat="1" x14ac:dyDescent="0.2">
      <c r="I91" s="62"/>
      <c r="J91" s="62"/>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row>
    <row r="92" spans="9:72" s="63" customFormat="1" x14ac:dyDescent="0.2">
      <c r="I92" s="62"/>
      <c r="J92" s="62"/>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row>
    <row r="93" spans="9:72" s="63" customFormat="1" x14ac:dyDescent="0.2">
      <c r="I93" s="62"/>
      <c r="J93" s="62"/>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row>
    <row r="94" spans="9:72" s="63" customFormat="1" x14ac:dyDescent="0.2">
      <c r="I94" s="62"/>
      <c r="J94" s="62"/>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row>
    <row r="95" spans="9:72" x14ac:dyDescent="0.2">
      <c r="I95" s="62"/>
      <c r="J95" s="62"/>
    </row>
    <row r="96" spans="9:72" s="62" customFormat="1" x14ac:dyDescent="0.2">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row>
    <row r="97" spans="9:72" s="62" customFormat="1" x14ac:dyDescent="0.2">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row>
    <row r="98" spans="9:72" s="63" customFormat="1" x14ac:dyDescent="0.2">
      <c r="I98" s="62"/>
      <c r="J98" s="62"/>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row>
    <row r="99" spans="9:72" s="63" customFormat="1" x14ac:dyDescent="0.2">
      <c r="I99" s="62"/>
      <c r="J99" s="62"/>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row>
    <row r="100" spans="9:72" s="63" customFormat="1" x14ac:dyDescent="0.2">
      <c r="I100" s="62"/>
      <c r="J100" s="62"/>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row>
    <row r="101" spans="9:72" s="63" customFormat="1" x14ac:dyDescent="0.2">
      <c r="I101" s="62"/>
      <c r="J101" s="62"/>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row>
    <row r="102" spans="9:72" s="63" customFormat="1" x14ac:dyDescent="0.2">
      <c r="I102" s="62"/>
      <c r="J102" s="62"/>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row>
    <row r="103" spans="9:72" s="63" customFormat="1" x14ac:dyDescent="0.2">
      <c r="I103" s="62"/>
      <c r="J103" s="62"/>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row>
    <row r="104" spans="9:72" s="63" customFormat="1" x14ac:dyDescent="0.2">
      <c r="I104" s="62"/>
      <c r="J104" s="62"/>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row>
    <row r="105" spans="9:72" s="63" customFormat="1" x14ac:dyDescent="0.2">
      <c r="I105" s="62"/>
      <c r="J105" s="62"/>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row>
    <row r="106" spans="9:72" s="63" customFormat="1" x14ac:dyDescent="0.2">
      <c r="I106" s="62"/>
      <c r="J106" s="62"/>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row>
    <row r="107" spans="9:72" s="63" customFormat="1" x14ac:dyDescent="0.2">
      <c r="I107" s="62"/>
      <c r="J107" s="62"/>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row>
    <row r="108" spans="9:72" x14ac:dyDescent="0.2">
      <c r="I108" s="62"/>
      <c r="J108" s="62"/>
    </row>
    <row r="109" spans="9:72" s="62" customFormat="1" x14ac:dyDescent="0.2">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row>
    <row r="110" spans="9:72" s="62" customFormat="1" x14ac:dyDescent="0.2">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row>
    <row r="111" spans="9:72" s="63" customFormat="1" x14ac:dyDescent="0.2">
      <c r="I111" s="62"/>
      <c r="J111" s="62"/>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row>
    <row r="112" spans="9:72" s="63" customFormat="1" x14ac:dyDescent="0.2">
      <c r="I112" s="62"/>
      <c r="J112" s="62"/>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row>
    <row r="113" spans="9:72" s="63" customFormat="1" x14ac:dyDescent="0.2">
      <c r="I113" s="62"/>
      <c r="J113" s="62"/>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row>
    <row r="114" spans="9:72" s="63" customFormat="1" x14ac:dyDescent="0.2">
      <c r="I114" s="62"/>
      <c r="J114" s="62"/>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row>
    <row r="115" spans="9:72" s="63" customFormat="1" x14ac:dyDescent="0.2">
      <c r="I115" s="62"/>
      <c r="J115" s="62"/>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row>
    <row r="116" spans="9:72" s="63" customFormat="1" x14ac:dyDescent="0.2">
      <c r="I116" s="62"/>
      <c r="J116" s="62"/>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row>
    <row r="117" spans="9:72" s="63" customFormat="1" x14ac:dyDescent="0.2">
      <c r="I117" s="62"/>
      <c r="J117" s="62"/>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row>
    <row r="118" spans="9:72" s="63" customFormat="1" x14ac:dyDescent="0.2">
      <c r="I118" s="62"/>
      <c r="J118" s="62"/>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row>
    <row r="119" spans="9:72" s="63" customFormat="1" x14ac:dyDescent="0.2">
      <c r="I119" s="62"/>
      <c r="J119" s="62"/>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row>
    <row r="120" spans="9:72" s="63" customFormat="1" x14ac:dyDescent="0.2">
      <c r="I120" s="62"/>
      <c r="J120" s="62"/>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row>
    <row r="121" spans="9:72" s="62" customFormat="1" x14ac:dyDescent="0.2">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row>
    <row r="122" spans="9:72" s="62" customFormat="1" x14ac:dyDescent="0.2">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row>
    <row r="123" spans="9:72" s="62" customFormat="1" x14ac:dyDescent="0.2">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row>
    <row r="124" spans="9:72" s="4" customFormat="1" x14ac:dyDescent="0.2">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row>
    <row r="125" spans="9:72" s="4" customFormat="1" x14ac:dyDescent="0.2">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row>
    <row r="126" spans="9:72" s="4" customFormat="1" x14ac:dyDescent="0.2">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row>
    <row r="127" spans="9:72" s="4" customFormat="1" x14ac:dyDescent="0.2">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row>
    <row r="128" spans="9:72" s="4" customFormat="1" x14ac:dyDescent="0.2">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row>
    <row r="129" spans="9:72" s="4" customFormat="1" x14ac:dyDescent="0.2">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row>
    <row r="130" spans="9:72" s="4" customFormat="1" x14ac:dyDescent="0.2">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row>
    <row r="131" spans="9:72" s="4" customFormat="1" x14ac:dyDescent="0.2">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row>
    <row r="132" spans="9:72" s="4" customFormat="1" x14ac:dyDescent="0.2">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row>
    <row r="133" spans="9:72" s="4" customFormat="1" x14ac:dyDescent="0.2">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row>
    <row r="134" spans="9:72" s="4" customFormat="1" x14ac:dyDescent="0.2">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row>
    <row r="135" spans="9:72" s="4" customFormat="1" x14ac:dyDescent="0.2">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row>
    <row r="136" spans="9:72" s="4" customFormat="1" x14ac:dyDescent="0.2">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row>
    <row r="137" spans="9:72" s="4" customFormat="1" x14ac:dyDescent="0.2">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row>
    <row r="138" spans="9:72" s="4" customFormat="1" x14ac:dyDescent="0.2">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row>
    <row r="139" spans="9:72" s="4" customFormat="1" x14ac:dyDescent="0.2">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row>
    <row r="140" spans="9:72" s="4" customFormat="1" x14ac:dyDescent="0.2">
      <c r="I140" s="62"/>
      <c r="J140" s="62"/>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row>
    <row r="141" spans="9:72" s="4" customFormat="1" x14ac:dyDescent="0.2">
      <c r="I141" s="62"/>
      <c r="J141" s="62"/>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row>
    <row r="142" spans="9:72" s="4" customFormat="1" x14ac:dyDescent="0.2">
      <c r="I142" s="62"/>
      <c r="J142" s="62"/>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row>
    <row r="143" spans="9:72" s="4" customFormat="1" x14ac:dyDescent="0.2">
      <c r="I143" s="62"/>
      <c r="J143" s="62"/>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row>
    <row r="144" spans="9:72" s="4" customFormat="1" x14ac:dyDescent="0.2">
      <c r="I144" s="62"/>
      <c r="J144" s="62"/>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row>
    <row r="145" spans="9:72" s="4" customFormat="1" x14ac:dyDescent="0.2">
      <c r="I145" s="62"/>
      <c r="J145" s="62"/>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row>
    <row r="146" spans="9:72" s="4" customFormat="1" x14ac:dyDescent="0.2">
      <c r="I146" s="62"/>
      <c r="J146" s="62"/>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row>
    <row r="147" spans="9:72" s="4" customFormat="1" x14ac:dyDescent="0.2">
      <c r="I147" s="62"/>
      <c r="J147" s="62"/>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row>
    <row r="148" spans="9:72" s="4" customFormat="1" x14ac:dyDescent="0.2">
      <c r="I148" s="62"/>
      <c r="J148" s="62"/>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row>
    <row r="149" spans="9:72" s="4" customFormat="1" x14ac:dyDescent="0.2">
      <c r="I149" s="62"/>
      <c r="J149" s="62"/>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row>
    <row r="150" spans="9:72" s="4" customFormat="1" x14ac:dyDescent="0.2">
      <c r="I150" s="62"/>
      <c r="J150" s="62"/>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row>
    <row r="151" spans="9:72" s="4" customFormat="1" x14ac:dyDescent="0.2">
      <c r="I151" s="62"/>
      <c r="J151" s="62"/>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row>
    <row r="152" spans="9:72" s="4" customFormat="1" x14ac:dyDescent="0.2">
      <c r="I152" s="62"/>
      <c r="J152" s="62"/>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row>
    <row r="153" spans="9:72" s="4" customFormat="1" x14ac:dyDescent="0.2">
      <c r="I153" s="62"/>
      <c r="J153" s="62"/>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c r="BR153" s="60"/>
      <c r="BS153" s="60"/>
      <c r="BT153" s="60"/>
    </row>
    <row r="154" spans="9:72" s="4" customFormat="1" x14ac:dyDescent="0.2">
      <c r="I154" s="62"/>
      <c r="J154" s="62"/>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row>
    <row r="155" spans="9:72" s="4" customFormat="1" x14ac:dyDescent="0.2">
      <c r="I155" s="62"/>
      <c r="J155" s="62"/>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row>
    <row r="156" spans="9:72" s="4" customFormat="1" x14ac:dyDescent="0.2">
      <c r="I156" s="62"/>
      <c r="J156" s="62"/>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row>
    <row r="157" spans="9:72" s="4" customFormat="1" x14ac:dyDescent="0.2">
      <c r="I157" s="62"/>
      <c r="J157" s="62"/>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c r="BR157" s="60"/>
      <c r="BS157" s="60"/>
      <c r="BT157" s="60"/>
    </row>
    <row r="158" spans="9:72" s="4" customFormat="1" x14ac:dyDescent="0.2">
      <c r="I158" s="62"/>
      <c r="J158" s="62"/>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row>
    <row r="160" spans="9:72" s="64" customFormat="1" x14ac:dyDescent="0.2">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row>
  </sheetData>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85A7-C2B8-45C0-8299-7448DCAA28D5}">
  <sheetPr>
    <tabColor theme="3"/>
  </sheetPr>
  <dimension ref="G1:BN63"/>
  <sheetViews>
    <sheetView zoomScaleNormal="100" workbookViewId="0">
      <selection activeCell="I29" sqref="I29"/>
    </sheetView>
  </sheetViews>
  <sheetFormatPr defaultRowHeight="14.25" x14ac:dyDescent="0.2"/>
  <cols>
    <col min="11" max="11" width="19.375" customWidth="1"/>
    <col min="12" max="12" width="30.625" customWidth="1"/>
  </cols>
  <sheetData>
    <row r="1" spans="11:48" ht="15.75" x14ac:dyDescent="0.25">
      <c r="K1" s="16" t="s">
        <v>142</v>
      </c>
    </row>
    <row r="2" spans="11:48" x14ac:dyDescent="0.2">
      <c r="K2" s="17" t="s">
        <v>143</v>
      </c>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4" spans="11:48" ht="15" thickBot="1" x14ac:dyDescent="0.25">
      <c r="K4" s="2" t="s">
        <v>144</v>
      </c>
      <c r="L4" s="2" t="s">
        <v>145</v>
      </c>
      <c r="M4" s="2">
        <v>2015</v>
      </c>
      <c r="N4" s="2">
        <v>2016</v>
      </c>
      <c r="O4" s="2">
        <v>2017</v>
      </c>
      <c r="P4" s="2">
        <v>2018</v>
      </c>
      <c r="Q4" s="2">
        <v>2019</v>
      </c>
      <c r="R4" s="2">
        <v>2020</v>
      </c>
      <c r="S4" s="2">
        <v>2021</v>
      </c>
      <c r="T4" s="2">
        <v>2022</v>
      </c>
      <c r="U4" s="2">
        <v>2023</v>
      </c>
      <c r="V4" s="2">
        <v>2024</v>
      </c>
      <c r="W4" s="2">
        <v>2025</v>
      </c>
      <c r="X4" s="2">
        <v>2026</v>
      </c>
      <c r="Y4" s="2">
        <v>2027</v>
      </c>
      <c r="Z4" s="2">
        <v>2028</v>
      </c>
      <c r="AA4" s="2">
        <v>2029</v>
      </c>
      <c r="AB4" s="2">
        <v>2030</v>
      </c>
      <c r="AC4" s="2">
        <v>2031</v>
      </c>
      <c r="AD4" s="2">
        <v>2032</v>
      </c>
      <c r="AE4" s="2">
        <v>2033</v>
      </c>
      <c r="AF4" s="2">
        <v>2034</v>
      </c>
      <c r="AG4" s="2">
        <v>2035</v>
      </c>
      <c r="AH4" s="2">
        <v>2036</v>
      </c>
      <c r="AI4" s="2">
        <v>2037</v>
      </c>
      <c r="AJ4" s="2">
        <v>2038</v>
      </c>
      <c r="AK4" s="2">
        <v>2039</v>
      </c>
      <c r="AL4" s="2">
        <v>2040</v>
      </c>
      <c r="AM4" s="2">
        <v>2041</v>
      </c>
      <c r="AN4" s="2">
        <v>2042</v>
      </c>
      <c r="AO4" s="2">
        <v>2043</v>
      </c>
      <c r="AP4" s="2">
        <v>2044</v>
      </c>
      <c r="AQ4" s="2">
        <v>2045</v>
      </c>
      <c r="AR4" s="2">
        <v>2046</v>
      </c>
      <c r="AS4" s="2">
        <v>2047</v>
      </c>
      <c r="AT4" s="2">
        <v>2048</v>
      </c>
      <c r="AU4" s="2">
        <v>2049</v>
      </c>
      <c r="AV4" s="2">
        <v>2050</v>
      </c>
    </row>
    <row r="5" spans="11:48" ht="15" thickTop="1" x14ac:dyDescent="0.2">
      <c r="K5" s="7" t="s">
        <v>146</v>
      </c>
      <c r="L5" s="20" t="s">
        <v>1</v>
      </c>
      <c r="M5" s="13">
        <f t="shared" ref="M5:AV5" si="0">M19/M32</f>
        <v>7.8666427551868639E-4</v>
      </c>
      <c r="N5" s="13">
        <f t="shared" si="0"/>
        <v>1.0913783957419839E-3</v>
      </c>
      <c r="O5" s="13">
        <f t="shared" si="0"/>
        <v>1.3967435806108192E-3</v>
      </c>
      <c r="P5" s="13">
        <f t="shared" si="0"/>
        <v>2.2140883195447742E-3</v>
      </c>
      <c r="Q5" s="13">
        <f t="shared" si="0"/>
        <v>2.89203507290021E-3</v>
      </c>
      <c r="R5" s="13">
        <f t="shared" si="0"/>
        <v>3.7440859670992135E-3</v>
      </c>
      <c r="S5" s="13">
        <f t="shared" si="0"/>
        <v>5.3578932076418957E-3</v>
      </c>
      <c r="T5" s="13">
        <f t="shared" si="0"/>
        <v>7.7882108530941052E-3</v>
      </c>
      <c r="U5" s="13">
        <f t="shared" si="0"/>
        <v>1.2857526022242221E-2</v>
      </c>
      <c r="V5" s="13">
        <f t="shared" si="0"/>
        <v>1.6290839227174895E-2</v>
      </c>
      <c r="W5" s="13">
        <f t="shared" si="0"/>
        <v>2.0777365173824437E-2</v>
      </c>
      <c r="X5" s="13">
        <f t="shared" si="0"/>
        <v>2.6369884186174683E-2</v>
      </c>
      <c r="Y5" s="13">
        <f t="shared" si="0"/>
        <v>3.4330851460676326E-2</v>
      </c>
      <c r="Z5" s="13">
        <f t="shared" si="0"/>
        <v>4.6611591463256559E-2</v>
      </c>
      <c r="AA5" s="13">
        <f t="shared" si="0"/>
        <v>6.2259747354577961E-2</v>
      </c>
      <c r="AB5" s="13">
        <f t="shared" si="0"/>
        <v>8.1833872232124349E-2</v>
      </c>
      <c r="AC5" s="13">
        <f t="shared" si="0"/>
        <v>0.10470418823442852</v>
      </c>
      <c r="AD5" s="13">
        <f t="shared" si="0"/>
        <v>0.13043993934460696</v>
      </c>
      <c r="AE5" s="13">
        <f t="shared" si="0"/>
        <v>0.15640744610062038</v>
      </c>
      <c r="AF5" s="13">
        <f t="shared" si="0"/>
        <v>0.18188233513433161</v>
      </c>
      <c r="AG5" s="13">
        <f t="shared" si="0"/>
        <v>0.2067706186065156</v>
      </c>
      <c r="AH5" s="13">
        <f t="shared" si="0"/>
        <v>0.23073637477784012</v>
      </c>
      <c r="AI5" s="13">
        <f t="shared" si="0"/>
        <v>0.25401344694030625</v>
      </c>
      <c r="AJ5" s="13">
        <f t="shared" si="0"/>
        <v>0.2764221799447566</v>
      </c>
      <c r="AK5" s="13">
        <f t="shared" si="0"/>
        <v>0.29794436528444723</v>
      </c>
      <c r="AL5" s="13">
        <f t="shared" si="0"/>
        <v>0.3183627679622647</v>
      </c>
      <c r="AM5" s="13">
        <f t="shared" si="0"/>
        <v>0.3378421346148256</v>
      </c>
      <c r="AN5" s="13">
        <f t="shared" si="0"/>
        <v>0.35624281253092099</v>
      </c>
      <c r="AO5" s="13">
        <f t="shared" si="0"/>
        <v>0.37361037369094779</v>
      </c>
      <c r="AP5" s="13">
        <f t="shared" si="0"/>
        <v>0.38976281194163764</v>
      </c>
      <c r="AQ5" s="13">
        <f t="shared" si="0"/>
        <v>0.40468796345933544</v>
      </c>
      <c r="AR5" s="13">
        <f t="shared" si="0"/>
        <v>0.41843739429871074</v>
      </c>
      <c r="AS5" s="13">
        <f t="shared" si="0"/>
        <v>0.43110983373640455</v>
      </c>
      <c r="AT5" s="13">
        <f t="shared" si="0"/>
        <v>0.4426223207974444</v>
      </c>
      <c r="AU5" s="13">
        <f t="shared" si="0"/>
        <v>0.45293369045322246</v>
      </c>
      <c r="AV5" s="13">
        <f t="shared" si="0"/>
        <v>0.46211502112120123</v>
      </c>
    </row>
    <row r="6" spans="11:48" x14ac:dyDescent="0.2">
      <c r="K6" s="7" t="s">
        <v>146</v>
      </c>
      <c r="L6" s="20" t="s">
        <v>3</v>
      </c>
      <c r="M6" s="13">
        <f t="shared" ref="M6:AV6" si="1">M20/M33</f>
        <v>7.8666427551868639E-4</v>
      </c>
      <c r="N6" s="13">
        <f t="shared" si="1"/>
        <v>1.0913783957419839E-3</v>
      </c>
      <c r="O6" s="13">
        <f t="shared" si="1"/>
        <v>1.3967435806108192E-3</v>
      </c>
      <c r="P6" s="13">
        <f t="shared" si="1"/>
        <v>2.2140883195447742E-3</v>
      </c>
      <c r="Q6" s="13">
        <f t="shared" si="1"/>
        <v>2.89203507290021E-3</v>
      </c>
      <c r="R6" s="13">
        <f t="shared" si="1"/>
        <v>3.7440859670992135E-3</v>
      </c>
      <c r="S6" s="13">
        <f t="shared" si="1"/>
        <v>5.3578932076418957E-3</v>
      </c>
      <c r="T6" s="13">
        <f t="shared" si="1"/>
        <v>7.7882108530941052E-3</v>
      </c>
      <c r="U6" s="13">
        <f t="shared" si="1"/>
        <v>1.2857526022242221E-2</v>
      </c>
      <c r="V6" s="13">
        <f t="shared" si="1"/>
        <v>1.6290839227174895E-2</v>
      </c>
      <c r="W6" s="13">
        <f t="shared" si="1"/>
        <v>2.0776462517512966E-2</v>
      </c>
      <c r="X6" s="13">
        <f t="shared" si="1"/>
        <v>2.6366759971576267E-2</v>
      </c>
      <c r="Y6" s="13">
        <f t="shared" si="1"/>
        <v>3.4313884994160673E-2</v>
      </c>
      <c r="Z6" s="13">
        <f t="shared" si="1"/>
        <v>4.6581817029651106E-2</v>
      </c>
      <c r="AA6" s="13">
        <f t="shared" si="1"/>
        <v>6.2205334947478007E-2</v>
      </c>
      <c r="AB6" s="13">
        <f t="shared" si="1"/>
        <v>8.1757304977106801E-2</v>
      </c>
      <c r="AC6" s="13">
        <f t="shared" si="1"/>
        <v>0.10460393796525047</v>
      </c>
      <c r="AD6" s="13">
        <f t="shared" si="1"/>
        <v>0.13034010310518418</v>
      </c>
      <c r="AE6" s="13">
        <f t="shared" si="1"/>
        <v>0.1562780172431546</v>
      </c>
      <c r="AF6" s="13">
        <f t="shared" si="1"/>
        <v>0.18175859523862348</v>
      </c>
      <c r="AG6" s="13">
        <f t="shared" si="1"/>
        <v>0.20666289236892782</v>
      </c>
      <c r="AH6" s="13">
        <f t="shared" si="1"/>
        <v>0.2306080866897198</v>
      </c>
      <c r="AI6" s="13">
        <f t="shared" si="1"/>
        <v>0.25387992812679494</v>
      </c>
      <c r="AJ6" s="13">
        <f t="shared" si="1"/>
        <v>0.27627964217255718</v>
      </c>
      <c r="AK6" s="13">
        <f t="shared" si="1"/>
        <v>0.29780553999154397</v>
      </c>
      <c r="AL6" s="13">
        <f t="shared" si="1"/>
        <v>0.31825219363427265</v>
      </c>
      <c r="AM6" s="13">
        <f t="shared" si="1"/>
        <v>0.33766737595142027</v>
      </c>
      <c r="AN6" s="13">
        <f t="shared" si="1"/>
        <v>0.35601942314968088</v>
      </c>
      <c r="AO6" s="13">
        <f t="shared" si="1"/>
        <v>0.37327279987299439</v>
      </c>
      <c r="AP6" s="13">
        <f t="shared" si="1"/>
        <v>0.3893844693780284</v>
      </c>
      <c r="AQ6" s="13">
        <f t="shared" si="1"/>
        <v>0.40431883564026738</v>
      </c>
      <c r="AR6" s="13">
        <f t="shared" si="1"/>
        <v>0.41799017160477148</v>
      </c>
      <c r="AS6" s="13">
        <f t="shared" si="1"/>
        <v>0.43046833267622309</v>
      </c>
      <c r="AT6" s="13">
        <f t="shared" si="1"/>
        <v>0.44185141666112643</v>
      </c>
      <c r="AU6" s="13">
        <f t="shared" si="1"/>
        <v>0.4520994447196548</v>
      </c>
      <c r="AV6" s="13">
        <f t="shared" si="1"/>
        <v>0.46120821585994298</v>
      </c>
    </row>
    <row r="7" spans="11:48" x14ac:dyDescent="0.2">
      <c r="K7" s="7" t="s">
        <v>146</v>
      </c>
      <c r="L7" s="20" t="s">
        <v>25</v>
      </c>
      <c r="M7" s="13">
        <f t="shared" ref="M7:AV7" si="2">M21/M34</f>
        <v>7.8666427551868639E-4</v>
      </c>
      <c r="N7" s="13">
        <f t="shared" si="2"/>
        <v>1.0913783957419839E-3</v>
      </c>
      <c r="O7" s="13">
        <f t="shared" si="2"/>
        <v>1.3967435806108192E-3</v>
      </c>
      <c r="P7" s="13">
        <f t="shared" si="2"/>
        <v>2.2140883195447742E-3</v>
      </c>
      <c r="Q7" s="13">
        <f t="shared" si="2"/>
        <v>2.89203507290021E-3</v>
      </c>
      <c r="R7" s="13">
        <f t="shared" si="2"/>
        <v>3.7440859670992135E-3</v>
      </c>
      <c r="S7" s="13">
        <f t="shared" si="2"/>
        <v>5.3578932076418957E-3</v>
      </c>
      <c r="T7" s="13">
        <f t="shared" si="2"/>
        <v>7.7882108530941052E-3</v>
      </c>
      <c r="U7" s="13">
        <f t="shared" si="2"/>
        <v>1.2857526022242221E-2</v>
      </c>
      <c r="V7" s="13">
        <f t="shared" si="2"/>
        <v>1.6290839227174895E-2</v>
      </c>
      <c r="W7" s="13">
        <f t="shared" si="2"/>
        <v>2.0739782856331823E-2</v>
      </c>
      <c r="X7" s="13">
        <f t="shared" si="2"/>
        <v>2.6056838755583595E-2</v>
      </c>
      <c r="Y7" s="13">
        <f t="shared" si="2"/>
        <v>3.2367018665860309E-2</v>
      </c>
      <c r="Z7" s="13">
        <f t="shared" si="2"/>
        <v>3.911609790504441E-2</v>
      </c>
      <c r="AA7" s="13">
        <f t="shared" si="2"/>
        <v>4.6280684649726733E-2</v>
      </c>
      <c r="AB7" s="13">
        <f t="shared" si="2"/>
        <v>5.3167992463021264E-2</v>
      </c>
      <c r="AC7" s="13">
        <f t="shared" si="2"/>
        <v>5.9726697834562956E-2</v>
      </c>
      <c r="AD7" s="13">
        <f t="shared" si="2"/>
        <v>6.6117199493574044E-2</v>
      </c>
      <c r="AE7" s="13">
        <f t="shared" si="2"/>
        <v>7.282201329941955E-2</v>
      </c>
      <c r="AF7" s="13">
        <f t="shared" si="2"/>
        <v>7.9741073681789787E-2</v>
      </c>
      <c r="AG7" s="13">
        <f t="shared" si="2"/>
        <v>8.6935506649467462E-2</v>
      </c>
      <c r="AH7" s="13">
        <f t="shared" si="2"/>
        <v>9.4150649889081978E-2</v>
      </c>
      <c r="AI7" s="13">
        <f t="shared" si="2"/>
        <v>0.10137737497734978</v>
      </c>
      <c r="AJ7" s="13">
        <f t="shared" si="2"/>
        <v>0.10853817650777765</v>
      </c>
      <c r="AK7" s="13">
        <f t="shared" si="2"/>
        <v>0.11565657586873943</v>
      </c>
      <c r="AL7" s="13">
        <f t="shared" si="2"/>
        <v>0.1226456805954162</v>
      </c>
      <c r="AM7" s="13">
        <f t="shared" si="2"/>
        <v>0.12942695136101642</v>
      </c>
      <c r="AN7" s="13">
        <f t="shared" si="2"/>
        <v>0.13606211945950383</v>
      </c>
      <c r="AO7" s="13">
        <f t="shared" si="2"/>
        <v>0.14250429082805624</v>
      </c>
      <c r="AP7" s="13">
        <f t="shared" si="2"/>
        <v>0.14872810575211881</v>
      </c>
      <c r="AQ7" s="13">
        <f t="shared" si="2"/>
        <v>0.15479322152223213</v>
      </c>
      <c r="AR7" s="13">
        <f t="shared" si="2"/>
        <v>0.16068611717086823</v>
      </c>
      <c r="AS7" s="13">
        <f t="shared" si="2"/>
        <v>0.16646947150578464</v>
      </c>
      <c r="AT7" s="13">
        <f t="shared" si="2"/>
        <v>0.17214413013922736</v>
      </c>
      <c r="AU7" s="13">
        <f t="shared" si="2"/>
        <v>0.17765234483934145</v>
      </c>
      <c r="AV7" s="13">
        <f t="shared" si="2"/>
        <v>0.18302621034976058</v>
      </c>
    </row>
    <row r="8" spans="11:48" x14ac:dyDescent="0.2">
      <c r="K8" s="7" t="s">
        <v>146</v>
      </c>
      <c r="L8" s="20" t="s">
        <v>5</v>
      </c>
      <c r="M8" s="13">
        <f t="shared" ref="M8:AV8" si="3">M22/M35</f>
        <v>7.8666427551868639E-4</v>
      </c>
      <c r="N8" s="13">
        <f t="shared" si="3"/>
        <v>1.0913783957419839E-3</v>
      </c>
      <c r="O8" s="13">
        <f t="shared" si="3"/>
        <v>1.3967435806108192E-3</v>
      </c>
      <c r="P8" s="13">
        <f t="shared" si="3"/>
        <v>2.2140883195447742E-3</v>
      </c>
      <c r="Q8" s="13">
        <f t="shared" si="3"/>
        <v>2.89203507290021E-3</v>
      </c>
      <c r="R8" s="13">
        <f t="shared" si="3"/>
        <v>3.7440859670992135E-3</v>
      </c>
      <c r="S8" s="13">
        <f t="shared" si="3"/>
        <v>5.3578932076418957E-3</v>
      </c>
      <c r="T8" s="13">
        <f t="shared" si="3"/>
        <v>7.7882108530941052E-3</v>
      </c>
      <c r="U8" s="13">
        <f t="shared" si="3"/>
        <v>1.2857526022242221E-2</v>
      </c>
      <c r="V8" s="13">
        <f t="shared" si="3"/>
        <v>1.6290839227174895E-2</v>
      </c>
      <c r="W8" s="13">
        <f t="shared" si="3"/>
        <v>2.0739790255154045E-2</v>
      </c>
      <c r="X8" s="13">
        <f t="shared" si="3"/>
        <v>2.6053457151856706E-2</v>
      </c>
      <c r="Y8" s="13">
        <f t="shared" si="3"/>
        <v>3.2363485669368273E-2</v>
      </c>
      <c r="Z8" s="13">
        <f t="shared" si="3"/>
        <v>3.9112106157918818E-2</v>
      </c>
      <c r="AA8" s="13">
        <f t="shared" si="3"/>
        <v>4.6277268315392042E-2</v>
      </c>
      <c r="AB8" s="13">
        <f t="shared" si="3"/>
        <v>5.3161386068385871E-2</v>
      </c>
      <c r="AC8" s="13">
        <f t="shared" si="3"/>
        <v>5.9767353495972453E-2</v>
      </c>
      <c r="AD8" s="13">
        <f t="shared" si="3"/>
        <v>6.6193535625963792E-2</v>
      </c>
      <c r="AE8" s="13">
        <f t="shared" si="3"/>
        <v>7.2983637638439416E-2</v>
      </c>
      <c r="AF8" s="13">
        <f t="shared" si="3"/>
        <v>7.9956578184343971E-2</v>
      </c>
      <c r="AG8" s="13">
        <f t="shared" si="3"/>
        <v>8.7176543227497391E-2</v>
      </c>
      <c r="AH8" s="13">
        <f t="shared" si="3"/>
        <v>9.4392314247192535E-2</v>
      </c>
      <c r="AI8" s="13">
        <f t="shared" si="3"/>
        <v>0.10166120163877054</v>
      </c>
      <c r="AJ8" s="13">
        <f t="shared" si="3"/>
        <v>0.10892965399124148</v>
      </c>
      <c r="AK8" s="13">
        <f t="shared" si="3"/>
        <v>0.11609748370206484</v>
      </c>
      <c r="AL8" s="13">
        <f t="shared" si="3"/>
        <v>0.1231321807923869</v>
      </c>
      <c r="AM8" s="13">
        <f t="shared" si="3"/>
        <v>0.12999052484321377</v>
      </c>
      <c r="AN8" s="13">
        <f t="shared" si="3"/>
        <v>0.13666446579364344</v>
      </c>
      <c r="AO8" s="13">
        <f t="shared" si="3"/>
        <v>0.14315101805645442</v>
      </c>
      <c r="AP8" s="13">
        <f t="shared" si="3"/>
        <v>0.14943432668546996</v>
      </c>
      <c r="AQ8" s="13">
        <f t="shared" si="3"/>
        <v>0.15557048175761182</v>
      </c>
      <c r="AR8" s="13">
        <f t="shared" si="3"/>
        <v>0.16151454008408381</v>
      </c>
      <c r="AS8" s="13">
        <f t="shared" si="3"/>
        <v>0.16735359493247681</v>
      </c>
      <c r="AT8" s="13">
        <f t="shared" si="3"/>
        <v>0.17305725687357479</v>
      </c>
      <c r="AU8" s="13">
        <f t="shared" si="3"/>
        <v>0.17861702535238461</v>
      </c>
      <c r="AV8" s="13">
        <f t="shared" si="3"/>
        <v>0.18398546903033108</v>
      </c>
    </row>
    <row r="9" spans="11:48" x14ac:dyDescent="0.2">
      <c r="K9" s="7" t="s">
        <v>146</v>
      </c>
      <c r="L9" s="20" t="s">
        <v>8</v>
      </c>
      <c r="M9" s="13">
        <f t="shared" ref="M9:AV9" si="4">M23/M36</f>
        <v>7.8666427551868639E-4</v>
      </c>
      <c r="N9" s="13">
        <f t="shared" si="4"/>
        <v>1.0913783957419839E-3</v>
      </c>
      <c r="O9" s="13">
        <f t="shared" si="4"/>
        <v>1.3967435806108192E-3</v>
      </c>
      <c r="P9" s="13">
        <f t="shared" si="4"/>
        <v>2.2140883195447742E-3</v>
      </c>
      <c r="Q9" s="13">
        <f t="shared" si="4"/>
        <v>2.89203507290021E-3</v>
      </c>
      <c r="R9" s="13">
        <f t="shared" si="4"/>
        <v>3.7440859670992135E-3</v>
      </c>
      <c r="S9" s="13">
        <f t="shared" si="4"/>
        <v>5.3578932076418957E-3</v>
      </c>
      <c r="T9" s="13">
        <f t="shared" si="4"/>
        <v>7.7882108530941052E-3</v>
      </c>
      <c r="U9" s="13">
        <f t="shared" si="4"/>
        <v>1.2857526022242221E-2</v>
      </c>
      <c r="V9" s="13">
        <f t="shared" si="4"/>
        <v>1.6290839227174895E-2</v>
      </c>
      <c r="W9" s="13">
        <f t="shared" si="4"/>
        <v>2.0776488413390755E-2</v>
      </c>
      <c r="X9" s="13">
        <f t="shared" si="4"/>
        <v>2.6367137633355818E-2</v>
      </c>
      <c r="Y9" s="13">
        <f t="shared" si="4"/>
        <v>3.4322210376846275E-2</v>
      </c>
      <c r="Z9" s="13">
        <f t="shared" si="4"/>
        <v>4.6594237462623152E-2</v>
      </c>
      <c r="AA9" s="13">
        <f t="shared" si="4"/>
        <v>6.2222913274333179E-2</v>
      </c>
      <c r="AB9" s="13">
        <f t="shared" si="4"/>
        <v>8.1781543922994873E-2</v>
      </c>
      <c r="AC9" s="13">
        <f t="shared" si="4"/>
        <v>0.10473198814069765</v>
      </c>
      <c r="AD9" s="13">
        <f t="shared" si="4"/>
        <v>0.13057435825121569</v>
      </c>
      <c r="AE9" s="13">
        <f t="shared" si="4"/>
        <v>0.15660296094099208</v>
      </c>
      <c r="AF9" s="13">
        <f t="shared" si="4"/>
        <v>0.18212852583096276</v>
      </c>
      <c r="AG9" s="13">
        <f t="shared" si="4"/>
        <v>0.2070281424971207</v>
      </c>
      <c r="AH9" s="13">
        <f t="shared" si="4"/>
        <v>0.2309596575658073</v>
      </c>
      <c r="AI9" s="13">
        <f t="shared" si="4"/>
        <v>0.25421446792211033</v>
      </c>
      <c r="AJ9" s="13">
        <f t="shared" si="4"/>
        <v>0.27663002637053907</v>
      </c>
      <c r="AK9" s="13">
        <f t="shared" si="4"/>
        <v>0.29814399428264854</v>
      </c>
      <c r="AL9" s="13">
        <f t="shared" si="4"/>
        <v>0.31856470235727091</v>
      </c>
      <c r="AM9" s="13">
        <f t="shared" si="4"/>
        <v>0.33800808923930747</v>
      </c>
      <c r="AN9" s="13">
        <f t="shared" si="4"/>
        <v>0.35639839471136675</v>
      </c>
      <c r="AO9" s="13">
        <f t="shared" si="4"/>
        <v>0.37371627043816819</v>
      </c>
      <c r="AP9" s="13">
        <f t="shared" si="4"/>
        <v>0.38986911033274307</v>
      </c>
      <c r="AQ9" s="13">
        <f t="shared" si="4"/>
        <v>0.4048515289429967</v>
      </c>
      <c r="AR9" s="13">
        <f t="shared" si="4"/>
        <v>0.41855931404772168</v>
      </c>
      <c r="AS9" s="13">
        <f t="shared" si="4"/>
        <v>0.43114922384373527</v>
      </c>
      <c r="AT9" s="13">
        <f t="shared" si="4"/>
        <v>0.44264953187749123</v>
      </c>
      <c r="AU9" s="13">
        <f t="shared" si="4"/>
        <v>0.452961750789313</v>
      </c>
      <c r="AV9" s="13">
        <f t="shared" si="4"/>
        <v>0.46212857538141899</v>
      </c>
    </row>
    <row r="10" spans="11:48" x14ac:dyDescent="0.2">
      <c r="K10" s="7" t="s">
        <v>146</v>
      </c>
      <c r="L10" s="20" t="s">
        <v>9</v>
      </c>
      <c r="M10" s="13">
        <f t="shared" ref="M10:AV10" si="5">M24/M37</f>
        <v>7.8666427551868639E-4</v>
      </c>
      <c r="N10" s="13">
        <f t="shared" si="5"/>
        <v>1.0913783957419839E-3</v>
      </c>
      <c r="O10" s="13">
        <f t="shared" si="5"/>
        <v>1.3967435806108192E-3</v>
      </c>
      <c r="P10" s="13">
        <f t="shared" si="5"/>
        <v>2.2140883195447742E-3</v>
      </c>
      <c r="Q10" s="13">
        <f t="shared" si="5"/>
        <v>2.89203507290021E-3</v>
      </c>
      <c r="R10" s="13">
        <f t="shared" si="5"/>
        <v>3.7440859670992135E-3</v>
      </c>
      <c r="S10" s="13">
        <f t="shared" si="5"/>
        <v>5.3578932076418957E-3</v>
      </c>
      <c r="T10" s="13">
        <f t="shared" si="5"/>
        <v>7.7882108530941052E-3</v>
      </c>
      <c r="U10" s="13">
        <f t="shared" si="5"/>
        <v>1.2857526022242221E-2</v>
      </c>
      <c r="V10" s="13">
        <f t="shared" si="5"/>
        <v>1.6290839227174895E-2</v>
      </c>
      <c r="W10" s="13">
        <f t="shared" si="5"/>
        <v>2.0776506910446316E-2</v>
      </c>
      <c r="X10" s="13">
        <f t="shared" si="5"/>
        <v>2.6265072815623815E-2</v>
      </c>
      <c r="Y10" s="13">
        <f t="shared" si="5"/>
        <v>3.3966851028138061E-2</v>
      </c>
      <c r="Z10" s="13">
        <f t="shared" si="5"/>
        <v>4.5889501819118925E-2</v>
      </c>
      <c r="AA10" s="13">
        <f t="shared" si="5"/>
        <v>6.1036326208462673E-2</v>
      </c>
      <c r="AB10" s="13">
        <f t="shared" si="5"/>
        <v>8.0025554537381013E-2</v>
      </c>
      <c r="AC10" s="13">
        <f t="shared" si="5"/>
        <v>0.1024447565398692</v>
      </c>
      <c r="AD10" s="13">
        <f t="shared" si="5"/>
        <v>0.1279443798661721</v>
      </c>
      <c r="AE10" s="13">
        <f t="shared" si="5"/>
        <v>0.1536761983178144</v>
      </c>
      <c r="AF10" s="13">
        <f t="shared" si="5"/>
        <v>0.1791059065895492</v>
      </c>
      <c r="AG10" s="13">
        <f t="shared" si="5"/>
        <v>0.20416787262714303</v>
      </c>
      <c r="AH10" s="13">
        <f t="shared" si="5"/>
        <v>0.22834380425877659</v>
      </c>
      <c r="AI10" s="13">
        <f t="shared" si="5"/>
        <v>0.25197851115848524</v>
      </c>
      <c r="AJ10" s="13">
        <f t="shared" si="5"/>
        <v>0.27468880146298097</v>
      </c>
      <c r="AK10" s="13">
        <f t="shared" si="5"/>
        <v>0.2963530151964166</v>
      </c>
      <c r="AL10" s="13">
        <f t="shared" si="5"/>
        <v>0.31709531693679532</v>
      </c>
      <c r="AM10" s="13">
        <f t="shared" si="5"/>
        <v>0.33669171643614371</v>
      </c>
      <c r="AN10" s="13">
        <f t="shared" si="5"/>
        <v>0.35510476159827659</v>
      </c>
      <c r="AO10" s="13">
        <f t="shared" si="5"/>
        <v>0.37223264283340429</v>
      </c>
      <c r="AP10" s="13">
        <f t="shared" si="5"/>
        <v>0.38817946351226218</v>
      </c>
      <c r="AQ10" s="13">
        <f t="shared" si="5"/>
        <v>0.40306486638911115</v>
      </c>
      <c r="AR10" s="13">
        <f t="shared" si="5"/>
        <v>0.41678049627759572</v>
      </c>
      <c r="AS10" s="13">
        <f t="shared" si="5"/>
        <v>0.42941853144699987</v>
      </c>
      <c r="AT10" s="13">
        <f t="shared" si="5"/>
        <v>0.4409514341662516</v>
      </c>
      <c r="AU10" s="13">
        <f t="shared" si="5"/>
        <v>0.45134683642861018</v>
      </c>
      <c r="AV10" s="13">
        <f t="shared" si="5"/>
        <v>0.46066921404957811</v>
      </c>
    </row>
    <row r="11" spans="11:48" x14ac:dyDescent="0.2">
      <c r="K11" s="7" t="s">
        <v>146</v>
      </c>
      <c r="L11" s="20" t="s">
        <v>11</v>
      </c>
      <c r="M11" s="13">
        <f t="shared" ref="M11:AV11" si="6">M25/M38</f>
        <v>7.8666427551868639E-4</v>
      </c>
      <c r="N11" s="13">
        <f t="shared" si="6"/>
        <v>1.0913783957419839E-3</v>
      </c>
      <c r="O11" s="13">
        <f t="shared" si="6"/>
        <v>1.3967435806108192E-3</v>
      </c>
      <c r="P11" s="13">
        <f t="shared" si="6"/>
        <v>2.2140883195447742E-3</v>
      </c>
      <c r="Q11" s="13">
        <f t="shared" si="6"/>
        <v>2.89203507290021E-3</v>
      </c>
      <c r="R11" s="13">
        <f t="shared" si="6"/>
        <v>3.7440859670992135E-3</v>
      </c>
      <c r="S11" s="13">
        <f t="shared" si="6"/>
        <v>5.3578932076418957E-3</v>
      </c>
      <c r="T11" s="13">
        <f t="shared" si="6"/>
        <v>7.7882108530941052E-3</v>
      </c>
      <c r="U11" s="13">
        <f t="shared" si="6"/>
        <v>1.2857526022242221E-2</v>
      </c>
      <c r="V11" s="13">
        <f t="shared" si="6"/>
        <v>1.6290839227174895E-2</v>
      </c>
      <c r="W11" s="13">
        <f t="shared" si="6"/>
        <v>2.0776473615746305E-2</v>
      </c>
      <c r="X11" s="13">
        <f t="shared" si="6"/>
        <v>2.635888302702602E-2</v>
      </c>
      <c r="Y11" s="13">
        <f t="shared" si="6"/>
        <v>3.4310385373722448E-2</v>
      </c>
      <c r="Z11" s="13">
        <f t="shared" si="6"/>
        <v>4.658282190902175E-2</v>
      </c>
      <c r="AA11" s="13">
        <f t="shared" si="6"/>
        <v>6.2204808157433636E-2</v>
      </c>
      <c r="AB11" s="13">
        <f t="shared" si="6"/>
        <v>8.1762122501038051E-2</v>
      </c>
      <c r="AC11" s="13">
        <f t="shared" si="6"/>
        <v>0.10460161905130547</v>
      </c>
      <c r="AD11" s="13">
        <f t="shared" si="6"/>
        <v>0.13033731082389963</v>
      </c>
      <c r="AE11" s="13">
        <f t="shared" si="6"/>
        <v>0.1562956962006917</v>
      </c>
      <c r="AF11" s="13">
        <f t="shared" si="6"/>
        <v>0.18178146257826017</v>
      </c>
      <c r="AG11" s="13">
        <f t="shared" si="6"/>
        <v>0.20667347164553868</v>
      </c>
      <c r="AH11" s="13">
        <f t="shared" si="6"/>
        <v>0.23062167795369898</v>
      </c>
      <c r="AI11" s="13">
        <f t="shared" si="6"/>
        <v>0.25387478735625668</v>
      </c>
      <c r="AJ11" s="13">
        <f t="shared" si="6"/>
        <v>0.27626744465075825</v>
      </c>
      <c r="AK11" s="13">
        <f t="shared" si="6"/>
        <v>0.29778432571589558</v>
      </c>
      <c r="AL11" s="13">
        <f t="shared" si="6"/>
        <v>0.31819350378577071</v>
      </c>
      <c r="AM11" s="13">
        <f t="shared" si="6"/>
        <v>0.33760800060033902</v>
      </c>
      <c r="AN11" s="13">
        <f t="shared" si="6"/>
        <v>0.35596785403411962</v>
      </c>
      <c r="AO11" s="13">
        <f t="shared" si="6"/>
        <v>0.37323894472732821</v>
      </c>
      <c r="AP11" s="13">
        <f t="shared" si="6"/>
        <v>0.38936214496983051</v>
      </c>
      <c r="AQ11" s="13">
        <f t="shared" si="6"/>
        <v>0.40431205244736668</v>
      </c>
      <c r="AR11" s="13">
        <f t="shared" si="6"/>
        <v>0.41796221695426794</v>
      </c>
      <c r="AS11" s="13">
        <f t="shared" si="6"/>
        <v>0.43049596678282898</v>
      </c>
      <c r="AT11" s="13">
        <f t="shared" si="6"/>
        <v>0.44194253599720501</v>
      </c>
      <c r="AU11" s="13">
        <f t="shared" si="6"/>
        <v>0.45220353873099256</v>
      </c>
      <c r="AV11" s="13">
        <f t="shared" si="6"/>
        <v>0.46131771470712407</v>
      </c>
    </row>
    <row r="12" spans="11:48" x14ac:dyDescent="0.2">
      <c r="K12" s="7" t="s">
        <v>146</v>
      </c>
      <c r="L12" s="20" t="s">
        <v>2</v>
      </c>
      <c r="M12" s="13">
        <f t="shared" ref="M12:AV12" si="7">M26/M39</f>
        <v>7.8666427551868639E-4</v>
      </c>
      <c r="N12" s="13">
        <f t="shared" si="7"/>
        <v>1.0913783957419839E-3</v>
      </c>
      <c r="O12" s="13">
        <f t="shared" si="7"/>
        <v>1.3967435806108192E-3</v>
      </c>
      <c r="P12" s="13">
        <f t="shared" si="7"/>
        <v>2.2140883195447742E-3</v>
      </c>
      <c r="Q12" s="13">
        <f t="shared" si="7"/>
        <v>2.89203507290021E-3</v>
      </c>
      <c r="R12" s="13">
        <f t="shared" si="7"/>
        <v>3.7440859670992135E-3</v>
      </c>
      <c r="S12" s="13">
        <f t="shared" si="7"/>
        <v>5.3578932076418957E-3</v>
      </c>
      <c r="T12" s="13">
        <f t="shared" si="7"/>
        <v>7.7882108530941052E-3</v>
      </c>
      <c r="U12" s="13">
        <f t="shared" si="7"/>
        <v>1.2857526022242221E-2</v>
      </c>
      <c r="V12" s="13">
        <f t="shared" si="7"/>
        <v>1.6290839227174895E-2</v>
      </c>
      <c r="W12" s="13">
        <f t="shared" si="7"/>
        <v>2.0776477315157419E-2</v>
      </c>
      <c r="X12" s="13">
        <f t="shared" si="7"/>
        <v>2.6427602360493792E-2</v>
      </c>
      <c r="Y12" s="13">
        <f t="shared" si="7"/>
        <v>3.4459521903853992E-2</v>
      </c>
      <c r="Z12" s="13">
        <f t="shared" si="7"/>
        <v>4.6881717603535066E-2</v>
      </c>
      <c r="AA12" s="13">
        <f t="shared" si="7"/>
        <v>6.2686507011811221E-2</v>
      </c>
      <c r="AB12" s="13">
        <f t="shared" si="7"/>
        <v>8.2551522429252525E-2</v>
      </c>
      <c r="AC12" s="13">
        <f t="shared" si="7"/>
        <v>0.10561766449196854</v>
      </c>
      <c r="AD12" s="13">
        <f t="shared" si="7"/>
        <v>0.13166062574685067</v>
      </c>
      <c r="AE12" s="13">
        <f t="shared" si="7"/>
        <v>0.15764040001395868</v>
      </c>
      <c r="AF12" s="13">
        <f t="shared" si="7"/>
        <v>0.18309914552420792</v>
      </c>
      <c r="AG12" s="13">
        <f t="shared" si="7"/>
        <v>0.20795089231906791</v>
      </c>
      <c r="AH12" s="13">
        <f t="shared" si="7"/>
        <v>0.23177653225759243</v>
      </c>
      <c r="AI12" s="13">
        <f t="shared" si="7"/>
        <v>0.25499876384157949</v>
      </c>
      <c r="AJ12" s="13">
        <f t="shared" si="7"/>
        <v>0.27743827197421028</v>
      </c>
      <c r="AK12" s="13">
        <f t="shared" si="7"/>
        <v>0.29892763590840288</v>
      </c>
      <c r="AL12" s="13">
        <f t="shared" si="7"/>
        <v>0.3195314400252538</v>
      </c>
      <c r="AM12" s="13">
        <f t="shared" si="7"/>
        <v>0.33905290017059853</v>
      </c>
      <c r="AN12" s="13">
        <f t="shared" si="7"/>
        <v>0.35757295910727338</v>
      </c>
      <c r="AO12" s="13">
        <f t="shared" si="7"/>
        <v>0.37499334278451063</v>
      </c>
      <c r="AP12" s="13">
        <f t="shared" si="7"/>
        <v>0.39117921547255369</v>
      </c>
      <c r="AQ12" s="13">
        <f t="shared" si="7"/>
        <v>0.4062270886684039</v>
      </c>
      <c r="AR12" s="13">
        <f t="shared" si="7"/>
        <v>0.42006177557279301</v>
      </c>
      <c r="AS12" s="13">
        <f t="shared" si="7"/>
        <v>0.43269342131950245</v>
      </c>
      <c r="AT12" s="13">
        <f t="shared" si="7"/>
        <v>0.4440554543499457</v>
      </c>
      <c r="AU12" s="13">
        <f t="shared" si="7"/>
        <v>0.4542050174813928</v>
      </c>
      <c r="AV12" s="13">
        <f t="shared" si="7"/>
        <v>0.46329259044107612</v>
      </c>
    </row>
    <row r="13" spans="11:48" x14ac:dyDescent="0.2">
      <c r="K13" s="7" t="s">
        <v>146</v>
      </c>
      <c r="L13" s="20" t="s">
        <v>10</v>
      </c>
      <c r="M13" s="13">
        <f t="shared" ref="M13:AV13" si="8">M27/M40</f>
        <v>7.8666427551868639E-4</v>
      </c>
      <c r="N13" s="13">
        <f t="shared" si="8"/>
        <v>1.0913783957419839E-3</v>
      </c>
      <c r="O13" s="13">
        <f t="shared" si="8"/>
        <v>1.3967435806108192E-3</v>
      </c>
      <c r="P13" s="13">
        <f t="shared" si="8"/>
        <v>2.2140883195447742E-3</v>
      </c>
      <c r="Q13" s="13">
        <f t="shared" si="8"/>
        <v>2.89203507290021E-3</v>
      </c>
      <c r="R13" s="13">
        <f t="shared" si="8"/>
        <v>3.7440859670992135E-3</v>
      </c>
      <c r="S13" s="13">
        <f t="shared" si="8"/>
        <v>5.3578932076418957E-3</v>
      </c>
      <c r="T13" s="13">
        <f t="shared" si="8"/>
        <v>7.7882108530941052E-3</v>
      </c>
      <c r="U13" s="13">
        <f t="shared" si="8"/>
        <v>1.2857526022242221E-2</v>
      </c>
      <c r="V13" s="13">
        <f t="shared" si="8"/>
        <v>1.6290839227174895E-2</v>
      </c>
      <c r="W13" s="13">
        <f t="shared" si="8"/>
        <v>2.0794091961962694E-2</v>
      </c>
      <c r="X13" s="13">
        <f t="shared" si="8"/>
        <v>2.7260368108871398E-2</v>
      </c>
      <c r="Y13" s="13">
        <f t="shared" si="8"/>
        <v>3.6157988544861859E-2</v>
      </c>
      <c r="Z13" s="13">
        <f t="shared" si="8"/>
        <v>4.9588991766434443E-2</v>
      </c>
      <c r="AA13" s="13">
        <f t="shared" si="8"/>
        <v>6.608941956830397E-2</v>
      </c>
      <c r="AB13" s="13">
        <f t="shared" si="8"/>
        <v>8.6501464246355519E-2</v>
      </c>
      <c r="AC13" s="13">
        <f t="shared" si="8"/>
        <v>0.11032404112318928</v>
      </c>
      <c r="AD13" s="13">
        <f t="shared" si="8"/>
        <v>0.137197020692959</v>
      </c>
      <c r="AE13" s="13">
        <f t="shared" si="8"/>
        <v>0.16378513286536012</v>
      </c>
      <c r="AF13" s="13">
        <f t="shared" si="8"/>
        <v>0.18978794509637759</v>
      </c>
      <c r="AG13" s="13">
        <f t="shared" si="8"/>
        <v>0.2152530715799344</v>
      </c>
      <c r="AH13" s="13">
        <f t="shared" si="8"/>
        <v>0.23982740580641568</v>
      </c>
      <c r="AI13" s="13">
        <f t="shared" si="8"/>
        <v>0.26344034029313707</v>
      </c>
      <c r="AJ13" s="13">
        <f t="shared" si="8"/>
        <v>0.28590364237425814</v>
      </c>
      <c r="AK13" s="13">
        <f t="shared" si="8"/>
        <v>0.30733265528347747</v>
      </c>
      <c r="AL13" s="13">
        <f t="shared" si="8"/>
        <v>0.3277743494674204</v>
      </c>
      <c r="AM13" s="13">
        <f t="shared" si="8"/>
        <v>0.34708128487319917</v>
      </c>
      <c r="AN13" s="13">
        <f t="shared" si="8"/>
        <v>0.36519137914244754</v>
      </c>
      <c r="AO13" s="13">
        <f t="shared" si="8"/>
        <v>0.3821009756246892</v>
      </c>
      <c r="AP13" s="13">
        <f t="shared" si="8"/>
        <v>0.39782450348881326</v>
      </c>
      <c r="AQ13" s="13">
        <f t="shared" si="8"/>
        <v>0.41237618255837111</v>
      </c>
      <c r="AR13" s="13">
        <f t="shared" si="8"/>
        <v>0.42574199797432793</v>
      </c>
      <c r="AS13" s="13">
        <f t="shared" si="8"/>
        <v>0.43793628007465679</v>
      </c>
      <c r="AT13" s="13">
        <f t="shared" si="8"/>
        <v>0.44901123447007207</v>
      </c>
      <c r="AU13" s="13">
        <f t="shared" si="8"/>
        <v>0.45891081734298467</v>
      </c>
      <c r="AV13" s="13">
        <f t="shared" si="8"/>
        <v>0.46776261271528347</v>
      </c>
    </row>
    <row r="14" spans="11:48" x14ac:dyDescent="0.2">
      <c r="K14" s="7" t="s">
        <v>146</v>
      </c>
      <c r="L14" s="20" t="s">
        <v>6</v>
      </c>
      <c r="M14" s="13">
        <f t="shared" ref="M14:AV14" si="9">M28/M41</f>
        <v>7.8666427551868639E-4</v>
      </c>
      <c r="N14" s="13">
        <f t="shared" si="9"/>
        <v>1.0913783957419839E-3</v>
      </c>
      <c r="O14" s="13">
        <f t="shared" si="9"/>
        <v>1.3967435806108192E-3</v>
      </c>
      <c r="P14" s="13">
        <f t="shared" si="9"/>
        <v>2.2140883195447742E-3</v>
      </c>
      <c r="Q14" s="13">
        <f t="shared" si="9"/>
        <v>2.89203507290021E-3</v>
      </c>
      <c r="R14" s="13">
        <f t="shared" si="9"/>
        <v>3.7440859670992135E-3</v>
      </c>
      <c r="S14" s="13">
        <f t="shared" si="9"/>
        <v>5.3578932076418957E-3</v>
      </c>
      <c r="T14" s="13">
        <f t="shared" si="9"/>
        <v>7.7882108530941052E-3</v>
      </c>
      <c r="U14" s="13">
        <f t="shared" si="9"/>
        <v>1.2857526022242221E-2</v>
      </c>
      <c r="V14" s="13">
        <f t="shared" si="9"/>
        <v>1.6290839227174895E-2</v>
      </c>
      <c r="W14" s="13">
        <f t="shared" si="9"/>
        <v>2.0777341583864496E-2</v>
      </c>
      <c r="X14" s="13">
        <f t="shared" si="9"/>
        <v>2.637017027492777E-2</v>
      </c>
      <c r="Y14" s="13">
        <f t="shared" si="9"/>
        <v>3.4331415243586218E-2</v>
      </c>
      <c r="Z14" s="13">
        <f t="shared" si="9"/>
        <v>4.6610767981497811E-2</v>
      </c>
      <c r="AA14" s="13">
        <f t="shared" si="9"/>
        <v>6.2241229959625874E-2</v>
      </c>
      <c r="AB14" s="13">
        <f t="shared" si="9"/>
        <v>8.1798917425595294E-2</v>
      </c>
      <c r="AC14" s="13">
        <f t="shared" si="9"/>
        <v>0.10466677929863409</v>
      </c>
      <c r="AD14" s="13">
        <f t="shared" si="9"/>
        <v>0.13037487777505008</v>
      </c>
      <c r="AE14" s="13">
        <f t="shared" si="9"/>
        <v>0.15629744560602157</v>
      </c>
      <c r="AF14" s="13">
        <f t="shared" si="9"/>
        <v>0.18172253598977742</v>
      </c>
      <c r="AG14" s="13">
        <f t="shared" si="9"/>
        <v>0.20655878395268379</v>
      </c>
      <c r="AH14" s="13">
        <f t="shared" si="9"/>
        <v>0.23046069176320566</v>
      </c>
      <c r="AI14" s="13">
        <f t="shared" si="9"/>
        <v>0.25368173265580163</v>
      </c>
      <c r="AJ14" s="13">
        <f t="shared" si="9"/>
        <v>0.27604766297515432</v>
      </c>
      <c r="AK14" s="13">
        <f t="shared" si="9"/>
        <v>0.29756494649579518</v>
      </c>
      <c r="AL14" s="13">
        <f t="shared" si="9"/>
        <v>0.31798609355802865</v>
      </c>
      <c r="AM14" s="13">
        <f t="shared" si="9"/>
        <v>0.33741692070281565</v>
      </c>
      <c r="AN14" s="13">
        <f t="shared" si="9"/>
        <v>0.3557970856818391</v>
      </c>
      <c r="AO14" s="13">
        <f t="shared" si="9"/>
        <v>0.37309252433737372</v>
      </c>
      <c r="AP14" s="13">
        <f t="shared" si="9"/>
        <v>0.38923701722253501</v>
      </c>
      <c r="AQ14" s="13">
        <f t="shared" si="9"/>
        <v>0.40419849163916882</v>
      </c>
      <c r="AR14" s="13">
        <f t="shared" si="9"/>
        <v>0.41787995631828978</v>
      </c>
      <c r="AS14" s="13">
        <f t="shared" si="9"/>
        <v>0.43041525350853055</v>
      </c>
      <c r="AT14" s="13">
        <f t="shared" si="9"/>
        <v>0.44187032446260538</v>
      </c>
      <c r="AU14" s="13">
        <f t="shared" si="9"/>
        <v>0.45214377356020824</v>
      </c>
      <c r="AV14" s="13">
        <f t="shared" si="9"/>
        <v>0.46127314592167018</v>
      </c>
    </row>
    <row r="15" spans="11:48" x14ac:dyDescent="0.2">
      <c r="K15" s="7" t="s">
        <v>146</v>
      </c>
      <c r="L15" s="20" t="s">
        <v>0</v>
      </c>
      <c r="M15" s="13">
        <f t="shared" ref="M15:AV15" si="10">M29/M42</f>
        <v>7.8666427551868639E-4</v>
      </c>
      <c r="N15" s="13">
        <f t="shared" si="10"/>
        <v>1.0913783957419839E-3</v>
      </c>
      <c r="O15" s="13">
        <f t="shared" si="10"/>
        <v>1.3967435806108192E-3</v>
      </c>
      <c r="P15" s="13">
        <f t="shared" si="10"/>
        <v>2.2140883195447742E-3</v>
      </c>
      <c r="Q15" s="13">
        <f t="shared" si="10"/>
        <v>2.89203507290021E-3</v>
      </c>
      <c r="R15" s="13">
        <f t="shared" si="10"/>
        <v>3.7440859670992135E-3</v>
      </c>
      <c r="S15" s="13">
        <f t="shared" si="10"/>
        <v>5.3578932076418957E-3</v>
      </c>
      <c r="T15" s="13">
        <f t="shared" si="10"/>
        <v>7.7882108530941052E-3</v>
      </c>
      <c r="U15" s="13">
        <f t="shared" si="10"/>
        <v>1.2857526022242221E-2</v>
      </c>
      <c r="V15" s="13">
        <f t="shared" si="10"/>
        <v>1.6290839227174895E-2</v>
      </c>
      <c r="W15" s="13">
        <f t="shared" si="10"/>
        <v>2.0773358590624E-2</v>
      </c>
      <c r="X15" s="13">
        <f t="shared" si="10"/>
        <v>2.5950460216175256E-2</v>
      </c>
      <c r="Y15" s="13">
        <f t="shared" si="10"/>
        <v>3.3503898411504057E-2</v>
      </c>
      <c r="Z15" s="13">
        <f t="shared" si="10"/>
        <v>4.5231314017477237E-2</v>
      </c>
      <c r="AA15" s="13">
        <f t="shared" si="10"/>
        <v>6.0020768251866023E-2</v>
      </c>
      <c r="AB15" s="13">
        <f t="shared" si="10"/>
        <v>7.8416729840227462E-2</v>
      </c>
      <c r="AC15" s="13">
        <f t="shared" si="10"/>
        <v>9.9944757703928216E-2</v>
      </c>
      <c r="AD15" s="13">
        <f t="shared" si="10"/>
        <v>0.12458136472422597</v>
      </c>
      <c r="AE15" s="13">
        <f t="shared" si="10"/>
        <v>0.1493875785199118</v>
      </c>
      <c r="AF15" s="13">
        <f t="shared" si="10"/>
        <v>0.17356627568088148</v>
      </c>
      <c r="AG15" s="13">
        <f t="shared" si="10"/>
        <v>0.19677284503428766</v>
      </c>
      <c r="AH15" s="13">
        <f t="shared" si="10"/>
        <v>0.21922844979309455</v>
      </c>
      <c r="AI15" s="13">
        <f t="shared" si="10"/>
        <v>0.24111787388993744</v>
      </c>
      <c r="AJ15" s="13">
        <f t="shared" si="10"/>
        <v>0.26244122733278252</v>
      </c>
      <c r="AK15" s="13">
        <f t="shared" si="10"/>
        <v>0.28302293629758685</v>
      </c>
      <c r="AL15" s="13">
        <f t="shared" si="10"/>
        <v>0.30280185084009481</v>
      </c>
      <c r="AM15" s="13">
        <f t="shared" si="10"/>
        <v>0.32178788101684652</v>
      </c>
      <c r="AN15" s="13">
        <f t="shared" si="10"/>
        <v>0.33981583418732281</v>
      </c>
      <c r="AO15" s="13">
        <f t="shared" si="10"/>
        <v>0.3567166777057586</v>
      </c>
      <c r="AP15" s="13">
        <f t="shared" si="10"/>
        <v>0.3723957347877882</v>
      </c>
      <c r="AQ15" s="13">
        <f t="shared" si="10"/>
        <v>0.38696459810825623</v>
      </c>
      <c r="AR15" s="13">
        <f t="shared" si="10"/>
        <v>0.40041163307641486</v>
      </c>
      <c r="AS15" s="13">
        <f t="shared" si="10"/>
        <v>0.41282124224783068</v>
      </c>
      <c r="AT15" s="13">
        <f t="shared" si="10"/>
        <v>0.42410995007934582</v>
      </c>
      <c r="AU15" s="13">
        <f t="shared" si="10"/>
        <v>0.43425228672737182</v>
      </c>
      <c r="AV15" s="13">
        <f t="shared" si="10"/>
        <v>0.44334492642107742</v>
      </c>
    </row>
    <row r="16" spans="11:48" x14ac:dyDescent="0.2">
      <c r="K16" s="7"/>
    </row>
    <row r="17" spans="11:62" x14ac:dyDescent="0.2">
      <c r="K17" s="90"/>
    </row>
    <row r="18" spans="11:62" ht="15" thickBot="1" x14ac:dyDescent="0.25">
      <c r="K18" s="2" t="s">
        <v>144</v>
      </c>
      <c r="L18" s="2" t="s">
        <v>145</v>
      </c>
      <c r="M18" s="2">
        <v>2015</v>
      </c>
      <c r="N18" s="2">
        <v>2016</v>
      </c>
      <c r="O18" s="2">
        <v>2017</v>
      </c>
      <c r="P18" s="2">
        <v>2018</v>
      </c>
      <c r="Q18" s="2">
        <v>2019</v>
      </c>
      <c r="R18" s="2">
        <v>2020</v>
      </c>
      <c r="S18" s="2">
        <v>2021</v>
      </c>
      <c r="T18" s="2">
        <v>2022</v>
      </c>
      <c r="U18" s="2">
        <v>2023</v>
      </c>
      <c r="V18" s="2">
        <v>2024</v>
      </c>
      <c r="W18" s="2">
        <v>2025</v>
      </c>
      <c r="X18" s="2">
        <v>2026</v>
      </c>
      <c r="Y18" s="2">
        <v>2027</v>
      </c>
      <c r="Z18" s="2">
        <v>2028</v>
      </c>
      <c r="AA18" s="2">
        <v>2029</v>
      </c>
      <c r="AB18" s="2">
        <v>2030</v>
      </c>
      <c r="AC18" s="2">
        <v>2031</v>
      </c>
      <c r="AD18" s="2">
        <v>2032</v>
      </c>
      <c r="AE18" s="2">
        <v>2033</v>
      </c>
      <c r="AF18" s="2">
        <v>2034</v>
      </c>
      <c r="AG18" s="2">
        <v>2035</v>
      </c>
      <c r="AH18" s="2">
        <v>2036</v>
      </c>
      <c r="AI18" s="2">
        <v>2037</v>
      </c>
      <c r="AJ18" s="2">
        <v>2038</v>
      </c>
      <c r="AK18" s="2">
        <v>2039</v>
      </c>
      <c r="AL18" s="2">
        <v>2040</v>
      </c>
      <c r="AM18" s="2">
        <v>2041</v>
      </c>
      <c r="AN18" s="2">
        <v>2042</v>
      </c>
      <c r="AO18" s="2">
        <v>2043</v>
      </c>
      <c r="AP18" s="2">
        <v>2044</v>
      </c>
      <c r="AQ18" s="2">
        <v>2045</v>
      </c>
      <c r="AR18" s="2">
        <v>2046</v>
      </c>
      <c r="AS18" s="2">
        <v>2047</v>
      </c>
      <c r="AT18" s="2">
        <v>2048</v>
      </c>
      <c r="AU18" s="2">
        <v>2049</v>
      </c>
      <c r="AV18" s="2">
        <v>2050</v>
      </c>
    </row>
    <row r="19" spans="11:62" ht="15" thickTop="1" x14ac:dyDescent="0.2">
      <c r="K19" s="7" t="s">
        <v>147</v>
      </c>
      <c r="L19" s="20" t="s">
        <v>1</v>
      </c>
      <c r="M19" s="14">
        <v>0.19535</v>
      </c>
      <c r="N19" s="14">
        <v>0.27450200000000002</v>
      </c>
      <c r="O19" s="14">
        <v>0.35886600000000002</v>
      </c>
      <c r="P19" s="14">
        <v>0.57371300000000003</v>
      </c>
      <c r="Q19" s="14">
        <v>0.75628799999999996</v>
      </c>
      <c r="R19" s="14">
        <v>0.97350599999999998</v>
      </c>
      <c r="S19" s="14">
        <v>1.4058409999999999</v>
      </c>
      <c r="T19" s="14">
        <v>2.0496150000000002</v>
      </c>
      <c r="U19" s="14">
        <v>3.4036909999999998</v>
      </c>
      <c r="V19" s="14">
        <v>4.3513289999999998</v>
      </c>
      <c r="W19" s="14">
        <v>5.6163980000000002</v>
      </c>
      <c r="X19" s="14">
        <v>7.1998949999999997</v>
      </c>
      <c r="Y19" s="14">
        <v>9.4803890000000006</v>
      </c>
      <c r="Z19" s="14">
        <v>13.013203000000001</v>
      </c>
      <c r="AA19" s="14">
        <v>17.573511</v>
      </c>
      <c r="AB19" s="14">
        <v>23.368338000000001</v>
      </c>
      <c r="AC19" s="14">
        <v>30.237826999999999</v>
      </c>
      <c r="AD19" s="14">
        <v>38.073462999999997</v>
      </c>
      <c r="AE19" s="14">
        <v>46.150311000000002</v>
      </c>
      <c r="AF19" s="14">
        <v>54.236099000000003</v>
      </c>
      <c r="AG19" s="14">
        <v>62.294167000000002</v>
      </c>
      <c r="AH19" s="14">
        <v>70.186599999999999</v>
      </c>
      <c r="AI19" s="14">
        <v>78.003158999999997</v>
      </c>
      <c r="AJ19" s="14">
        <v>85.680465999999996</v>
      </c>
      <c r="AK19" s="14">
        <v>93.203804000000005</v>
      </c>
      <c r="AL19" s="14">
        <v>100.505478</v>
      </c>
      <c r="AM19" s="14">
        <v>107.581749</v>
      </c>
      <c r="AN19" s="14">
        <v>114.368065</v>
      </c>
      <c r="AO19" s="14">
        <v>120.850357</v>
      </c>
      <c r="AP19" s="14">
        <v>126.94692999999999</v>
      </c>
      <c r="AQ19" s="14">
        <v>132.64025899999999</v>
      </c>
      <c r="AR19" s="14">
        <v>137.91911300000001</v>
      </c>
      <c r="AS19" s="14">
        <v>142.80763200000001</v>
      </c>
      <c r="AT19" s="14">
        <v>147.25915499999999</v>
      </c>
      <c r="AU19" s="14">
        <v>151.23498499999999</v>
      </c>
      <c r="AV19" s="14">
        <v>154.72030599999999</v>
      </c>
    </row>
    <row r="20" spans="11:62" x14ac:dyDescent="0.2">
      <c r="K20" s="7" t="s">
        <v>147</v>
      </c>
      <c r="L20" s="20" t="s">
        <v>3</v>
      </c>
      <c r="M20" s="14">
        <v>0.19535</v>
      </c>
      <c r="N20" s="14">
        <v>0.27450200000000002</v>
      </c>
      <c r="O20" s="14">
        <v>0.35886600000000002</v>
      </c>
      <c r="P20" s="14">
        <v>0.57371300000000003</v>
      </c>
      <c r="Q20" s="14">
        <v>0.75628799999999996</v>
      </c>
      <c r="R20" s="14">
        <v>0.97350599999999998</v>
      </c>
      <c r="S20" s="14">
        <v>1.4058409999999999</v>
      </c>
      <c r="T20" s="14">
        <v>2.0496150000000002</v>
      </c>
      <c r="U20" s="14">
        <v>3.4036909999999998</v>
      </c>
      <c r="V20" s="14">
        <v>4.3513289999999998</v>
      </c>
      <c r="W20" s="14">
        <v>5.6161539999999999</v>
      </c>
      <c r="X20" s="14">
        <v>7.1989429999999999</v>
      </c>
      <c r="Y20" s="14">
        <v>9.4751550000000009</v>
      </c>
      <c r="Z20" s="14">
        <v>13.003674999999999</v>
      </c>
      <c r="AA20" s="14">
        <v>17.555696000000001</v>
      </c>
      <c r="AB20" s="14">
        <v>23.342514000000001</v>
      </c>
      <c r="AC20" s="14">
        <v>30.203189999999999</v>
      </c>
      <c r="AD20" s="14">
        <v>38.036892000000002</v>
      </c>
      <c r="AE20" s="14">
        <v>46.101357</v>
      </c>
      <c r="AF20" s="14">
        <v>54.18824</v>
      </c>
      <c r="AG20" s="14">
        <v>62.252422000000003</v>
      </c>
      <c r="AH20" s="14">
        <v>70.142241999999996</v>
      </c>
      <c r="AI20" s="14">
        <v>77.962211999999994</v>
      </c>
      <c r="AJ20" s="14">
        <v>85.645340000000004</v>
      </c>
      <c r="AK20" s="14">
        <v>93.181624999999997</v>
      </c>
      <c r="AL20" s="14">
        <v>100.499008</v>
      </c>
      <c r="AM20" s="14">
        <v>107.559662</v>
      </c>
      <c r="AN20" s="14">
        <v>114.338341</v>
      </c>
      <c r="AO20" s="14">
        <v>120.784576</v>
      </c>
      <c r="AP20" s="14">
        <v>126.87288700000001</v>
      </c>
      <c r="AQ20" s="14">
        <v>132.56738300000001</v>
      </c>
      <c r="AR20" s="14">
        <v>137.81646699999999</v>
      </c>
      <c r="AS20" s="14">
        <v>142.63995399999999</v>
      </c>
      <c r="AT20" s="14">
        <v>147.05154400000001</v>
      </c>
      <c r="AU20" s="14">
        <v>151.02088900000001</v>
      </c>
      <c r="AV20" s="14">
        <v>154.50228899999999</v>
      </c>
    </row>
    <row r="21" spans="11:62" x14ac:dyDescent="0.2">
      <c r="K21" s="7" t="s">
        <v>147</v>
      </c>
      <c r="L21" s="20" t="s">
        <v>25</v>
      </c>
      <c r="M21" s="14">
        <v>0.19535</v>
      </c>
      <c r="N21" s="14">
        <v>0.27450200000000002</v>
      </c>
      <c r="O21" s="14">
        <v>0.35886600000000002</v>
      </c>
      <c r="P21" s="14">
        <v>0.57371300000000003</v>
      </c>
      <c r="Q21" s="14">
        <v>0.75628799999999996</v>
      </c>
      <c r="R21" s="14">
        <v>0.97350599999999998</v>
      </c>
      <c r="S21" s="14">
        <v>1.4058409999999999</v>
      </c>
      <c r="T21" s="14">
        <v>2.0496150000000002</v>
      </c>
      <c r="U21" s="14">
        <v>3.4036909999999998</v>
      </c>
      <c r="V21" s="14">
        <v>4.3513289999999998</v>
      </c>
      <c r="W21" s="14">
        <v>5.6062390000000004</v>
      </c>
      <c r="X21" s="14">
        <v>7.1141769999999998</v>
      </c>
      <c r="Y21" s="14">
        <v>8.9365389999999998</v>
      </c>
      <c r="Z21" s="14">
        <v>10.923920000000001</v>
      </c>
      <c r="AA21" s="14">
        <v>13.08057</v>
      </c>
      <c r="AB21" s="14">
        <v>15.223146</v>
      </c>
      <c r="AC21" s="14">
        <v>17.324210999999998</v>
      </c>
      <c r="AD21" s="14">
        <v>19.423935</v>
      </c>
      <c r="AE21" s="14">
        <v>21.668747</v>
      </c>
      <c r="AF21" s="14">
        <v>24.017073</v>
      </c>
      <c r="AG21" s="14">
        <v>26.494312000000001</v>
      </c>
      <c r="AH21" s="14">
        <v>28.998698999999998</v>
      </c>
      <c r="AI21" s="14">
        <v>31.549751000000001</v>
      </c>
      <c r="AJ21" s="14">
        <v>34.121315000000003</v>
      </c>
      <c r="AK21" s="14">
        <v>36.715912000000003</v>
      </c>
      <c r="AL21" s="14">
        <v>39.303539000000001</v>
      </c>
      <c r="AM21" s="14">
        <v>41.838130999999997</v>
      </c>
      <c r="AN21" s="14">
        <v>44.337764999999997</v>
      </c>
      <c r="AO21" s="14">
        <v>46.775894000000001</v>
      </c>
      <c r="AP21" s="14">
        <v>49.137858999999999</v>
      </c>
      <c r="AQ21" s="14">
        <v>51.437728999999997</v>
      </c>
      <c r="AR21" s="14">
        <v>53.658321000000001</v>
      </c>
      <c r="AS21" s="14">
        <v>55.816338000000002</v>
      </c>
      <c r="AT21" s="14">
        <v>57.909153000000003</v>
      </c>
      <c r="AU21" s="14">
        <v>59.905365000000003</v>
      </c>
      <c r="AV21" s="14">
        <v>61.799926999999997</v>
      </c>
    </row>
    <row r="22" spans="11:62" x14ac:dyDescent="0.2">
      <c r="K22" s="7" t="s">
        <v>147</v>
      </c>
      <c r="L22" s="20" t="s">
        <v>5</v>
      </c>
      <c r="M22" s="14">
        <v>0.19535</v>
      </c>
      <c r="N22" s="14">
        <v>0.27450200000000002</v>
      </c>
      <c r="O22" s="14">
        <v>0.35886600000000002</v>
      </c>
      <c r="P22" s="14">
        <v>0.57371300000000003</v>
      </c>
      <c r="Q22" s="14">
        <v>0.75628799999999996</v>
      </c>
      <c r="R22" s="14">
        <v>0.97350599999999998</v>
      </c>
      <c r="S22" s="14">
        <v>1.4058409999999999</v>
      </c>
      <c r="T22" s="14">
        <v>2.0496150000000002</v>
      </c>
      <c r="U22" s="14">
        <v>3.4036909999999998</v>
      </c>
      <c r="V22" s="14">
        <v>4.3513289999999998</v>
      </c>
      <c r="W22" s="14">
        <v>5.6062409999999998</v>
      </c>
      <c r="X22" s="14">
        <v>7.1132720000000003</v>
      </c>
      <c r="Y22" s="14">
        <v>8.9356059999999999</v>
      </c>
      <c r="Z22" s="14">
        <v>10.922958</v>
      </c>
      <c r="AA22" s="14">
        <v>13.080271</v>
      </c>
      <c r="AB22" s="14">
        <v>15.223602</v>
      </c>
      <c r="AC22" s="14">
        <v>17.342359999999999</v>
      </c>
      <c r="AD22" s="14">
        <v>19.456721999999999</v>
      </c>
      <c r="AE22" s="14">
        <v>21.72974</v>
      </c>
      <c r="AF22" s="14">
        <v>24.096233000000002</v>
      </c>
      <c r="AG22" s="14">
        <v>26.581322</v>
      </c>
      <c r="AH22" s="14">
        <v>29.085616999999999</v>
      </c>
      <c r="AI22" s="14">
        <v>31.648468000000001</v>
      </c>
      <c r="AJ22" s="14">
        <v>34.253535999999997</v>
      </c>
      <c r="AK22" s="14">
        <v>36.862842999999998</v>
      </c>
      <c r="AL22" s="14">
        <v>39.463645999999997</v>
      </c>
      <c r="AM22" s="14">
        <v>42.024864000000001</v>
      </c>
      <c r="AN22" s="14">
        <v>44.536391999999999</v>
      </c>
      <c r="AO22" s="14">
        <v>46.989479000000003</v>
      </c>
      <c r="AP22" s="14">
        <v>49.373916999999999</v>
      </c>
      <c r="AQ22" s="14">
        <v>51.699553999999999</v>
      </c>
      <c r="AR22" s="14">
        <v>53.939906999999998</v>
      </c>
      <c r="AS22" s="14">
        <v>56.121119999999998</v>
      </c>
      <c r="AT22" s="14">
        <v>58.222729000000001</v>
      </c>
      <c r="AU22" s="14">
        <v>60.239235000000001</v>
      </c>
      <c r="AV22" s="14">
        <v>62.135483000000001</v>
      </c>
    </row>
    <row r="23" spans="11:62" x14ac:dyDescent="0.2">
      <c r="K23" s="7" t="s">
        <v>147</v>
      </c>
      <c r="L23" s="20" t="s">
        <v>8</v>
      </c>
      <c r="M23" s="14">
        <v>0.19535</v>
      </c>
      <c r="N23" s="14">
        <v>0.27450200000000002</v>
      </c>
      <c r="O23" s="14">
        <v>0.35886600000000002</v>
      </c>
      <c r="P23" s="14">
        <v>0.57371300000000003</v>
      </c>
      <c r="Q23" s="14">
        <v>0.75628799999999996</v>
      </c>
      <c r="R23" s="14">
        <v>0.97350599999999998</v>
      </c>
      <c r="S23" s="14">
        <v>1.4058409999999999</v>
      </c>
      <c r="T23" s="14">
        <v>2.0496150000000002</v>
      </c>
      <c r="U23" s="14">
        <v>3.4036909999999998</v>
      </c>
      <c r="V23" s="14">
        <v>4.3513289999999998</v>
      </c>
      <c r="W23" s="14">
        <v>5.616161</v>
      </c>
      <c r="X23" s="14">
        <v>7.1990959999999999</v>
      </c>
      <c r="Y23" s="14">
        <v>9.4777869999999993</v>
      </c>
      <c r="Z23" s="14">
        <v>13.00794</v>
      </c>
      <c r="AA23" s="14">
        <v>17.562366000000001</v>
      </c>
      <c r="AB23" s="14">
        <v>23.352322000000001</v>
      </c>
      <c r="AC23" s="14">
        <v>30.248978000000001</v>
      </c>
      <c r="AD23" s="14">
        <v>38.124214000000002</v>
      </c>
      <c r="AE23" s="14">
        <v>46.223007000000003</v>
      </c>
      <c r="AF23" s="14">
        <v>54.329642999999997</v>
      </c>
      <c r="AG23" s="14">
        <v>62.393870999999997</v>
      </c>
      <c r="AH23" s="14">
        <v>70.272873000000004</v>
      </c>
      <c r="AI23" s="14">
        <v>78.079993999999999</v>
      </c>
      <c r="AJ23" s="14">
        <v>85.761107999999993</v>
      </c>
      <c r="AK23" s="14">
        <v>93.279281999999995</v>
      </c>
      <c r="AL23" s="14">
        <v>100.57107499999999</v>
      </c>
      <c r="AM23" s="14">
        <v>107.629974</v>
      </c>
      <c r="AN23" s="14">
        <v>114.410889</v>
      </c>
      <c r="AO23" s="14">
        <v>120.873993</v>
      </c>
      <c r="AP23" s="14">
        <v>126.972343</v>
      </c>
      <c r="AQ23" s="14">
        <v>132.68571499999999</v>
      </c>
      <c r="AR23" s="14">
        <v>137.95503199999999</v>
      </c>
      <c r="AS23" s="14">
        <v>142.820312</v>
      </c>
      <c r="AT23" s="14">
        <v>147.27507</v>
      </c>
      <c r="AU23" s="14">
        <v>151.26580799999999</v>
      </c>
      <c r="AV23" s="14">
        <v>154.75917100000001</v>
      </c>
    </row>
    <row r="24" spans="11:62" x14ac:dyDescent="0.2">
      <c r="K24" s="7" t="s">
        <v>147</v>
      </c>
      <c r="L24" s="20" t="s">
        <v>9</v>
      </c>
      <c r="M24" s="14">
        <v>0.19535</v>
      </c>
      <c r="N24" s="14">
        <v>0.27450200000000002</v>
      </c>
      <c r="O24" s="14">
        <v>0.35886600000000002</v>
      </c>
      <c r="P24" s="14">
        <v>0.57371300000000003</v>
      </c>
      <c r="Q24" s="14">
        <v>0.75628799999999996</v>
      </c>
      <c r="R24" s="14">
        <v>0.97350599999999998</v>
      </c>
      <c r="S24" s="14">
        <v>1.4058409999999999</v>
      </c>
      <c r="T24" s="14">
        <v>2.0496150000000002</v>
      </c>
      <c r="U24" s="14">
        <v>3.4036909999999998</v>
      </c>
      <c r="V24" s="14">
        <v>4.3513289999999998</v>
      </c>
      <c r="W24" s="14">
        <v>5.6161659999999998</v>
      </c>
      <c r="X24" s="14">
        <v>7.1671129999999996</v>
      </c>
      <c r="Y24" s="14">
        <v>9.3619909999999997</v>
      </c>
      <c r="Z24" s="14">
        <v>12.763309</v>
      </c>
      <c r="AA24" s="14">
        <v>17.130801999999999</v>
      </c>
      <c r="AB24" s="14">
        <v>22.681635</v>
      </c>
      <c r="AC24" s="14">
        <v>29.318909000000001</v>
      </c>
      <c r="AD24" s="14">
        <v>36.960166999999998</v>
      </c>
      <c r="AE24" s="14">
        <v>44.836086000000002</v>
      </c>
      <c r="AF24" s="14">
        <v>52.784343999999997</v>
      </c>
      <c r="AG24" s="14">
        <v>60.786797</v>
      </c>
      <c r="AH24" s="14">
        <v>68.645668000000001</v>
      </c>
      <c r="AI24" s="14">
        <v>76.487305000000006</v>
      </c>
      <c r="AJ24" s="14">
        <v>84.176558999999997</v>
      </c>
      <c r="AK24" s="14">
        <v>91.660979999999995</v>
      </c>
      <c r="AL24" s="14">
        <v>98.954254000000006</v>
      </c>
      <c r="AM24" s="14">
        <v>105.90707399999999</v>
      </c>
      <c r="AN24" s="14">
        <v>112.486954</v>
      </c>
      <c r="AO24" s="14">
        <v>118.643089</v>
      </c>
      <c r="AP24" s="14">
        <v>124.397018</v>
      </c>
      <c r="AQ24" s="14">
        <v>129.779236</v>
      </c>
      <c r="AR24" s="14">
        <v>134.73983799999999</v>
      </c>
      <c r="AS24" s="14">
        <v>139.31298799999999</v>
      </c>
      <c r="AT24" s="14">
        <v>143.47920199999999</v>
      </c>
      <c r="AU24" s="14">
        <v>147.21310399999999</v>
      </c>
      <c r="AV24" s="14">
        <v>150.47808800000001</v>
      </c>
    </row>
    <row r="25" spans="11:62" x14ac:dyDescent="0.2">
      <c r="K25" s="7" t="s">
        <v>147</v>
      </c>
      <c r="L25" s="20" t="s">
        <v>11</v>
      </c>
      <c r="M25" s="14">
        <v>0.19535</v>
      </c>
      <c r="N25" s="14">
        <v>0.27450200000000002</v>
      </c>
      <c r="O25" s="14">
        <v>0.35886600000000002</v>
      </c>
      <c r="P25" s="14">
        <v>0.57371300000000003</v>
      </c>
      <c r="Q25" s="14">
        <v>0.75628799999999996</v>
      </c>
      <c r="R25" s="14">
        <v>0.97350599999999998</v>
      </c>
      <c r="S25" s="14">
        <v>1.4058409999999999</v>
      </c>
      <c r="T25" s="14">
        <v>2.0496150000000002</v>
      </c>
      <c r="U25" s="14">
        <v>3.4036909999999998</v>
      </c>
      <c r="V25" s="14">
        <v>4.3513289999999998</v>
      </c>
      <c r="W25" s="14">
        <v>5.6161570000000003</v>
      </c>
      <c r="X25" s="14">
        <v>7.1966910000000004</v>
      </c>
      <c r="Y25" s="14">
        <v>9.4741520000000001</v>
      </c>
      <c r="Z25" s="14">
        <v>13.004011</v>
      </c>
      <c r="AA25" s="14">
        <v>17.555498</v>
      </c>
      <c r="AB25" s="14">
        <v>23.343605</v>
      </c>
      <c r="AC25" s="14">
        <v>30.201633000000001</v>
      </c>
      <c r="AD25" s="14">
        <v>38.035209999999999</v>
      </c>
      <c r="AE25" s="14">
        <v>46.107216000000001</v>
      </c>
      <c r="AF25" s="14">
        <v>54.196227999999998</v>
      </c>
      <c r="AG25" s="14">
        <v>62.255324999999999</v>
      </c>
      <c r="AH25" s="14">
        <v>70.145813000000004</v>
      </c>
      <c r="AI25" s="14">
        <v>77.953582999999995</v>
      </c>
      <c r="AJ25" s="14">
        <v>85.628844999999998</v>
      </c>
      <c r="AK25" s="14">
        <v>93.157875000000004</v>
      </c>
      <c r="AL25" s="14">
        <v>100.450974</v>
      </c>
      <c r="AM25" s="14">
        <v>107.501175</v>
      </c>
      <c r="AN25" s="14">
        <v>114.276588</v>
      </c>
      <c r="AO25" s="14">
        <v>120.72110000000001</v>
      </c>
      <c r="AP25" s="14">
        <v>126.809944</v>
      </c>
      <c r="AQ25" s="14">
        <v>132.50328099999999</v>
      </c>
      <c r="AR25" s="14">
        <v>137.74342300000001</v>
      </c>
      <c r="AS25" s="14">
        <v>142.58079499999999</v>
      </c>
      <c r="AT25" s="14">
        <v>147.00595100000001</v>
      </c>
      <c r="AU25" s="14">
        <v>150.97045900000001</v>
      </c>
      <c r="AV25" s="14">
        <v>154.43542500000001</v>
      </c>
    </row>
    <row r="26" spans="11:62" x14ac:dyDescent="0.2">
      <c r="K26" s="7" t="s">
        <v>147</v>
      </c>
      <c r="L26" s="20" t="s">
        <v>2</v>
      </c>
      <c r="M26" s="14">
        <v>0.19535</v>
      </c>
      <c r="N26" s="14">
        <v>0.27450200000000002</v>
      </c>
      <c r="O26" s="14">
        <v>0.35886600000000002</v>
      </c>
      <c r="P26" s="14">
        <v>0.57371300000000003</v>
      </c>
      <c r="Q26" s="14">
        <v>0.75628799999999996</v>
      </c>
      <c r="R26" s="14">
        <v>0.97350599999999998</v>
      </c>
      <c r="S26" s="14">
        <v>1.4058409999999999</v>
      </c>
      <c r="T26" s="14">
        <v>2.0496150000000002</v>
      </c>
      <c r="U26" s="14">
        <v>3.4036909999999998</v>
      </c>
      <c r="V26" s="14">
        <v>4.3513289999999998</v>
      </c>
      <c r="W26" s="14">
        <v>5.6161580000000004</v>
      </c>
      <c r="X26" s="14">
        <v>7.2213229999999999</v>
      </c>
      <c r="Y26" s="14">
        <v>9.5368220000000008</v>
      </c>
      <c r="Z26" s="14">
        <v>13.126177</v>
      </c>
      <c r="AA26" s="14">
        <v>17.759739</v>
      </c>
      <c r="AB26" s="14">
        <v>23.684844999999999</v>
      </c>
      <c r="AC26" s="14">
        <v>30.669070999999999</v>
      </c>
      <c r="AD26" s="14">
        <v>38.666404999999997</v>
      </c>
      <c r="AE26" s="14">
        <v>46.808768999999998</v>
      </c>
      <c r="AF26" s="14">
        <v>54.949921000000003</v>
      </c>
      <c r="AG26" s="14">
        <v>63.062224999999998</v>
      </c>
      <c r="AH26" s="14">
        <v>70.955985999999996</v>
      </c>
      <c r="AI26" s="14">
        <v>78.813605999999993</v>
      </c>
      <c r="AJ26" s="14">
        <v>86.586319000000003</v>
      </c>
      <c r="AK26" s="14">
        <v>94.196579</v>
      </c>
      <c r="AL26" s="14">
        <v>101.663704</v>
      </c>
      <c r="AM26" s="14">
        <v>108.88046300000001</v>
      </c>
      <c r="AN26" s="14">
        <v>115.85586499999999</v>
      </c>
      <c r="AO26" s="14">
        <v>122.508224</v>
      </c>
      <c r="AP26" s="14">
        <v>128.756744</v>
      </c>
      <c r="AQ26" s="14">
        <v>134.62582399999999</v>
      </c>
      <c r="AR26" s="14">
        <v>140.06195099999999</v>
      </c>
      <c r="AS26" s="14">
        <v>145.03907799999999</v>
      </c>
      <c r="AT26" s="14">
        <v>149.526703</v>
      </c>
      <c r="AU26" s="14">
        <v>153.54167200000001</v>
      </c>
      <c r="AV26" s="14">
        <v>157.09901400000001</v>
      </c>
    </row>
    <row r="27" spans="11:62" x14ac:dyDescent="0.2">
      <c r="K27" s="7" t="s">
        <v>147</v>
      </c>
      <c r="L27" s="20" t="s">
        <v>10</v>
      </c>
      <c r="M27" s="14">
        <v>0.19535</v>
      </c>
      <c r="N27" s="14">
        <v>0.27450200000000002</v>
      </c>
      <c r="O27" s="14">
        <v>0.35886600000000002</v>
      </c>
      <c r="P27" s="14">
        <v>0.57371300000000003</v>
      </c>
      <c r="Q27" s="14">
        <v>0.75628799999999996</v>
      </c>
      <c r="R27" s="14">
        <v>0.97350599999999998</v>
      </c>
      <c r="S27" s="14">
        <v>1.4058409999999999</v>
      </c>
      <c r="T27" s="14">
        <v>2.0496150000000002</v>
      </c>
      <c r="U27" s="14">
        <v>3.4036909999999998</v>
      </c>
      <c r="V27" s="14">
        <v>4.3513289999999998</v>
      </c>
      <c r="W27" s="14">
        <v>5.6227819999999999</v>
      </c>
      <c r="X27" s="14">
        <v>7.4903510000000004</v>
      </c>
      <c r="Y27" s="14">
        <v>10.123919000000001</v>
      </c>
      <c r="Z27" s="14">
        <v>14.135626</v>
      </c>
      <c r="AA27" s="14">
        <v>19.156178000000001</v>
      </c>
      <c r="AB27" s="14">
        <v>25.494823</v>
      </c>
      <c r="AC27" s="14">
        <v>33.056797000000003</v>
      </c>
      <c r="AD27" s="14">
        <v>41.753200999999997</v>
      </c>
      <c r="AE27" s="14">
        <v>50.618893</v>
      </c>
      <c r="AF27" s="14">
        <v>59.544960000000003</v>
      </c>
      <c r="AG27" s="14">
        <v>68.553077999999999</v>
      </c>
      <c r="AH27" s="14">
        <v>77.471526999999995</v>
      </c>
      <c r="AI27" s="14">
        <v>86.298385999999994</v>
      </c>
      <c r="AJ27" s="14">
        <v>94.950232999999997</v>
      </c>
      <c r="AK27" s="14">
        <v>103.45803100000001</v>
      </c>
      <c r="AL27" s="14">
        <v>111.79512</v>
      </c>
      <c r="AM27" s="14">
        <v>119.824867</v>
      </c>
      <c r="AN27" s="14">
        <v>127.52014200000001</v>
      </c>
      <c r="AO27" s="14">
        <v>134.85253900000001</v>
      </c>
      <c r="AP27" s="14">
        <v>141.77917500000001</v>
      </c>
      <c r="AQ27" s="14">
        <v>148.301376</v>
      </c>
      <c r="AR27" s="14">
        <v>154.38147000000001</v>
      </c>
      <c r="AS27" s="14">
        <v>160.002228</v>
      </c>
      <c r="AT27" s="14">
        <v>165.16751099999999</v>
      </c>
      <c r="AU27" s="14">
        <v>169.82517999999999</v>
      </c>
      <c r="AV27" s="14">
        <v>174.016571</v>
      </c>
    </row>
    <row r="28" spans="11:62" x14ac:dyDescent="0.2">
      <c r="K28" s="7" t="s">
        <v>147</v>
      </c>
      <c r="L28" s="20" t="s">
        <v>6</v>
      </c>
      <c r="M28" s="14">
        <v>0.19535</v>
      </c>
      <c r="N28" s="14">
        <v>0.27450200000000002</v>
      </c>
      <c r="O28" s="14">
        <v>0.35886600000000002</v>
      </c>
      <c r="P28" s="14">
        <v>0.57371300000000003</v>
      </c>
      <c r="Q28" s="14">
        <v>0.75628799999999996</v>
      </c>
      <c r="R28" s="14">
        <v>0.97350599999999998</v>
      </c>
      <c r="S28" s="14">
        <v>1.4058409999999999</v>
      </c>
      <c r="T28" s="14">
        <v>2.0496150000000002</v>
      </c>
      <c r="U28" s="14">
        <v>3.4036909999999998</v>
      </c>
      <c r="V28" s="14">
        <v>4.3513289999999998</v>
      </c>
      <c r="W28" s="14">
        <v>5.6163910000000001</v>
      </c>
      <c r="X28" s="14">
        <v>7.1999570000000004</v>
      </c>
      <c r="Y28" s="14">
        <v>9.4805519999999994</v>
      </c>
      <c r="Z28" s="14">
        <v>13.012993</v>
      </c>
      <c r="AA28" s="14">
        <v>17.56776</v>
      </c>
      <c r="AB28" s="14">
        <v>23.356901000000001</v>
      </c>
      <c r="AC28" s="14">
        <v>30.224564000000001</v>
      </c>
      <c r="AD28" s="14">
        <v>38.049132999999998</v>
      </c>
      <c r="AE28" s="14">
        <v>46.107384000000003</v>
      </c>
      <c r="AF28" s="14">
        <v>54.169719999999998</v>
      </c>
      <c r="AG28" s="14">
        <v>62.199333000000003</v>
      </c>
      <c r="AH28" s="14">
        <v>70.061477999999994</v>
      </c>
      <c r="AI28" s="14">
        <v>77.843658000000005</v>
      </c>
      <c r="AJ28" s="14">
        <v>85.492705999999998</v>
      </c>
      <c r="AK28" s="14">
        <v>93.008460999999997</v>
      </c>
      <c r="AL28" s="14">
        <v>100.29547100000001</v>
      </c>
      <c r="AM28" s="14">
        <v>107.342529</v>
      </c>
      <c r="AN28" s="14">
        <v>114.118332</v>
      </c>
      <c r="AO28" s="14">
        <v>120.570984</v>
      </c>
      <c r="AP28" s="14">
        <v>126.662926</v>
      </c>
      <c r="AQ28" s="14">
        <v>132.35829200000001</v>
      </c>
      <c r="AR28" s="14">
        <v>137.60607899999999</v>
      </c>
      <c r="AS28" s="14">
        <v>142.44335899999999</v>
      </c>
      <c r="AT28" s="14">
        <v>146.880188</v>
      </c>
      <c r="AU28" s="14">
        <v>150.85223400000001</v>
      </c>
      <c r="AV28" s="14">
        <v>154.33184800000001</v>
      </c>
    </row>
    <row r="29" spans="11:62" x14ac:dyDescent="0.2">
      <c r="K29" s="7" t="s">
        <v>147</v>
      </c>
      <c r="L29" s="20" t="s">
        <v>0</v>
      </c>
      <c r="M29" s="14">
        <v>0.19535</v>
      </c>
      <c r="N29" s="14">
        <v>0.27450200000000002</v>
      </c>
      <c r="O29" s="14">
        <v>0.35886600000000002</v>
      </c>
      <c r="P29" s="14">
        <v>0.57371300000000003</v>
      </c>
      <c r="Q29" s="14">
        <v>0.75628799999999996</v>
      </c>
      <c r="R29" s="14">
        <v>0.97350599999999998</v>
      </c>
      <c r="S29" s="14">
        <v>1.4058409999999999</v>
      </c>
      <c r="T29" s="14">
        <v>2.0496150000000002</v>
      </c>
      <c r="U29" s="14">
        <v>3.4036909999999998</v>
      </c>
      <c r="V29" s="14">
        <v>4.3513289999999998</v>
      </c>
      <c r="W29" s="14">
        <v>5.6141129999999997</v>
      </c>
      <c r="X29" s="14">
        <v>7.0767129999999998</v>
      </c>
      <c r="Y29" s="14">
        <v>9.2217179999999992</v>
      </c>
      <c r="Z29" s="14">
        <v>12.564041</v>
      </c>
      <c r="AA29" s="14">
        <v>16.817287</v>
      </c>
      <c r="AB29" s="14">
        <v>22.162825000000002</v>
      </c>
      <c r="AC29" s="14">
        <v>28.474025999999999</v>
      </c>
      <c r="AD29" s="14">
        <v>35.771754999999999</v>
      </c>
      <c r="AE29" s="14">
        <v>43.239662000000003</v>
      </c>
      <c r="AF29" s="14">
        <v>50.574272000000001</v>
      </c>
      <c r="AG29" s="14">
        <v>57.635834000000003</v>
      </c>
      <c r="AH29" s="14">
        <v>64.451049999999995</v>
      </c>
      <c r="AI29" s="14">
        <v>71.122017</v>
      </c>
      <c r="AJ29" s="14">
        <v>77.663917999999995</v>
      </c>
      <c r="AK29" s="14">
        <v>84.033844000000002</v>
      </c>
      <c r="AL29" s="14">
        <v>90.179007999999996</v>
      </c>
      <c r="AM29" s="14">
        <v>96.060478000000003</v>
      </c>
      <c r="AN29" s="14">
        <v>101.60346199999999</v>
      </c>
      <c r="AO29" s="14">
        <v>106.70174400000001</v>
      </c>
      <c r="AP29" s="14">
        <v>111.32068599999999</v>
      </c>
      <c r="AQ29" s="14">
        <v>115.46828499999999</v>
      </c>
      <c r="AR29" s="14">
        <v>119.13176</v>
      </c>
      <c r="AS29" s="14">
        <v>122.36039</v>
      </c>
      <c r="AT29" s="14">
        <v>125.11631800000001</v>
      </c>
      <c r="AU29" s="14">
        <v>127.395889</v>
      </c>
      <c r="AV29" s="14">
        <v>129.24160800000001</v>
      </c>
      <c r="AX29" s="4"/>
      <c r="AY29" s="4"/>
      <c r="AZ29" s="4"/>
      <c r="BA29" s="4"/>
      <c r="BB29" s="4"/>
    </row>
    <row r="30" spans="11:62" x14ac:dyDescent="0.2">
      <c r="K30" s="8"/>
      <c r="O30" s="5" t="s">
        <v>50</v>
      </c>
    </row>
    <row r="31" spans="11:62" ht="15" thickBot="1" x14ac:dyDescent="0.25">
      <c r="K31" s="2" t="s">
        <v>144</v>
      </c>
      <c r="L31" s="2" t="s">
        <v>145</v>
      </c>
      <c r="M31" s="2">
        <v>2015</v>
      </c>
      <c r="N31" s="2">
        <v>2016</v>
      </c>
      <c r="O31" s="2">
        <v>2017</v>
      </c>
      <c r="P31" s="2">
        <v>2018</v>
      </c>
      <c r="Q31" s="2">
        <v>2019</v>
      </c>
      <c r="R31" s="2">
        <v>2020</v>
      </c>
      <c r="S31" s="2">
        <v>2021</v>
      </c>
      <c r="T31" s="2">
        <v>2022</v>
      </c>
      <c r="U31" s="2">
        <v>2023</v>
      </c>
      <c r="V31" s="2">
        <v>2024</v>
      </c>
      <c r="W31" s="2">
        <v>2025</v>
      </c>
      <c r="X31" s="2">
        <v>2026</v>
      </c>
      <c r="Y31" s="2">
        <v>2027</v>
      </c>
      <c r="Z31" s="2">
        <v>2028</v>
      </c>
      <c r="AA31" s="2">
        <v>2029</v>
      </c>
      <c r="AB31" s="2">
        <v>2030</v>
      </c>
      <c r="AC31" s="2">
        <v>2031</v>
      </c>
      <c r="AD31" s="2">
        <v>2032</v>
      </c>
      <c r="AE31" s="2">
        <v>2033</v>
      </c>
      <c r="AF31" s="2">
        <v>2034</v>
      </c>
      <c r="AG31" s="2">
        <v>2035</v>
      </c>
      <c r="AH31" s="2">
        <v>2036</v>
      </c>
      <c r="AI31" s="2">
        <v>2037</v>
      </c>
      <c r="AJ31" s="2">
        <v>2038</v>
      </c>
      <c r="AK31" s="2">
        <v>2039</v>
      </c>
      <c r="AL31" s="2">
        <v>2040</v>
      </c>
      <c r="AM31" s="2">
        <v>2041</v>
      </c>
      <c r="AN31" s="2">
        <v>2042</v>
      </c>
      <c r="AO31" s="2">
        <v>2043</v>
      </c>
      <c r="AP31" s="2">
        <v>2044</v>
      </c>
      <c r="AQ31" s="2">
        <v>2045</v>
      </c>
      <c r="AR31" s="2">
        <v>2046</v>
      </c>
      <c r="AS31" s="2">
        <v>2047</v>
      </c>
      <c r="AT31" s="2">
        <v>2048</v>
      </c>
      <c r="AU31" s="2">
        <v>2049</v>
      </c>
      <c r="AV31" s="2">
        <v>2050</v>
      </c>
      <c r="BC31" s="4"/>
      <c r="BD31" s="4"/>
      <c r="BE31" s="4"/>
      <c r="BF31" s="4"/>
      <c r="BG31" s="4"/>
      <c r="BH31" s="4"/>
      <c r="BI31" s="4"/>
      <c r="BJ31" s="4"/>
    </row>
    <row r="32" spans="11:62" ht="15" thickTop="1" x14ac:dyDescent="0.2">
      <c r="K32" s="7" t="s">
        <v>148</v>
      </c>
      <c r="L32" s="20" t="s">
        <v>1</v>
      </c>
      <c r="M32" s="15">
        <v>248.32702599999999</v>
      </c>
      <c r="N32" s="15">
        <v>251.518631</v>
      </c>
      <c r="O32" s="15">
        <v>256.93048099999999</v>
      </c>
      <c r="P32" s="15">
        <v>259.11929300000003</v>
      </c>
      <c r="Q32" s="15">
        <v>261.50720200000001</v>
      </c>
      <c r="R32" s="15">
        <v>260.01165800000001</v>
      </c>
      <c r="S32" s="15">
        <v>262.38690200000002</v>
      </c>
      <c r="T32" s="15">
        <v>263.16891500000003</v>
      </c>
      <c r="U32" s="15">
        <v>264.72363300000001</v>
      </c>
      <c r="V32" s="15">
        <v>267.10281400000002</v>
      </c>
      <c r="W32" s="15">
        <v>270.31329299999999</v>
      </c>
      <c r="X32" s="15">
        <v>273.03476000000001</v>
      </c>
      <c r="Y32" s="15">
        <v>276.14779700000003</v>
      </c>
      <c r="Z32" s="15">
        <v>279.18383799999998</v>
      </c>
      <c r="AA32" s="15">
        <v>282.26119999999997</v>
      </c>
      <c r="AB32" s="15">
        <v>285.55825800000002</v>
      </c>
      <c r="AC32" s="15">
        <v>288.79290800000001</v>
      </c>
      <c r="AD32" s="15">
        <v>291.88501000000002</v>
      </c>
      <c r="AE32" s="15">
        <v>295.06466699999999</v>
      </c>
      <c r="AF32" s="15">
        <v>298.19332900000001</v>
      </c>
      <c r="AG32" s="15">
        <v>301.27185100000003</v>
      </c>
      <c r="AH32" s="15">
        <v>304.18524200000002</v>
      </c>
      <c r="AI32" s="15">
        <v>307.08279399999998</v>
      </c>
      <c r="AJ32" s="15">
        <v>309.96234099999998</v>
      </c>
      <c r="AK32" s="15">
        <v>312.82284499999997</v>
      </c>
      <c r="AL32" s="15">
        <v>315.69482399999998</v>
      </c>
      <c r="AM32" s="15">
        <v>318.437927</v>
      </c>
      <c r="AN32" s="15">
        <v>321.03964200000001</v>
      </c>
      <c r="AO32" s="15">
        <v>323.46627799999999</v>
      </c>
      <c r="AP32" s="15">
        <v>325.703033</v>
      </c>
      <c r="AQ32" s="15">
        <v>327.75933800000001</v>
      </c>
      <c r="AR32" s="15">
        <v>329.60513300000002</v>
      </c>
      <c r="AS32" s="15">
        <v>331.25579800000003</v>
      </c>
      <c r="AT32" s="15">
        <v>332.69708300000002</v>
      </c>
      <c r="AU32" s="15">
        <v>333.90093999999999</v>
      </c>
      <c r="AV32" s="15">
        <v>334.80908199999999</v>
      </c>
    </row>
    <row r="33" spans="11:66" x14ac:dyDescent="0.2">
      <c r="K33" s="7" t="s">
        <v>148</v>
      </c>
      <c r="L33" s="20" t="s">
        <v>3</v>
      </c>
      <c r="M33" s="15">
        <v>248.32702599999999</v>
      </c>
      <c r="N33" s="15">
        <v>251.518631</v>
      </c>
      <c r="O33" s="15">
        <v>256.93048099999999</v>
      </c>
      <c r="P33" s="15">
        <v>259.11929300000003</v>
      </c>
      <c r="Q33" s="15">
        <v>261.50720200000001</v>
      </c>
      <c r="R33" s="15">
        <v>260.01165800000001</v>
      </c>
      <c r="S33" s="15">
        <v>262.38690200000002</v>
      </c>
      <c r="T33" s="15">
        <v>263.16891500000003</v>
      </c>
      <c r="U33" s="15">
        <v>264.72363300000001</v>
      </c>
      <c r="V33" s="15">
        <v>267.10281400000002</v>
      </c>
      <c r="W33" s="15">
        <v>270.31329299999999</v>
      </c>
      <c r="X33" s="15">
        <v>273.03100599999999</v>
      </c>
      <c r="Y33" s="15">
        <v>276.13180499999999</v>
      </c>
      <c r="Z33" s="15">
        <v>279.15774499999998</v>
      </c>
      <c r="AA33" s="15">
        <v>282.22170999999997</v>
      </c>
      <c r="AB33" s="15">
        <v>285.50982699999997</v>
      </c>
      <c r="AC33" s="15">
        <v>288.73855600000002</v>
      </c>
      <c r="AD33" s="15">
        <v>291.82800300000002</v>
      </c>
      <c r="AE33" s="15">
        <v>294.995789</v>
      </c>
      <c r="AF33" s="15">
        <v>298.13302599999997</v>
      </c>
      <c r="AG33" s="15">
        <v>301.22689800000001</v>
      </c>
      <c r="AH33" s="15">
        <v>304.16210899999999</v>
      </c>
      <c r="AI33" s="15">
        <v>307.08300800000001</v>
      </c>
      <c r="AJ33" s="15">
        <v>309.99511699999999</v>
      </c>
      <c r="AK33" s="15">
        <v>312.89419600000002</v>
      </c>
      <c r="AL33" s="15">
        <v>315.78417999999999</v>
      </c>
      <c r="AM33" s="15">
        <v>318.53732300000001</v>
      </c>
      <c r="AN33" s="15">
        <v>321.15759300000002</v>
      </c>
      <c r="AO33" s="15">
        <v>323.582581</v>
      </c>
      <c r="AP33" s="15">
        <v>325.82934599999999</v>
      </c>
      <c r="AQ33" s="15">
        <v>327.87832600000002</v>
      </c>
      <c r="AR33" s="15">
        <v>329.712219</v>
      </c>
      <c r="AS33" s="15">
        <v>331.35992399999998</v>
      </c>
      <c r="AT33" s="15">
        <v>332.80767800000001</v>
      </c>
      <c r="AU33" s="15">
        <v>334.04351800000001</v>
      </c>
      <c r="AV33" s="15">
        <v>334.99465900000001</v>
      </c>
    </row>
    <row r="34" spans="11:66" x14ac:dyDescent="0.2">
      <c r="K34" s="7" t="s">
        <v>148</v>
      </c>
      <c r="L34" s="20" t="s">
        <v>25</v>
      </c>
      <c r="M34" s="15">
        <v>248.32702599999999</v>
      </c>
      <c r="N34" s="15">
        <v>251.518631</v>
      </c>
      <c r="O34" s="15">
        <v>256.93048099999999</v>
      </c>
      <c r="P34" s="15">
        <v>259.11929300000003</v>
      </c>
      <c r="Q34" s="15">
        <v>261.50720200000001</v>
      </c>
      <c r="R34" s="15">
        <v>260.01165800000001</v>
      </c>
      <c r="S34" s="15">
        <v>262.38690200000002</v>
      </c>
      <c r="T34" s="15">
        <v>263.16891500000003</v>
      </c>
      <c r="U34" s="15">
        <v>264.72363300000001</v>
      </c>
      <c r="V34" s="15">
        <v>267.10281400000002</v>
      </c>
      <c r="W34" s="15">
        <v>270.31329299999999</v>
      </c>
      <c r="X34" s="15">
        <v>273.02533</v>
      </c>
      <c r="Y34" s="15">
        <v>276.10015900000002</v>
      </c>
      <c r="Z34" s="15">
        <v>279.26916499999999</v>
      </c>
      <c r="AA34" s="15">
        <v>282.63562000000002</v>
      </c>
      <c r="AB34" s="15">
        <v>286.32162499999998</v>
      </c>
      <c r="AC34" s="15">
        <v>290.05807499999997</v>
      </c>
      <c r="AD34" s="15">
        <v>293.78036500000002</v>
      </c>
      <c r="AE34" s="15">
        <v>297.55764799999997</v>
      </c>
      <c r="AF34" s="15">
        <v>301.18823200000003</v>
      </c>
      <c r="AG34" s="15">
        <v>304.75824</v>
      </c>
      <c r="AH34" s="15">
        <v>308.003174</v>
      </c>
      <c r="AI34" s="15">
        <v>311.21096799999998</v>
      </c>
      <c r="AJ34" s="15">
        <v>314.37155200000001</v>
      </c>
      <c r="AK34" s="15">
        <v>317.45632899999998</v>
      </c>
      <c r="AL34" s="15">
        <v>320.464111</v>
      </c>
      <c r="AM34" s="15">
        <v>323.25671399999999</v>
      </c>
      <c r="AN34" s="15">
        <v>325.86413599999997</v>
      </c>
      <c r="AO34" s="15">
        <v>328.24200400000001</v>
      </c>
      <c r="AP34" s="15">
        <v>330.38717700000001</v>
      </c>
      <c r="AQ34" s="15">
        <v>332.299622</v>
      </c>
      <c r="AR34" s="15">
        <v>333.932526</v>
      </c>
      <c r="AS34" s="15">
        <v>335.29473899999999</v>
      </c>
      <c r="AT34" s="15">
        <v>336.39923099999999</v>
      </c>
      <c r="AU34" s="15">
        <v>337.20559700000001</v>
      </c>
      <c r="AV34" s="15">
        <v>337.656158</v>
      </c>
    </row>
    <row r="35" spans="11:66" x14ac:dyDescent="0.2">
      <c r="K35" s="7" t="s">
        <v>148</v>
      </c>
      <c r="L35" s="20" t="s">
        <v>5</v>
      </c>
      <c r="M35" s="15">
        <v>248.32702599999999</v>
      </c>
      <c r="N35" s="15">
        <v>251.518631</v>
      </c>
      <c r="O35" s="15">
        <v>256.93048099999999</v>
      </c>
      <c r="P35" s="15">
        <v>259.11929300000003</v>
      </c>
      <c r="Q35" s="15">
        <v>261.50720200000001</v>
      </c>
      <c r="R35" s="15">
        <v>260.01165800000001</v>
      </c>
      <c r="S35" s="15">
        <v>262.38690200000002</v>
      </c>
      <c r="T35" s="15">
        <v>263.16891500000003</v>
      </c>
      <c r="U35" s="15">
        <v>264.72363300000001</v>
      </c>
      <c r="V35" s="15">
        <v>267.10281400000002</v>
      </c>
      <c r="W35" s="15">
        <v>270.31329299999999</v>
      </c>
      <c r="X35" s="15">
        <v>273.02603099999999</v>
      </c>
      <c r="Y35" s="15">
        <v>276.101471</v>
      </c>
      <c r="Z35" s="15">
        <v>279.27307100000002</v>
      </c>
      <c r="AA35" s="15">
        <v>282.65002399999997</v>
      </c>
      <c r="AB35" s="15">
        <v>286.36578400000002</v>
      </c>
      <c r="AC35" s="15">
        <v>290.16442899999998</v>
      </c>
      <c r="AD35" s="15">
        <v>293.93689000000001</v>
      </c>
      <c r="AE35" s="15">
        <v>297.73440599999998</v>
      </c>
      <c r="AF35" s="15">
        <v>301.36648600000001</v>
      </c>
      <c r="AG35" s="15">
        <v>304.91369600000002</v>
      </c>
      <c r="AH35" s="15">
        <v>308.13543700000002</v>
      </c>
      <c r="AI35" s="15">
        <v>311.31314099999997</v>
      </c>
      <c r="AJ35" s="15">
        <v>314.45556599999998</v>
      </c>
      <c r="AK35" s="15">
        <v>317.51629600000001</v>
      </c>
      <c r="AL35" s="15">
        <v>320.49822999999998</v>
      </c>
      <c r="AM35" s="15">
        <v>323.29174799999998</v>
      </c>
      <c r="AN35" s="15">
        <v>325.88128699999999</v>
      </c>
      <c r="AO35" s="15">
        <v>328.25109900000001</v>
      </c>
      <c r="AP35" s="15">
        <v>330.40545700000001</v>
      </c>
      <c r="AQ35" s="15">
        <v>332.32238799999999</v>
      </c>
      <c r="AR35" s="15">
        <v>333.963165</v>
      </c>
      <c r="AS35" s="15">
        <v>335.34457400000002</v>
      </c>
      <c r="AT35" s="15">
        <v>336.436218</v>
      </c>
      <c r="AU35" s="15">
        <v>337.253601</v>
      </c>
      <c r="AV35" s="15">
        <v>337.71951300000001</v>
      </c>
    </row>
    <row r="36" spans="11:66" x14ac:dyDescent="0.2">
      <c r="K36" s="7" t="s">
        <v>148</v>
      </c>
      <c r="L36" s="20" t="s">
        <v>8</v>
      </c>
      <c r="M36" s="15">
        <v>248.32702599999999</v>
      </c>
      <c r="N36" s="15">
        <v>251.518631</v>
      </c>
      <c r="O36" s="15">
        <v>256.93048099999999</v>
      </c>
      <c r="P36" s="15">
        <v>259.11929300000003</v>
      </c>
      <c r="Q36" s="15">
        <v>261.50720200000001</v>
      </c>
      <c r="R36" s="15">
        <v>260.01165800000001</v>
      </c>
      <c r="S36" s="15">
        <v>262.38690200000002</v>
      </c>
      <c r="T36" s="15">
        <v>263.16891500000003</v>
      </c>
      <c r="U36" s="15">
        <v>264.72363300000001</v>
      </c>
      <c r="V36" s="15">
        <v>267.10281400000002</v>
      </c>
      <c r="W36" s="15">
        <v>270.31329299999999</v>
      </c>
      <c r="X36" s="15">
        <v>273.03289799999999</v>
      </c>
      <c r="Y36" s="15">
        <v>276.14150999999998</v>
      </c>
      <c r="Z36" s="15">
        <v>279.17486600000001</v>
      </c>
      <c r="AA36" s="15">
        <v>282.24917599999998</v>
      </c>
      <c r="AB36" s="15">
        <v>285.54513500000002</v>
      </c>
      <c r="AC36" s="15">
        <v>288.822723</v>
      </c>
      <c r="AD36" s="15">
        <v>291.973206</v>
      </c>
      <c r="AE36" s="15">
        <v>295.16049199999998</v>
      </c>
      <c r="AF36" s="15">
        <v>298.30386399999998</v>
      </c>
      <c r="AG36" s="15">
        <v>301.378693</v>
      </c>
      <c r="AH36" s="15">
        <v>304.26470899999998</v>
      </c>
      <c r="AI36" s="15">
        <v>307.14221199999997</v>
      </c>
      <c r="AJ36" s="15">
        <v>310.02096599999999</v>
      </c>
      <c r="AK36" s="15">
        <v>312.86654700000003</v>
      </c>
      <c r="AL36" s="15">
        <v>315.70062300000001</v>
      </c>
      <c r="AM36" s="15">
        <v>318.42425500000002</v>
      </c>
      <c r="AN36" s="15">
        <v>321.01965300000001</v>
      </c>
      <c r="AO36" s="15">
        <v>323.43786599999999</v>
      </c>
      <c r="AP36" s="15">
        <v>325.67941300000001</v>
      </c>
      <c r="AQ36" s="15">
        <v>327.73919699999999</v>
      </c>
      <c r="AR36" s="15">
        <v>329.59494000000001</v>
      </c>
      <c r="AS36" s="15">
        <v>331.25494400000002</v>
      </c>
      <c r="AT36" s="15">
        <v>332.71258499999999</v>
      </c>
      <c r="AU36" s="15">
        <v>333.94830300000001</v>
      </c>
      <c r="AV36" s="15">
        <v>334.88336199999998</v>
      </c>
    </row>
    <row r="37" spans="11:66" x14ac:dyDescent="0.2">
      <c r="K37" s="7" t="s">
        <v>148</v>
      </c>
      <c r="L37" s="20" t="s">
        <v>9</v>
      </c>
      <c r="M37" s="15">
        <v>248.32702599999999</v>
      </c>
      <c r="N37" s="15">
        <v>251.518631</v>
      </c>
      <c r="O37" s="15">
        <v>256.93048099999999</v>
      </c>
      <c r="P37" s="15">
        <v>259.11929300000003</v>
      </c>
      <c r="Q37" s="15">
        <v>261.50720200000001</v>
      </c>
      <c r="R37" s="15">
        <v>260.01165800000001</v>
      </c>
      <c r="S37" s="15">
        <v>262.38690200000002</v>
      </c>
      <c r="T37" s="15">
        <v>263.16891500000003</v>
      </c>
      <c r="U37" s="15">
        <v>264.72363300000001</v>
      </c>
      <c r="V37" s="15">
        <v>267.10281400000002</v>
      </c>
      <c r="W37" s="15">
        <v>270.31329299999999</v>
      </c>
      <c r="X37" s="15">
        <v>272.87619000000001</v>
      </c>
      <c r="Y37" s="15">
        <v>275.621399</v>
      </c>
      <c r="Z37" s="15">
        <v>278.131348</v>
      </c>
      <c r="AA37" s="15">
        <v>280.66568000000001</v>
      </c>
      <c r="AB37" s="15">
        <v>283.42990099999997</v>
      </c>
      <c r="AC37" s="15">
        <v>286.19238300000001</v>
      </c>
      <c r="AD37" s="15">
        <v>288.87683099999998</v>
      </c>
      <c r="AE37" s="15">
        <v>291.756866</v>
      </c>
      <c r="AF37" s="15">
        <v>294.71023600000001</v>
      </c>
      <c r="AG37" s="15">
        <v>297.72949199999999</v>
      </c>
      <c r="AH37" s="15">
        <v>300.62417599999998</v>
      </c>
      <c r="AI37" s="15">
        <v>303.54693600000002</v>
      </c>
      <c r="AJ37" s="15">
        <v>306.44335899999999</v>
      </c>
      <c r="AK37" s="15">
        <v>309.29660000000001</v>
      </c>
      <c r="AL37" s="15">
        <v>312.06469700000002</v>
      </c>
      <c r="AM37" s="15">
        <v>314.55206299999998</v>
      </c>
      <c r="AN37" s="15">
        <v>316.77117900000002</v>
      </c>
      <c r="AO37" s="15">
        <v>318.73370399999999</v>
      </c>
      <c r="AP37" s="15">
        <v>320.46264600000001</v>
      </c>
      <c r="AQ37" s="15">
        <v>321.98101800000001</v>
      </c>
      <c r="AR37" s="15">
        <v>323.28729199999998</v>
      </c>
      <c r="AS37" s="15">
        <v>324.422394</v>
      </c>
      <c r="AT37" s="15">
        <v>325.38549799999998</v>
      </c>
      <c r="AU37" s="15">
        <v>326.16403200000002</v>
      </c>
      <c r="AV37" s="15">
        <v>326.65106200000002</v>
      </c>
    </row>
    <row r="38" spans="11:66" x14ac:dyDescent="0.2">
      <c r="K38" s="7" t="s">
        <v>148</v>
      </c>
      <c r="L38" s="20" t="s">
        <v>11</v>
      </c>
      <c r="M38" s="15">
        <v>248.32702599999999</v>
      </c>
      <c r="N38" s="15">
        <v>251.518631</v>
      </c>
      <c r="O38" s="15">
        <v>256.93048099999999</v>
      </c>
      <c r="P38" s="15">
        <v>259.11929300000003</v>
      </c>
      <c r="Q38" s="15">
        <v>261.50720200000001</v>
      </c>
      <c r="R38" s="15">
        <v>260.01165800000001</v>
      </c>
      <c r="S38" s="15">
        <v>262.38690200000002</v>
      </c>
      <c r="T38" s="15">
        <v>263.16891500000003</v>
      </c>
      <c r="U38" s="15">
        <v>264.72363300000001</v>
      </c>
      <c r="V38" s="15">
        <v>267.10281400000002</v>
      </c>
      <c r="W38" s="15">
        <v>270.31329299999999</v>
      </c>
      <c r="X38" s="15">
        <v>273.02716099999998</v>
      </c>
      <c r="Y38" s="15">
        <v>276.13073700000001</v>
      </c>
      <c r="Z38" s="15">
        <v>279.15893599999998</v>
      </c>
      <c r="AA38" s="15">
        <v>282.22091699999999</v>
      </c>
      <c r="AB38" s="15">
        <v>285.506348</v>
      </c>
      <c r="AC38" s="15">
        <v>288.73007200000001</v>
      </c>
      <c r="AD38" s="15">
        <v>291.82135</v>
      </c>
      <c r="AE38" s="15">
        <v>294.999908</v>
      </c>
      <c r="AF38" s="15">
        <v>298.13946499999997</v>
      </c>
      <c r="AG38" s="15">
        <v>301.225525</v>
      </c>
      <c r="AH38" s="15">
        <v>304.15966800000001</v>
      </c>
      <c r="AI38" s="15">
        <v>307.05523699999998</v>
      </c>
      <c r="AJ38" s="15">
        <v>309.94909699999999</v>
      </c>
      <c r="AK38" s="15">
        <v>312.83673099999999</v>
      </c>
      <c r="AL38" s="15">
        <v>315.69146699999999</v>
      </c>
      <c r="AM38" s="15">
        <v>318.42010499999998</v>
      </c>
      <c r="AN38" s="15">
        <v>321.03064000000001</v>
      </c>
      <c r="AO38" s="15">
        <v>323.44186400000001</v>
      </c>
      <c r="AP38" s="15">
        <v>325.68637100000001</v>
      </c>
      <c r="AQ38" s="15">
        <v>327.725281</v>
      </c>
      <c r="AR38" s="15">
        <v>329.55950899999999</v>
      </c>
      <c r="AS38" s="15">
        <v>331.201233</v>
      </c>
      <c r="AT38" s="15">
        <v>332.635895</v>
      </c>
      <c r="AU38" s="15">
        <v>333.85510299999999</v>
      </c>
      <c r="AV38" s="15">
        <v>334.77020299999998</v>
      </c>
    </row>
    <row r="39" spans="11:66" x14ac:dyDescent="0.2">
      <c r="K39" s="7" t="s">
        <v>148</v>
      </c>
      <c r="L39" s="20" t="s">
        <v>2</v>
      </c>
      <c r="M39" s="15">
        <v>248.32702599999999</v>
      </c>
      <c r="N39" s="15">
        <v>251.518631</v>
      </c>
      <c r="O39" s="15">
        <v>256.93048099999999</v>
      </c>
      <c r="P39" s="15">
        <v>259.11929300000003</v>
      </c>
      <c r="Q39" s="15">
        <v>261.50720200000001</v>
      </c>
      <c r="R39" s="15">
        <v>260.01165800000001</v>
      </c>
      <c r="S39" s="15">
        <v>262.38690200000002</v>
      </c>
      <c r="T39" s="15">
        <v>263.16891500000003</v>
      </c>
      <c r="U39" s="15">
        <v>264.72363300000001</v>
      </c>
      <c r="V39" s="15">
        <v>267.10281400000002</v>
      </c>
      <c r="W39" s="15">
        <v>270.31329299999999</v>
      </c>
      <c r="X39" s="15">
        <v>273.24926799999997</v>
      </c>
      <c r="Y39" s="15">
        <v>276.75433299999997</v>
      </c>
      <c r="Z39" s="15">
        <v>279.98498499999999</v>
      </c>
      <c r="AA39" s="15">
        <v>283.31039399999997</v>
      </c>
      <c r="AB39" s="15">
        <v>286.909851</v>
      </c>
      <c r="AC39" s="15">
        <v>290.37823500000002</v>
      </c>
      <c r="AD39" s="15">
        <v>293.68237299999998</v>
      </c>
      <c r="AE39" s="15">
        <v>296.93383799999998</v>
      </c>
      <c r="AF39" s="15">
        <v>300.11019900000002</v>
      </c>
      <c r="AG39" s="15">
        <v>303.25537100000003</v>
      </c>
      <c r="AH39" s="15">
        <v>306.13964800000002</v>
      </c>
      <c r="AI39" s="15">
        <v>309.07446299999998</v>
      </c>
      <c r="AJ39" s="15">
        <v>312.09219400000001</v>
      </c>
      <c r="AK39" s="15">
        <v>315.11498999999998</v>
      </c>
      <c r="AL39" s="15">
        <v>318.16494799999998</v>
      </c>
      <c r="AM39" s="15">
        <v>321.13119499999999</v>
      </c>
      <c r="AN39" s="15">
        <v>324.00622600000003</v>
      </c>
      <c r="AO39" s="15">
        <v>326.69439699999998</v>
      </c>
      <c r="AP39" s="15">
        <v>329.15026899999998</v>
      </c>
      <c r="AQ39" s="15">
        <v>331.40533399999998</v>
      </c>
      <c r="AR39" s="15">
        <v>333.43179300000003</v>
      </c>
      <c r="AS39" s="15">
        <v>335.20056199999999</v>
      </c>
      <c r="AT39" s="15">
        <v>336.72979700000002</v>
      </c>
      <c r="AU39" s="15">
        <v>338.04486100000003</v>
      </c>
      <c r="AV39" s="15">
        <v>339.09243800000002</v>
      </c>
    </row>
    <row r="40" spans="11:66" x14ac:dyDescent="0.2">
      <c r="K40" s="7" t="s">
        <v>148</v>
      </c>
      <c r="L40" s="20" t="s">
        <v>10</v>
      </c>
      <c r="M40" s="15">
        <v>248.32702599999999</v>
      </c>
      <c r="N40" s="15">
        <v>251.518631</v>
      </c>
      <c r="O40" s="15">
        <v>256.93048099999999</v>
      </c>
      <c r="P40" s="15">
        <v>259.11929300000003</v>
      </c>
      <c r="Q40" s="15">
        <v>261.50720200000001</v>
      </c>
      <c r="R40" s="15">
        <v>260.01165800000001</v>
      </c>
      <c r="S40" s="15">
        <v>262.38690200000002</v>
      </c>
      <c r="T40" s="15">
        <v>263.16891500000003</v>
      </c>
      <c r="U40" s="15">
        <v>264.72363300000001</v>
      </c>
      <c r="V40" s="15">
        <v>267.10281400000002</v>
      </c>
      <c r="W40" s="15">
        <v>270.40286300000002</v>
      </c>
      <c r="X40" s="15">
        <v>274.77072099999998</v>
      </c>
      <c r="Y40" s="15">
        <v>279.99121100000002</v>
      </c>
      <c r="Z40" s="15">
        <v>285.055725</v>
      </c>
      <c r="AA40" s="15">
        <v>289.852417</v>
      </c>
      <c r="AB40" s="15">
        <v>294.73284899999999</v>
      </c>
      <c r="AC40" s="15">
        <v>299.633667</v>
      </c>
      <c r="AD40" s="15">
        <v>304.33023100000003</v>
      </c>
      <c r="AE40" s="15">
        <v>309.05670199999997</v>
      </c>
      <c r="AF40" s="15">
        <v>313.74468999999999</v>
      </c>
      <c r="AG40" s="15">
        <v>318.476654</v>
      </c>
      <c r="AH40" s="15">
        <v>323.03033399999998</v>
      </c>
      <c r="AI40" s="15">
        <v>327.58227499999998</v>
      </c>
      <c r="AJ40" s="15">
        <v>332.10571299999998</v>
      </c>
      <c r="AK40" s="15">
        <v>336.63207999999997</v>
      </c>
      <c r="AL40" s="15">
        <v>341.07342499999999</v>
      </c>
      <c r="AM40" s="15">
        <v>345.235748</v>
      </c>
      <c r="AN40" s="15">
        <v>349.187164</v>
      </c>
      <c r="AO40" s="15">
        <v>352.92382800000001</v>
      </c>
      <c r="AP40" s="15">
        <v>356.38623000000001</v>
      </c>
      <c r="AQ40" s="15">
        <v>359.62643400000002</v>
      </c>
      <c r="AR40" s="15">
        <v>362.61743200000001</v>
      </c>
      <c r="AS40" s="15">
        <v>365.35504200000003</v>
      </c>
      <c r="AT40" s="15">
        <v>367.84716800000001</v>
      </c>
      <c r="AU40" s="15">
        <v>370.06140099999999</v>
      </c>
      <c r="AV40" s="15">
        <v>372.01898199999999</v>
      </c>
    </row>
    <row r="41" spans="11:66" x14ac:dyDescent="0.2">
      <c r="K41" s="7" t="s">
        <v>148</v>
      </c>
      <c r="L41" s="20" t="s">
        <v>6</v>
      </c>
      <c r="M41" s="15">
        <v>248.32702599999999</v>
      </c>
      <c r="N41" s="15">
        <v>251.518631</v>
      </c>
      <c r="O41" s="15">
        <v>256.93048099999999</v>
      </c>
      <c r="P41" s="15">
        <v>259.11929300000003</v>
      </c>
      <c r="Q41" s="15">
        <v>261.50720200000001</v>
      </c>
      <c r="R41" s="15">
        <v>260.01165800000001</v>
      </c>
      <c r="S41" s="15">
        <v>262.38690200000002</v>
      </c>
      <c r="T41" s="15">
        <v>263.16891500000003</v>
      </c>
      <c r="U41" s="15">
        <v>264.72363300000001</v>
      </c>
      <c r="V41" s="15">
        <v>267.10281400000002</v>
      </c>
      <c r="W41" s="15">
        <v>270.31326300000001</v>
      </c>
      <c r="X41" s="15">
        <v>273.03414900000001</v>
      </c>
      <c r="Y41" s="15">
        <v>276.14801</v>
      </c>
      <c r="Z41" s="15">
        <v>279.18426499999998</v>
      </c>
      <c r="AA41" s="15">
        <v>282.25277699999998</v>
      </c>
      <c r="AB41" s="15">
        <v>285.54046599999998</v>
      </c>
      <c r="AC41" s="15">
        <v>288.769409</v>
      </c>
      <c r="AD41" s="15">
        <v>291.84405500000003</v>
      </c>
      <c r="AE41" s="15">
        <v>294.997681</v>
      </c>
      <c r="AF41" s="15">
        <v>298.09027099999997</v>
      </c>
      <c r="AG41" s="15">
        <v>301.12170400000002</v>
      </c>
      <c r="AH41" s="15">
        <v>304.00619499999999</v>
      </c>
      <c r="AI41" s="15">
        <v>306.855591</v>
      </c>
      <c r="AJ41" s="15">
        <v>309.702698</v>
      </c>
      <c r="AK41" s="15">
        <v>312.565247</v>
      </c>
      <c r="AL41" s="15">
        <v>315.40835600000003</v>
      </c>
      <c r="AM41" s="15">
        <v>318.13024899999999</v>
      </c>
      <c r="AN41" s="15">
        <v>320.73992900000002</v>
      </c>
      <c r="AO41" s="15">
        <v>323.16644300000002</v>
      </c>
      <c r="AP41" s="15">
        <v>325.41336100000001</v>
      </c>
      <c r="AQ41" s="15">
        <v>327.45864899999998</v>
      </c>
      <c r="AR41" s="15">
        <v>329.29571499999997</v>
      </c>
      <c r="AS41" s="15">
        <v>330.944031</v>
      </c>
      <c r="AT41" s="15">
        <v>332.40564000000001</v>
      </c>
      <c r="AU41" s="15">
        <v>333.63775600000002</v>
      </c>
      <c r="AV41" s="15">
        <v>334.57800300000002</v>
      </c>
      <c r="BK41" s="4"/>
      <c r="BL41" s="4"/>
      <c r="BM41" s="4"/>
      <c r="BN41" s="4"/>
    </row>
    <row r="42" spans="11:66" x14ac:dyDescent="0.2">
      <c r="K42" s="7" t="s">
        <v>148</v>
      </c>
      <c r="L42" s="20" t="s">
        <v>0</v>
      </c>
      <c r="M42" s="15">
        <v>248.32702599999999</v>
      </c>
      <c r="N42" s="15">
        <v>251.518631</v>
      </c>
      <c r="O42" s="15">
        <v>256.93048099999999</v>
      </c>
      <c r="P42" s="15">
        <v>259.11929300000003</v>
      </c>
      <c r="Q42" s="15">
        <v>261.50720200000001</v>
      </c>
      <c r="R42" s="15">
        <v>260.01165800000001</v>
      </c>
      <c r="S42" s="15">
        <v>262.38690200000002</v>
      </c>
      <c r="T42" s="15">
        <v>263.16891500000003</v>
      </c>
      <c r="U42" s="15">
        <v>264.72363300000001</v>
      </c>
      <c r="V42" s="15">
        <v>267.10281400000002</v>
      </c>
      <c r="W42" s="15">
        <v>270.25543199999998</v>
      </c>
      <c r="X42" s="15">
        <v>272.70086700000002</v>
      </c>
      <c r="Y42" s="15">
        <v>275.243134</v>
      </c>
      <c r="Z42" s="15">
        <v>277.77307100000002</v>
      </c>
      <c r="AA42" s="15">
        <v>280.19113199999998</v>
      </c>
      <c r="AB42" s="15">
        <v>282.628784</v>
      </c>
      <c r="AC42" s="15">
        <v>284.89764400000001</v>
      </c>
      <c r="AD42" s="15">
        <v>287.13568099999998</v>
      </c>
      <c r="AE42" s="15">
        <v>289.446167</v>
      </c>
      <c r="AF42" s="15">
        <v>291.38305700000001</v>
      </c>
      <c r="AG42" s="15">
        <v>292.90542599999998</v>
      </c>
      <c r="AH42" s="15">
        <v>293.99035600000002</v>
      </c>
      <c r="AI42" s="15">
        <v>294.96783399999998</v>
      </c>
      <c r="AJ42" s="15">
        <v>295.92880200000002</v>
      </c>
      <c r="AK42" s="15">
        <v>296.91531400000002</v>
      </c>
      <c r="AL42" s="15">
        <v>297.815247</v>
      </c>
      <c r="AM42" s="15">
        <v>298.521118</v>
      </c>
      <c r="AN42" s="15">
        <v>298.99566700000003</v>
      </c>
      <c r="AO42" s="15">
        <v>299.121826</v>
      </c>
      <c r="AP42" s="15">
        <v>298.931152</v>
      </c>
      <c r="AQ42" s="15">
        <v>298.39495799999997</v>
      </c>
      <c r="AR42" s="15">
        <v>297.52322400000003</v>
      </c>
      <c r="AS42" s="15">
        <v>296.40042099999999</v>
      </c>
      <c r="AT42" s="15">
        <v>295.00915500000002</v>
      </c>
      <c r="AU42" s="15">
        <v>293.36837800000001</v>
      </c>
      <c r="AV42" s="15">
        <v>291.51480099999998</v>
      </c>
    </row>
    <row r="45" spans="11:66" ht="15.75" x14ac:dyDescent="0.25">
      <c r="K45" s="16" t="s">
        <v>149</v>
      </c>
    </row>
    <row r="46" spans="11:66" x14ac:dyDescent="0.2">
      <c r="K46" s="17" t="s">
        <v>143</v>
      </c>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row>
    <row r="48" spans="11:66" ht="15" thickBot="1" x14ac:dyDescent="0.25">
      <c r="K48" s="2" t="s">
        <v>144</v>
      </c>
      <c r="L48" s="2" t="s">
        <v>145</v>
      </c>
      <c r="M48" s="2">
        <v>2015</v>
      </c>
      <c r="N48" s="2">
        <v>2016</v>
      </c>
      <c r="O48" s="2">
        <v>2017</v>
      </c>
      <c r="P48" s="2">
        <v>2018</v>
      </c>
      <c r="Q48" s="2">
        <v>2019</v>
      </c>
      <c r="R48" s="2">
        <v>2020</v>
      </c>
      <c r="S48" s="2">
        <v>2021</v>
      </c>
      <c r="T48" s="2">
        <v>2022</v>
      </c>
      <c r="U48" s="2">
        <v>2023</v>
      </c>
      <c r="V48" s="2">
        <v>2024</v>
      </c>
      <c r="W48" s="2">
        <v>2025</v>
      </c>
      <c r="X48" s="2">
        <v>2026</v>
      </c>
      <c r="Y48" s="2">
        <v>2027</v>
      </c>
      <c r="Z48" s="2">
        <v>2028</v>
      </c>
      <c r="AA48" s="2">
        <v>2029</v>
      </c>
      <c r="AB48" s="2">
        <v>2030</v>
      </c>
      <c r="AC48" s="2">
        <v>2031</v>
      </c>
      <c r="AD48" s="2">
        <v>2032</v>
      </c>
      <c r="AE48" s="2">
        <v>2033</v>
      </c>
      <c r="AF48" s="2">
        <v>2034</v>
      </c>
      <c r="AG48" s="2">
        <v>2035</v>
      </c>
      <c r="AH48" s="2">
        <v>2036</v>
      </c>
      <c r="AI48" s="2">
        <v>2037</v>
      </c>
      <c r="AJ48" s="2">
        <v>2038</v>
      </c>
      <c r="AK48" s="2">
        <v>2039</v>
      </c>
      <c r="AL48" s="2">
        <v>2040</v>
      </c>
      <c r="AM48" s="2">
        <v>2041</v>
      </c>
      <c r="AN48" s="2">
        <v>2042</v>
      </c>
      <c r="AO48" s="2">
        <v>2043</v>
      </c>
      <c r="AP48" s="2">
        <v>2044</v>
      </c>
      <c r="AQ48" s="2">
        <v>2045</v>
      </c>
      <c r="AR48" s="2">
        <v>2046</v>
      </c>
      <c r="AS48" s="2">
        <v>2047</v>
      </c>
      <c r="AT48" s="2">
        <v>2048</v>
      </c>
      <c r="AU48" s="2">
        <v>2049</v>
      </c>
      <c r="AV48" s="2">
        <v>2050</v>
      </c>
    </row>
    <row r="49" spans="7:48" ht="15" thickTop="1" x14ac:dyDescent="0.2">
      <c r="K49" s="7" t="s">
        <v>146</v>
      </c>
      <c r="L49" s="20" t="s">
        <v>11</v>
      </c>
      <c r="M49" s="18">
        <v>7.8051819328915906E-6</v>
      </c>
      <c r="N49" s="18">
        <v>7.4616718060028541E-6</v>
      </c>
      <c r="O49" s="18">
        <v>1.1550305828318295E-5</v>
      </c>
      <c r="P49" s="18">
        <v>1.5141536129525499E-5</v>
      </c>
      <c r="Q49" s="18">
        <v>1.5425281813105206E-5</v>
      </c>
      <c r="R49" s="18">
        <v>2.3937769213032711E-5</v>
      </c>
      <c r="S49" s="18">
        <v>3.0827685955669492E-5</v>
      </c>
      <c r="T49" s="18">
        <v>1.5075664833246713E-4</v>
      </c>
      <c r="U49" s="18">
        <v>3.094021696377031E-4</v>
      </c>
      <c r="V49" s="18">
        <v>6.4979285114060055E-4</v>
      </c>
      <c r="W49" s="18">
        <v>8.3952784350132474E-4</v>
      </c>
      <c r="X49" s="18">
        <v>1.0226383956346099E-3</v>
      </c>
      <c r="Y49" s="18">
        <v>1.2067308738878538E-3</v>
      </c>
      <c r="Z49" s="18">
        <v>1.5475184499394205E-3</v>
      </c>
      <c r="AA49" s="18">
        <v>1.9845669225661603E-3</v>
      </c>
      <c r="AB49" s="18">
        <v>6.8604125595375697E-3</v>
      </c>
      <c r="AC49" s="18">
        <v>1.6241262923435366E-2</v>
      </c>
      <c r="AD49" s="18">
        <v>3.0759203300727161E-2</v>
      </c>
      <c r="AE49" s="18">
        <v>4.5013560904190106E-2</v>
      </c>
      <c r="AF49" s="18">
        <v>5.8836156987259559E-2</v>
      </c>
      <c r="AG49" s="18">
        <v>7.2171578817101317E-2</v>
      </c>
      <c r="AH49" s="18">
        <v>8.4948872920558902E-2</v>
      </c>
      <c r="AI49" s="18">
        <v>9.7238788744841612E-2</v>
      </c>
      <c r="AJ49" s="18">
        <v>0.1094436697348292</v>
      </c>
      <c r="AK49" s="18">
        <v>0.12175875538457458</v>
      </c>
      <c r="AL49" s="18">
        <v>0.13418676038076377</v>
      </c>
      <c r="AM49" s="18">
        <v>0.14652724662990502</v>
      </c>
      <c r="AN49" s="18">
        <v>0.15847072974452936</v>
      </c>
      <c r="AO49" s="18">
        <v>0.1698484566280529</v>
      </c>
      <c r="AP49" s="18">
        <v>0.18052738183633207</v>
      </c>
      <c r="AQ49" s="18">
        <v>0.19053750222544688</v>
      </c>
      <c r="AR49" s="18">
        <v>0.19996142366551375</v>
      </c>
      <c r="AS49" s="18">
        <v>0.20887926209404023</v>
      </c>
      <c r="AT49" s="18">
        <v>0.21737381106618536</v>
      </c>
      <c r="AU49" s="18">
        <v>0.22561457326750806</v>
      </c>
      <c r="AV49" s="18">
        <v>0.23374770655277663</v>
      </c>
    </row>
    <row r="50" spans="7:48" x14ac:dyDescent="0.2">
      <c r="K50" s="7" t="s">
        <v>146</v>
      </c>
      <c r="L50" s="20" t="s">
        <v>25</v>
      </c>
      <c r="M50" s="18">
        <v>7.8051819328915906E-6</v>
      </c>
      <c r="N50" s="18">
        <v>7.4616718060028541E-6</v>
      </c>
      <c r="O50" s="18">
        <v>1.1550305828318295E-5</v>
      </c>
      <c r="P50" s="18">
        <v>1.5141536129525499E-5</v>
      </c>
      <c r="Q50" s="18">
        <v>1.5425281813105206E-5</v>
      </c>
      <c r="R50" s="18">
        <v>2.3937769213032711E-5</v>
      </c>
      <c r="S50" s="18">
        <v>3.0827685955669492E-5</v>
      </c>
      <c r="T50" s="18">
        <v>1.5075664833246713E-4</v>
      </c>
      <c r="U50" s="18">
        <v>3.094021696377031E-4</v>
      </c>
      <c r="V50" s="18">
        <v>6.4979285114060055E-4</v>
      </c>
      <c r="W50" s="18">
        <v>8.3952795184151247E-4</v>
      </c>
      <c r="X50" s="18">
        <v>1.0225806943062014E-3</v>
      </c>
      <c r="Y50" s="18">
        <v>1.2064478904826961E-3</v>
      </c>
      <c r="Z50" s="18">
        <v>1.3833067178450954E-3</v>
      </c>
      <c r="AA50" s="18">
        <v>1.5582376074625773E-3</v>
      </c>
      <c r="AB50" s="18">
        <v>1.7302168202829175E-3</v>
      </c>
      <c r="AC50" s="18">
        <v>1.8969862496759165E-3</v>
      </c>
      <c r="AD50" s="18">
        <v>2.060542644816859E-3</v>
      </c>
      <c r="AE50" s="18">
        <v>2.2208520688797076E-3</v>
      </c>
      <c r="AF50" s="18">
        <v>2.3773443558210488E-3</v>
      </c>
      <c r="AG50" s="18">
        <v>2.5255909312415603E-3</v>
      </c>
      <c r="AH50" s="18">
        <v>2.6632194793684998E-3</v>
      </c>
      <c r="AI50" s="18">
        <v>2.7922442975521302E-3</v>
      </c>
      <c r="AJ50" s="18">
        <v>2.9150634892538968E-3</v>
      </c>
      <c r="AK50" s="18">
        <v>3.0326583843381808E-3</v>
      </c>
      <c r="AL50" s="18">
        <v>3.3669745405831134E-3</v>
      </c>
      <c r="AM50" s="18">
        <v>4.1834626911008543E-3</v>
      </c>
      <c r="AN50" s="18">
        <v>5.4873261042277539E-3</v>
      </c>
      <c r="AO50" s="18">
        <v>7.6482060260518242E-3</v>
      </c>
      <c r="AP50" s="18">
        <v>1.0884688298421364E-2</v>
      </c>
      <c r="AQ50" s="18">
        <v>1.5098544826164989E-2</v>
      </c>
      <c r="AR50" s="18">
        <v>2.0128242928600274E-2</v>
      </c>
      <c r="AS50" s="18">
        <v>2.5643295817332063E-2</v>
      </c>
      <c r="AT50" s="18">
        <v>3.1646395933971457E-2</v>
      </c>
      <c r="AU50" s="18">
        <v>3.7893092537765419E-2</v>
      </c>
      <c r="AV50" s="18">
        <v>4.4195351822578249E-2</v>
      </c>
    </row>
    <row r="51" spans="7:48" x14ac:dyDescent="0.2">
      <c r="K51" s="7" t="s">
        <v>146</v>
      </c>
      <c r="L51" s="20" t="s">
        <v>5</v>
      </c>
      <c r="M51" s="18">
        <v>7.8051819328915906E-6</v>
      </c>
      <c r="N51" s="18">
        <v>7.4616718060028541E-6</v>
      </c>
      <c r="O51" s="18">
        <v>1.1550305828318295E-5</v>
      </c>
      <c r="P51" s="18">
        <v>1.5141536129525499E-5</v>
      </c>
      <c r="Q51" s="18">
        <v>1.5425281813105206E-5</v>
      </c>
      <c r="R51" s="18">
        <v>2.3937769213032711E-5</v>
      </c>
      <c r="S51" s="18">
        <v>3.0827685955669492E-5</v>
      </c>
      <c r="T51" s="18">
        <v>1.5075664833246713E-4</v>
      </c>
      <c r="U51" s="18">
        <v>3.094021696377031E-4</v>
      </c>
      <c r="V51" s="18">
        <v>6.4979285114060055E-4</v>
      </c>
      <c r="W51" s="18">
        <v>8.3952795184151247E-4</v>
      </c>
      <c r="X51" s="18">
        <v>1.0226378113951178E-3</v>
      </c>
      <c r="Y51" s="18">
        <v>1.2064169739310435E-3</v>
      </c>
      <c r="Z51" s="18">
        <v>1.3833646034864568E-3</v>
      </c>
      <c r="AA51" s="18">
        <v>1.5584466776698792E-3</v>
      </c>
      <c r="AB51" s="18">
        <v>1.7305797854867612E-3</v>
      </c>
      <c r="AC51" s="18">
        <v>1.8977919225969797E-3</v>
      </c>
      <c r="AD51" s="18">
        <v>2.0615597527679861E-3</v>
      </c>
      <c r="AE51" s="18">
        <v>2.2216991319239251E-3</v>
      </c>
      <c r="AF51" s="18">
        <v>2.3782426151213051E-3</v>
      </c>
      <c r="AG51" s="18">
        <v>2.5263588251259093E-3</v>
      </c>
      <c r="AH51" s="18">
        <v>2.6637081206908986E-3</v>
      </c>
      <c r="AI51" s="18">
        <v>2.7926220026286107E-3</v>
      </c>
      <c r="AJ51" s="18">
        <v>2.9153991662362777E-3</v>
      </c>
      <c r="AK51" s="18">
        <v>3.0328752673855481E-3</v>
      </c>
      <c r="AL51" s="18">
        <v>3.3668553685696342E-3</v>
      </c>
      <c r="AM51" s="18">
        <v>4.2703138940589809E-3</v>
      </c>
      <c r="AN51" s="18">
        <v>6.1232969178286311E-3</v>
      </c>
      <c r="AO51" s="18">
        <v>8.8727650630707131E-3</v>
      </c>
      <c r="AP51" s="18">
        <v>1.2654613531012304E-2</v>
      </c>
      <c r="AQ51" s="18">
        <v>1.7456668554016702E-2</v>
      </c>
      <c r="AR51" s="18">
        <v>2.2737737604776903E-2</v>
      </c>
      <c r="AS51" s="18">
        <v>2.8471353350972558E-2</v>
      </c>
      <c r="AT51" s="18">
        <v>3.4602034729746496E-2</v>
      </c>
      <c r="AU51" s="18">
        <v>4.0946915019881826E-2</v>
      </c>
      <c r="AV51" s="18">
        <v>4.7422423068493182E-2</v>
      </c>
    </row>
    <row r="52" spans="7:48" x14ac:dyDescent="0.2">
      <c r="K52" s="7" t="s">
        <v>146</v>
      </c>
      <c r="L52" s="20" t="s">
        <v>8</v>
      </c>
      <c r="M52" s="18">
        <v>7.8051819328915906E-6</v>
      </c>
      <c r="N52" s="18">
        <v>7.4616718060028541E-6</v>
      </c>
      <c r="O52" s="18">
        <v>1.1550305828318295E-5</v>
      </c>
      <c r="P52" s="18">
        <v>1.5141536129525499E-5</v>
      </c>
      <c r="Q52" s="18">
        <v>1.5425281813105206E-5</v>
      </c>
      <c r="R52" s="18">
        <v>2.3937769213032711E-5</v>
      </c>
      <c r="S52" s="18">
        <v>3.0827685955669492E-5</v>
      </c>
      <c r="T52" s="18">
        <v>1.5075664833246713E-4</v>
      </c>
      <c r="U52" s="18">
        <v>3.094021696377031E-4</v>
      </c>
      <c r="V52" s="18">
        <v>6.4979285114060055E-4</v>
      </c>
      <c r="W52" s="18">
        <v>8.3952784350132474E-4</v>
      </c>
      <c r="X52" s="18">
        <v>1.0226868779199675E-3</v>
      </c>
      <c r="Y52" s="18">
        <v>1.2067597452861862E-3</v>
      </c>
      <c r="Z52" s="18">
        <v>1.5476891899384663E-3</v>
      </c>
      <c r="AA52" s="18">
        <v>1.9851583899856444E-3</v>
      </c>
      <c r="AB52" s="18">
        <v>6.8641915965114908E-3</v>
      </c>
      <c r="AC52" s="18">
        <v>1.6269780682642093E-2</v>
      </c>
      <c r="AD52" s="18">
        <v>3.0841633877492575E-2</v>
      </c>
      <c r="AE52" s="18">
        <v>4.5097347767085454E-2</v>
      </c>
      <c r="AF52" s="18">
        <v>5.8897752876221593E-2</v>
      </c>
      <c r="AG52" s="18">
        <v>7.2197537435327683E-2</v>
      </c>
      <c r="AH52" s="18">
        <v>8.4917436679059849E-2</v>
      </c>
      <c r="AI52" s="18">
        <v>9.7192375583860083E-2</v>
      </c>
      <c r="AJ52" s="18">
        <v>0.10942425741910825</v>
      </c>
      <c r="AK52" s="18">
        <v>0.12174676421386617</v>
      </c>
      <c r="AL52" s="18">
        <v>0.13414367021224607</v>
      </c>
      <c r="AM52" s="18">
        <v>0.14633836974226361</v>
      </c>
      <c r="AN52" s="18">
        <v>0.15811863436823126</v>
      </c>
      <c r="AO52" s="18">
        <v>0.16931917083352818</v>
      </c>
      <c r="AP52" s="18">
        <v>0.17977200174569036</v>
      </c>
      <c r="AQ52" s="18">
        <v>0.18956845564808744</v>
      </c>
      <c r="AR52" s="18">
        <v>0.19880877971391311</v>
      </c>
      <c r="AS52" s="18">
        <v>0.20758521765752347</v>
      </c>
      <c r="AT52" s="18">
        <v>0.21602226913917402</v>
      </c>
      <c r="AU52" s="18">
        <v>0.22421510309333581</v>
      </c>
      <c r="AV52" s="18">
        <v>0.23235015503400158</v>
      </c>
    </row>
    <row r="53" spans="7:48" x14ac:dyDescent="0.2">
      <c r="K53" s="7" t="s">
        <v>146</v>
      </c>
      <c r="L53" s="20" t="s">
        <v>10</v>
      </c>
      <c r="M53" s="18">
        <v>7.8051819328915906E-6</v>
      </c>
      <c r="N53" s="18">
        <v>7.4616718060028541E-6</v>
      </c>
      <c r="O53" s="18">
        <v>1.1550305828318295E-5</v>
      </c>
      <c r="P53" s="18">
        <v>1.5141536129525499E-5</v>
      </c>
      <c r="Q53" s="18">
        <v>1.5425281813105206E-5</v>
      </c>
      <c r="R53" s="18">
        <v>2.3937769213032711E-5</v>
      </c>
      <c r="S53" s="18">
        <v>3.0827685955669492E-5</v>
      </c>
      <c r="T53" s="18">
        <v>1.5075664833246713E-4</v>
      </c>
      <c r="U53" s="18">
        <v>3.094021696377031E-4</v>
      </c>
      <c r="V53" s="18">
        <v>6.4979285114060055E-4</v>
      </c>
      <c r="W53" s="18">
        <v>8.408653059761332E-4</v>
      </c>
      <c r="X53" s="18">
        <v>1.0377363316143818E-3</v>
      </c>
      <c r="Y53" s="18">
        <v>1.2372637778919804E-3</v>
      </c>
      <c r="Z53" s="18">
        <v>1.6037017582595946E-3</v>
      </c>
      <c r="AA53" s="18">
        <v>2.0670937469901844E-3</v>
      </c>
      <c r="AB53" s="18">
        <v>7.2873819036075732E-3</v>
      </c>
      <c r="AC53" s="18">
        <v>1.7244539591216881E-2</v>
      </c>
      <c r="AD53" s="18">
        <v>3.2500316887465262E-2</v>
      </c>
      <c r="AE53" s="18">
        <v>4.7336722929228088E-2</v>
      </c>
      <c r="AF53" s="18">
        <v>6.1623597401159434E-2</v>
      </c>
      <c r="AG53" s="18">
        <v>7.5390766251658803E-2</v>
      </c>
      <c r="AH53" s="18">
        <v>8.8536214085399356E-2</v>
      </c>
      <c r="AI53" s="18">
        <v>0.10115306888058206</v>
      </c>
      <c r="AJ53" s="18">
        <v>0.11366360057180161</v>
      </c>
      <c r="AK53" s="18">
        <v>0.12624336620814455</v>
      </c>
      <c r="AL53" s="18">
        <v>0.13888574343837307</v>
      </c>
      <c r="AM53" s="18">
        <v>0.15130417895872794</v>
      </c>
      <c r="AN53" s="18">
        <v>0.16328365000258244</v>
      </c>
      <c r="AO53" s="18">
        <v>0.17468355348476872</v>
      </c>
      <c r="AP53" s="18">
        <v>0.18531752245647501</v>
      </c>
      <c r="AQ53" s="18">
        <v>0.19528773038629604</v>
      </c>
      <c r="AR53" s="18">
        <v>0.20472723733202694</v>
      </c>
      <c r="AS53" s="18">
        <v>0.21360228303287029</v>
      </c>
      <c r="AT53" s="18">
        <v>0.22196689060714497</v>
      </c>
      <c r="AU53" s="18">
        <v>0.23005552101588156</v>
      </c>
      <c r="AV53" s="18">
        <v>0.23799229711294151</v>
      </c>
    </row>
    <row r="54" spans="7:48" x14ac:dyDescent="0.2">
      <c r="K54" s="7" t="s">
        <v>146</v>
      </c>
      <c r="L54" s="20" t="s">
        <v>0</v>
      </c>
      <c r="M54" s="18">
        <v>7.8051819328915906E-6</v>
      </c>
      <c r="N54" s="18">
        <v>7.4616718060028541E-6</v>
      </c>
      <c r="O54" s="18">
        <v>1.1550305828318295E-5</v>
      </c>
      <c r="P54" s="18">
        <v>1.5141536129525499E-5</v>
      </c>
      <c r="Q54" s="18">
        <v>1.5425281813105206E-5</v>
      </c>
      <c r="R54" s="18">
        <v>2.3937769213032711E-5</v>
      </c>
      <c r="S54" s="18">
        <v>3.0827685955669492E-5</v>
      </c>
      <c r="T54" s="18">
        <v>1.5075664833246713E-4</v>
      </c>
      <c r="U54" s="18">
        <v>3.094021696377031E-4</v>
      </c>
      <c r="V54" s="18">
        <v>6.4979285114060055E-4</v>
      </c>
      <c r="W54" s="18">
        <v>8.3729955998968007E-4</v>
      </c>
      <c r="X54" s="18">
        <v>1.0092427304512672E-3</v>
      </c>
      <c r="Y54" s="18">
        <v>1.1816477977385019E-3</v>
      </c>
      <c r="Z54" s="18">
        <v>1.5046193300701023E-3</v>
      </c>
      <c r="AA54" s="18">
        <v>1.9327543027654929E-3</v>
      </c>
      <c r="AB54" s="18">
        <v>6.5654527362326619E-3</v>
      </c>
      <c r="AC54" s="18">
        <v>1.5545146708796878E-2</v>
      </c>
      <c r="AD54" s="18">
        <v>2.9630593258554876E-2</v>
      </c>
      <c r="AE54" s="18">
        <v>4.3573718896332096E-2</v>
      </c>
      <c r="AF54" s="18">
        <v>5.6939858882803299E-2</v>
      </c>
      <c r="AG54" s="18">
        <v>6.9657990811495166E-2</v>
      </c>
      <c r="AH54" s="18">
        <v>8.1759505781373865E-2</v>
      </c>
      <c r="AI54" s="18">
        <v>9.3503798892108178E-2</v>
      </c>
      <c r="AJ54" s="18">
        <v>0.10522430159581557</v>
      </c>
      <c r="AK54" s="18">
        <v>0.11716240257436937</v>
      </c>
      <c r="AL54" s="18">
        <v>0.12923071920082849</v>
      </c>
      <c r="AM54" s="18">
        <v>0.14118099692359484</v>
      </c>
      <c r="AN54" s="18">
        <v>0.15274141075075673</v>
      </c>
      <c r="AO54" s="18">
        <v>0.16368006035548613</v>
      </c>
      <c r="AP54" s="18">
        <v>0.17387187515954861</v>
      </c>
      <c r="AQ54" s="18">
        <v>0.18343426997985063</v>
      </c>
      <c r="AR54" s="18">
        <v>0.19245605941161495</v>
      </c>
      <c r="AS54" s="18">
        <v>0.20098590538769501</v>
      </c>
      <c r="AT54" s="18">
        <v>0.20910494084209072</v>
      </c>
      <c r="AU54" s="18">
        <v>0.21697552974153203</v>
      </c>
      <c r="AV54" s="18">
        <v>0.22485423500445118</v>
      </c>
    </row>
    <row r="55" spans="7:48" x14ac:dyDescent="0.2">
      <c r="K55" s="7" t="s">
        <v>146</v>
      </c>
      <c r="L55" s="20" t="s">
        <v>3</v>
      </c>
      <c r="M55" s="18">
        <v>7.8051819328915906E-6</v>
      </c>
      <c r="N55" s="18">
        <v>7.4616718060028541E-6</v>
      </c>
      <c r="O55" s="18">
        <v>1.1550305828318295E-5</v>
      </c>
      <c r="P55" s="18">
        <v>1.5141536129525499E-5</v>
      </c>
      <c r="Q55" s="18">
        <v>1.5425281813105206E-5</v>
      </c>
      <c r="R55" s="18">
        <v>2.3937769213032711E-5</v>
      </c>
      <c r="S55" s="18">
        <v>3.0827685955669492E-5</v>
      </c>
      <c r="T55" s="18">
        <v>1.5075664833246713E-4</v>
      </c>
      <c r="U55" s="18">
        <v>3.094021696377031E-4</v>
      </c>
      <c r="V55" s="18">
        <v>6.4979285114060055E-4</v>
      </c>
      <c r="W55" s="18">
        <v>8.3952778933124128E-4</v>
      </c>
      <c r="X55" s="18">
        <v>1.022631319890122E-3</v>
      </c>
      <c r="Y55" s="18">
        <v>1.2066725803014757E-3</v>
      </c>
      <c r="Z55" s="18">
        <v>1.5475347631684409E-3</v>
      </c>
      <c r="AA55" s="18">
        <v>1.9846995836295413E-3</v>
      </c>
      <c r="AB55" s="18">
        <v>6.8599853807334932E-3</v>
      </c>
      <c r="AC55" s="18">
        <v>1.6240559959495811E-2</v>
      </c>
      <c r="AD55" s="18">
        <v>3.0754814069599862E-2</v>
      </c>
      <c r="AE55" s="18">
        <v>4.4998700992910555E-2</v>
      </c>
      <c r="AF55" s="18">
        <v>5.8816370544504788E-2</v>
      </c>
      <c r="AG55" s="18">
        <v>7.2153255117092599E-2</v>
      </c>
      <c r="AH55" s="18">
        <v>8.4934667500705288E-2</v>
      </c>
      <c r="AI55" s="18">
        <v>9.725789501614418E-2</v>
      </c>
      <c r="AJ55" s="18">
        <v>0.10945327981689922</v>
      </c>
      <c r="AK55" s="18">
        <v>0.1217309514638775</v>
      </c>
      <c r="AL55" s="18">
        <v>0.13413724400537186</v>
      </c>
      <c r="AM55" s="18">
        <v>0.14648356427298773</v>
      </c>
      <c r="AN55" s="18">
        <v>0.15841687685164932</v>
      </c>
      <c r="AO55" s="18">
        <v>0.16977904476073144</v>
      </c>
      <c r="AP55" s="18">
        <v>0.18044122925536454</v>
      </c>
      <c r="AQ55" s="18">
        <v>0.19046154417502276</v>
      </c>
      <c r="AR55" s="18">
        <v>0.19987346785020912</v>
      </c>
      <c r="AS55" s="18">
        <v>0.20874150539935266</v>
      </c>
      <c r="AT55" s="18">
        <v>0.21715146436612073</v>
      </c>
      <c r="AU55" s="18">
        <v>0.22540488570496583</v>
      </c>
      <c r="AV55" s="18">
        <v>0.2333796604682862</v>
      </c>
    </row>
    <row r="56" spans="7:48" x14ac:dyDescent="0.2">
      <c r="K56" s="7" t="s">
        <v>146</v>
      </c>
      <c r="L56" s="20" t="s">
        <v>2</v>
      </c>
      <c r="M56" s="18">
        <v>7.8051819328915906E-6</v>
      </c>
      <c r="N56" s="18">
        <v>7.4616718060028541E-6</v>
      </c>
      <c r="O56" s="18">
        <v>1.1550305828318295E-5</v>
      </c>
      <c r="P56" s="18">
        <v>1.5141536129525499E-5</v>
      </c>
      <c r="Q56" s="18">
        <v>1.5425281813105206E-5</v>
      </c>
      <c r="R56" s="18">
        <v>2.3937769213032711E-5</v>
      </c>
      <c r="S56" s="18">
        <v>3.0827685955669492E-5</v>
      </c>
      <c r="T56" s="18">
        <v>1.5075664833246713E-4</v>
      </c>
      <c r="U56" s="18">
        <v>3.094021696377031E-4</v>
      </c>
      <c r="V56" s="18">
        <v>6.4979285114060055E-4</v>
      </c>
      <c r="W56" s="18">
        <v>8.3952784350132474E-4</v>
      </c>
      <c r="X56" s="18">
        <v>1.0252557845159618E-3</v>
      </c>
      <c r="Y56" s="18">
        <v>1.2135040636516853E-3</v>
      </c>
      <c r="Z56" s="18">
        <v>1.5668553660960563E-3</v>
      </c>
      <c r="AA56" s="18">
        <v>2.0149697386171797E-3</v>
      </c>
      <c r="AB56" s="18">
        <v>7.0038139604023031E-3</v>
      </c>
      <c r="AC56" s="18">
        <v>1.6518076749148757E-2</v>
      </c>
      <c r="AD56" s="18">
        <v>3.1165248144205276E-2</v>
      </c>
      <c r="AE56" s="18">
        <v>4.5464236391929314E-2</v>
      </c>
      <c r="AF56" s="18">
        <v>5.9294137057750468E-2</v>
      </c>
      <c r="AG56" s="18">
        <v>7.2659915525170995E-2</v>
      </c>
      <c r="AH56" s="18">
        <v>8.5454239327874965E-2</v>
      </c>
      <c r="AI56" s="18">
        <v>9.7853668482338008E-2</v>
      </c>
      <c r="AJ56" s="18">
        <v>0.11019893454059036</v>
      </c>
      <c r="AK56" s="18">
        <v>0.12265221993403562</v>
      </c>
      <c r="AL56" s="18">
        <v>0.13520590421036269</v>
      </c>
      <c r="AM56" s="18">
        <v>0.14771567706967509</v>
      </c>
      <c r="AN56" s="18">
        <v>0.15981380677580953</v>
      </c>
      <c r="AO56" s="18">
        <v>0.17123750579369035</v>
      </c>
      <c r="AP56" s="18">
        <v>0.18200237875786562</v>
      </c>
      <c r="AQ56" s="18">
        <v>0.19213733516990902</v>
      </c>
      <c r="AR56" s="18">
        <v>0.20166122613803861</v>
      </c>
      <c r="AS56" s="18">
        <v>0.21059314868629156</v>
      </c>
      <c r="AT56" s="18">
        <v>0.21907613639808554</v>
      </c>
      <c r="AU56" s="18">
        <v>0.22725338373146245</v>
      </c>
      <c r="AV56" s="18">
        <v>0.23523267562729405</v>
      </c>
    </row>
    <row r="57" spans="7:48" x14ac:dyDescent="0.2">
      <c r="K57" s="7" t="s">
        <v>146</v>
      </c>
      <c r="L57" s="20" t="s">
        <v>9</v>
      </c>
      <c r="M57" s="18">
        <v>7.8051819328915906E-6</v>
      </c>
      <c r="N57" s="18">
        <v>7.4616718060028541E-6</v>
      </c>
      <c r="O57" s="18">
        <v>1.1550305828318295E-5</v>
      </c>
      <c r="P57" s="18">
        <v>1.5141536129525499E-5</v>
      </c>
      <c r="Q57" s="18">
        <v>1.5425281813105206E-5</v>
      </c>
      <c r="R57" s="18">
        <v>2.3937769213032711E-5</v>
      </c>
      <c r="S57" s="18">
        <v>3.0827685955669492E-5</v>
      </c>
      <c r="T57" s="18">
        <v>1.5075664833246713E-4</v>
      </c>
      <c r="U57" s="18">
        <v>3.094021696377031E-4</v>
      </c>
      <c r="V57" s="18">
        <v>6.4979285114060055E-4</v>
      </c>
      <c r="W57" s="18">
        <v>8.3952784350132474E-4</v>
      </c>
      <c r="X57" s="18">
        <v>1.0208732401434215E-3</v>
      </c>
      <c r="Y57" s="18">
        <v>1.2003228557827873E-3</v>
      </c>
      <c r="Z57" s="18">
        <v>1.5239379453988954E-3</v>
      </c>
      <c r="AA57" s="18">
        <v>1.9413077065847069E-3</v>
      </c>
      <c r="AB57" s="18">
        <v>6.7289551840760816E-3</v>
      </c>
      <c r="AC57" s="18">
        <v>1.5997499233480414E-2</v>
      </c>
      <c r="AD57" s="18">
        <v>3.0463759417028585E-2</v>
      </c>
      <c r="AE57" s="18">
        <v>4.4744826652444149E-2</v>
      </c>
      <c r="AF57" s="18">
        <v>5.8671550382149718E-2</v>
      </c>
      <c r="AG57" s="18">
        <v>7.2160768902845132E-2</v>
      </c>
      <c r="AH57" s="18">
        <v>8.5070701682858907E-2</v>
      </c>
      <c r="AI57" s="18">
        <v>9.7462750383310856E-2</v>
      </c>
      <c r="AJ57" s="18">
        <v>0.10966059148146688</v>
      </c>
      <c r="AK57" s="18">
        <v>0.12187317246757226</v>
      </c>
      <c r="AL57" s="18">
        <v>0.13410324358463185</v>
      </c>
      <c r="AM57" s="18">
        <v>0.14614693579030288</v>
      </c>
      <c r="AN57" s="18">
        <v>0.15782424580735704</v>
      </c>
      <c r="AO57" s="18">
        <v>0.16884526161196689</v>
      </c>
      <c r="AP57" s="18">
        <v>0.17917495683976875</v>
      </c>
      <c r="AQ57" s="18">
        <v>0.18891136141012563</v>
      </c>
      <c r="AR57" s="18">
        <v>0.19789863221437762</v>
      </c>
      <c r="AS57" s="18">
        <v>0.20637697869165533</v>
      </c>
      <c r="AT57" s="18">
        <v>0.21466964307176839</v>
      </c>
      <c r="AU57" s="18">
        <v>0.22286776542733164</v>
      </c>
      <c r="AV57" s="18">
        <v>0.23092084220333869</v>
      </c>
    </row>
    <row r="58" spans="7:48" x14ac:dyDescent="0.2">
      <c r="K58" s="7" t="s">
        <v>146</v>
      </c>
      <c r="L58" s="20" t="s">
        <v>6</v>
      </c>
      <c r="M58" s="18">
        <v>7.8051819328915906E-6</v>
      </c>
      <c r="N58" s="18">
        <v>7.4616718060028541E-6</v>
      </c>
      <c r="O58" s="18">
        <v>1.1550305828318295E-5</v>
      </c>
      <c r="P58" s="18">
        <v>1.5141536129525499E-5</v>
      </c>
      <c r="Q58" s="18">
        <v>1.5425281813105206E-5</v>
      </c>
      <c r="R58" s="18">
        <v>2.3937769213032711E-5</v>
      </c>
      <c r="S58" s="18">
        <v>3.0827685955669492E-5</v>
      </c>
      <c r="T58" s="18">
        <v>1.5075664833246713E-4</v>
      </c>
      <c r="U58" s="18">
        <v>3.094021696377031E-4</v>
      </c>
      <c r="V58" s="18">
        <v>6.4979285114060055E-4</v>
      </c>
      <c r="W58" s="18">
        <v>8.3952784350132474E-4</v>
      </c>
      <c r="X58" s="18">
        <v>1.0227385398629994E-3</v>
      </c>
      <c r="Y58" s="18">
        <v>1.2068445781333445E-3</v>
      </c>
      <c r="Z58" s="18">
        <v>1.5478121890392673E-3</v>
      </c>
      <c r="AA58" s="18">
        <v>1.9852326886275742E-3</v>
      </c>
      <c r="AB58" s="18">
        <v>6.8613024381368034E-3</v>
      </c>
      <c r="AC58" s="18">
        <v>1.6241655070324913E-2</v>
      </c>
      <c r="AD58" s="18">
        <v>3.0742189341756078E-2</v>
      </c>
      <c r="AE58" s="18">
        <v>4.4967571598439622E-2</v>
      </c>
      <c r="AF58" s="18">
        <v>5.8741345233703855E-2</v>
      </c>
      <c r="AG58" s="18">
        <v>7.2023514345388534E-2</v>
      </c>
      <c r="AH58" s="18">
        <v>8.4764898562002561E-2</v>
      </c>
      <c r="AI58" s="18">
        <v>9.7038262547884696E-2</v>
      </c>
      <c r="AJ58" s="18">
        <v>0.10921388216698634</v>
      </c>
      <c r="AK58" s="18">
        <v>0.12153315224011081</v>
      </c>
      <c r="AL58" s="18">
        <v>0.13398104436689684</v>
      </c>
      <c r="AM58" s="18">
        <v>0.14634204609834325</v>
      </c>
      <c r="AN58" s="18">
        <v>0.15830413234035418</v>
      </c>
      <c r="AO58" s="18">
        <v>0.16970448674248576</v>
      </c>
      <c r="AP58" s="18">
        <v>0.18041340985974239</v>
      </c>
      <c r="AQ58" s="18">
        <v>0.19044207462490795</v>
      </c>
      <c r="AR58" s="18">
        <v>0.19987469548517062</v>
      </c>
      <c r="AS58" s="18">
        <v>0.20879038180919901</v>
      </c>
      <c r="AT58" s="18">
        <v>0.2172317583154367</v>
      </c>
      <c r="AU58" s="18">
        <v>0.22546916042240586</v>
      </c>
      <c r="AV58" s="18">
        <v>0.23359754143741082</v>
      </c>
    </row>
    <row r="59" spans="7:48" x14ac:dyDescent="0.2">
      <c r="K59" s="7" t="s">
        <v>146</v>
      </c>
      <c r="L59" s="20" t="s">
        <v>1</v>
      </c>
      <c r="M59" s="18">
        <v>7.8051819328915906E-6</v>
      </c>
      <c r="N59" s="18">
        <v>7.4616718060028541E-6</v>
      </c>
      <c r="O59" s="18">
        <v>1.1550305828318295E-5</v>
      </c>
      <c r="P59" s="18">
        <v>1.5141536129525499E-5</v>
      </c>
      <c r="Q59" s="18">
        <v>1.5425281813105206E-5</v>
      </c>
      <c r="R59" s="18">
        <v>2.3937769213032711E-5</v>
      </c>
      <c r="S59" s="18">
        <v>3.0827685955669492E-5</v>
      </c>
      <c r="T59" s="18">
        <v>1.5075664833246713E-4</v>
      </c>
      <c r="U59" s="18">
        <v>3.094021696377031E-4</v>
      </c>
      <c r="V59" s="18">
        <v>6.4979285114060055E-4</v>
      </c>
      <c r="W59" s="18">
        <v>8.3952784350132474E-4</v>
      </c>
      <c r="X59" s="18">
        <v>1.0227386047831947E-3</v>
      </c>
      <c r="Y59" s="18">
        <v>1.2068503575212559E-3</v>
      </c>
      <c r="Z59" s="18">
        <v>1.5476442096288075E-3</v>
      </c>
      <c r="AA59" s="18">
        <v>1.9849303016144159E-3</v>
      </c>
      <c r="AB59" s="18">
        <v>6.8644498516974555E-3</v>
      </c>
      <c r="AC59" s="18">
        <v>1.6249987725511075E-2</v>
      </c>
      <c r="AD59" s="18">
        <v>3.0765667687577939E-2</v>
      </c>
      <c r="AE59" s="18">
        <v>4.5008773858465009E-2</v>
      </c>
      <c r="AF59" s="18">
        <v>5.8807790284149203E-2</v>
      </c>
      <c r="AG59" s="18">
        <v>7.2120210651564806E-2</v>
      </c>
      <c r="AH59" s="18">
        <v>8.4872918523889174E-2</v>
      </c>
      <c r="AI59" s="18">
        <v>9.7178951028651345E-2</v>
      </c>
      <c r="AJ59" s="18">
        <v>0.10940974090429459</v>
      </c>
      <c r="AK59" s="18">
        <v>0.12173698473862682</v>
      </c>
      <c r="AL59" s="18">
        <v>0.13412707252629597</v>
      </c>
      <c r="AM59" s="18">
        <v>0.14635405135148333</v>
      </c>
      <c r="AN59" s="18">
        <v>0.15825879211744201</v>
      </c>
      <c r="AO59" s="18">
        <v>0.16950572085268301</v>
      </c>
      <c r="AP59" s="18">
        <v>0.17997215905097366</v>
      </c>
      <c r="AQ59" s="18">
        <v>0.18979047816635847</v>
      </c>
      <c r="AR59" s="18">
        <v>0.19902251227496545</v>
      </c>
      <c r="AS59" s="18">
        <v>0.20777782055766586</v>
      </c>
      <c r="AT59" s="18">
        <v>0.21625051741589932</v>
      </c>
      <c r="AU59" s="18">
        <v>0.22450274293435243</v>
      </c>
      <c r="AV59" s="18">
        <v>0.23261356064409838</v>
      </c>
    </row>
    <row r="60" spans="7:48" x14ac:dyDescent="0.2">
      <c r="K60" s="7"/>
    </row>
    <row r="61" spans="7:48" x14ac:dyDescent="0.2">
      <c r="K61" s="12" t="s">
        <v>200</v>
      </c>
    </row>
    <row r="62" spans="7:48" x14ac:dyDescent="0.2">
      <c r="K62" s="12" t="s">
        <v>75</v>
      </c>
    </row>
    <row r="63" spans="7:48" x14ac:dyDescent="0.2">
      <c r="G63" s="1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9689-404F-4053-ACB9-E3511E630A95}">
  <sheetPr>
    <tabColor theme="3"/>
  </sheetPr>
  <dimension ref="L1:BA35"/>
  <sheetViews>
    <sheetView zoomScale="106" zoomScaleNormal="106" workbookViewId="0">
      <selection activeCell="J1" sqref="J1"/>
    </sheetView>
  </sheetViews>
  <sheetFormatPr defaultRowHeight="14.25" x14ac:dyDescent="0.2"/>
  <cols>
    <col min="8" max="10" width="8" customWidth="1"/>
    <col min="11" max="11" width="7.125" customWidth="1"/>
    <col min="12" max="12" width="22.875" customWidth="1"/>
    <col min="13" max="13" width="27.375" bestFit="1" customWidth="1"/>
    <col min="14" max="44" width="6.5" customWidth="1"/>
  </cols>
  <sheetData>
    <row r="1" spans="12:44" ht="15.75" x14ac:dyDescent="0.25">
      <c r="L1" s="16" t="s">
        <v>175</v>
      </c>
    </row>
    <row r="2" spans="12:44" x14ac:dyDescent="0.2">
      <c r="L2" s="12" t="s">
        <v>176</v>
      </c>
    </row>
    <row r="3" spans="12:44" ht="15" thickBot="1" x14ac:dyDescent="0.25">
      <c r="L3" s="2" t="s">
        <v>13</v>
      </c>
      <c r="M3" s="2" t="s">
        <v>14</v>
      </c>
      <c r="N3" s="2">
        <v>2020</v>
      </c>
      <c r="O3" s="2">
        <v>2021</v>
      </c>
      <c r="P3" s="2">
        <v>2022</v>
      </c>
      <c r="Q3" s="2">
        <v>2023</v>
      </c>
      <c r="R3" s="2">
        <v>2024</v>
      </c>
      <c r="S3" s="2">
        <v>2025</v>
      </c>
      <c r="T3" s="2">
        <v>2026</v>
      </c>
      <c r="U3" s="2">
        <v>2027</v>
      </c>
      <c r="V3" s="2">
        <v>2028</v>
      </c>
      <c r="W3" s="2">
        <v>2029</v>
      </c>
      <c r="X3" s="2">
        <v>2030</v>
      </c>
      <c r="Y3" s="2">
        <v>2031</v>
      </c>
      <c r="Z3" s="2">
        <v>2032</v>
      </c>
      <c r="AA3" s="2">
        <v>2033</v>
      </c>
      <c r="AB3" s="2">
        <v>2034</v>
      </c>
      <c r="AC3" s="2">
        <v>2035</v>
      </c>
      <c r="AD3" s="2">
        <v>2036</v>
      </c>
      <c r="AE3" s="2">
        <v>2037</v>
      </c>
      <c r="AF3" s="2">
        <v>2038</v>
      </c>
      <c r="AG3" s="2">
        <v>2039</v>
      </c>
      <c r="AH3" s="2">
        <v>2040</v>
      </c>
      <c r="AI3" s="2">
        <v>2041</v>
      </c>
      <c r="AJ3" s="2">
        <v>2042</v>
      </c>
      <c r="AK3" s="2">
        <v>2043</v>
      </c>
      <c r="AL3" s="2">
        <v>2044</v>
      </c>
      <c r="AM3" s="2">
        <v>2045</v>
      </c>
      <c r="AN3" s="2">
        <v>2046</v>
      </c>
      <c r="AO3" s="2">
        <v>2047</v>
      </c>
      <c r="AP3" s="2">
        <v>2048</v>
      </c>
      <c r="AQ3" s="2">
        <v>2049</v>
      </c>
      <c r="AR3" s="2">
        <v>2050</v>
      </c>
    </row>
    <row r="4" spans="12:44" ht="15" thickTop="1" x14ac:dyDescent="0.2">
      <c r="L4" s="12" t="s">
        <v>177</v>
      </c>
      <c r="M4" s="12" t="s">
        <v>1</v>
      </c>
      <c r="N4" s="113"/>
      <c r="O4" s="113"/>
      <c r="P4" s="113"/>
      <c r="Q4" s="113"/>
      <c r="R4" s="113"/>
      <c r="S4" s="113">
        <v>3.1845949999999998</v>
      </c>
      <c r="T4" s="113">
        <v>2.988915</v>
      </c>
      <c r="U4" s="113">
        <v>2.8340209999999999</v>
      </c>
      <c r="V4" s="113">
        <v>2.7726679999999999</v>
      </c>
      <c r="W4" s="113">
        <v>2.7576320000000001</v>
      </c>
      <c r="X4" s="113">
        <v>2.7810579999999998</v>
      </c>
      <c r="Y4" s="113">
        <v>2.7307440000000001</v>
      </c>
      <c r="Z4" s="113">
        <v>2.7228720000000002</v>
      </c>
      <c r="AA4" s="113">
        <v>2.7107570000000001</v>
      </c>
      <c r="AB4" s="113">
        <v>2.7782</v>
      </c>
      <c r="AC4" s="113">
        <v>2.763471</v>
      </c>
      <c r="AD4" s="113">
        <v>2.7425570000000001</v>
      </c>
      <c r="AE4" s="113">
        <v>2.6229420000000001</v>
      </c>
      <c r="AF4" s="113">
        <v>2.600956</v>
      </c>
      <c r="AG4" s="113">
        <v>2.5096020000000001</v>
      </c>
      <c r="AH4" s="113">
        <v>2.4282910000000002</v>
      </c>
      <c r="AI4" s="113">
        <v>2.4100619999999999</v>
      </c>
      <c r="AJ4" s="113">
        <v>2.3944169999999998</v>
      </c>
      <c r="AK4" s="113">
        <v>2.403216</v>
      </c>
      <c r="AL4" s="113">
        <v>2.4125909999999999</v>
      </c>
      <c r="AM4" s="113">
        <v>2.4224070000000002</v>
      </c>
      <c r="AN4" s="113">
        <v>2.4230909999999999</v>
      </c>
      <c r="AO4" s="113">
        <v>2.4266540000000001</v>
      </c>
      <c r="AP4" s="113">
        <v>2.4058310000000001</v>
      </c>
      <c r="AQ4" s="113">
        <v>2.4157359999999999</v>
      </c>
      <c r="AR4" s="113">
        <v>2.4338479999999998</v>
      </c>
    </row>
    <row r="5" spans="12:44" x14ac:dyDescent="0.2">
      <c r="L5" s="12" t="s">
        <v>177</v>
      </c>
      <c r="M5" s="12" t="s">
        <v>3</v>
      </c>
      <c r="N5" s="113"/>
      <c r="O5" s="113"/>
      <c r="P5" s="113"/>
      <c r="Q5" s="113"/>
      <c r="R5" s="113"/>
      <c r="S5" s="113">
        <v>3.1845949999999998</v>
      </c>
      <c r="T5" s="113">
        <v>2.9888699999999999</v>
      </c>
      <c r="U5" s="113">
        <v>2.8377240000000001</v>
      </c>
      <c r="V5" s="113">
        <v>2.7705510000000002</v>
      </c>
      <c r="W5" s="113">
        <v>2.7501479999999998</v>
      </c>
      <c r="X5" s="113">
        <v>2.7737829999999999</v>
      </c>
      <c r="Y5" s="113">
        <v>2.7232940000000001</v>
      </c>
      <c r="Z5" s="113">
        <v>2.722029</v>
      </c>
      <c r="AA5" s="113">
        <v>2.7154240000000001</v>
      </c>
      <c r="AB5" s="113">
        <v>2.7794919999999999</v>
      </c>
      <c r="AC5" s="113">
        <v>2.7512279999999998</v>
      </c>
      <c r="AD5" s="113">
        <v>2.7314720000000001</v>
      </c>
      <c r="AE5" s="113">
        <v>2.638423</v>
      </c>
      <c r="AF5" s="113">
        <v>2.566916</v>
      </c>
      <c r="AG5" s="113">
        <v>2.5058199999999999</v>
      </c>
      <c r="AH5" s="113">
        <v>2.4296739999999999</v>
      </c>
      <c r="AI5" s="113">
        <v>2.4084020000000002</v>
      </c>
      <c r="AJ5" s="113">
        <v>2.4036</v>
      </c>
      <c r="AK5" s="113">
        <v>2.3981330000000001</v>
      </c>
      <c r="AL5" s="113">
        <v>2.410771</v>
      </c>
      <c r="AM5" s="113">
        <v>2.4149929999999999</v>
      </c>
      <c r="AN5" s="113">
        <v>2.3993000000000002</v>
      </c>
      <c r="AO5" s="113">
        <v>2.3944369999999999</v>
      </c>
      <c r="AP5" s="113">
        <v>2.3890549999999999</v>
      </c>
      <c r="AQ5" s="113">
        <v>2.3857819999999998</v>
      </c>
      <c r="AR5" s="113">
        <v>2.3968579999999999</v>
      </c>
    </row>
    <row r="6" spans="12:44" x14ac:dyDescent="0.2">
      <c r="L6" s="12" t="s">
        <v>177</v>
      </c>
      <c r="M6" s="12" t="s">
        <v>25</v>
      </c>
      <c r="N6" s="113"/>
      <c r="O6" s="113"/>
      <c r="P6" s="113"/>
      <c r="Q6" s="113"/>
      <c r="R6" s="113"/>
      <c r="S6" s="113">
        <v>3.1845949999999998</v>
      </c>
      <c r="T6" s="113">
        <v>2.9888699999999999</v>
      </c>
      <c r="U6" s="113">
        <v>2.8365360000000002</v>
      </c>
      <c r="V6" s="113">
        <v>2.7773599999999998</v>
      </c>
      <c r="W6" s="113">
        <v>2.7774969999999999</v>
      </c>
      <c r="X6" s="113">
        <v>2.8011469999999998</v>
      </c>
      <c r="Y6" s="113">
        <v>2.8293330000000001</v>
      </c>
      <c r="Z6" s="113">
        <v>2.8345289999999999</v>
      </c>
      <c r="AA6" s="113">
        <v>2.9253999999999998</v>
      </c>
      <c r="AB6" s="113">
        <v>2.9378510000000002</v>
      </c>
      <c r="AC6" s="113">
        <v>2.9727990000000002</v>
      </c>
      <c r="AD6" s="113">
        <v>2.9971169999999998</v>
      </c>
      <c r="AE6" s="113">
        <v>3.0192489999999998</v>
      </c>
      <c r="AF6" s="113">
        <v>3.040632</v>
      </c>
      <c r="AG6" s="113">
        <v>3.0461309999999999</v>
      </c>
      <c r="AH6" s="113">
        <v>3.056908</v>
      </c>
      <c r="AI6" s="113">
        <v>3.068476</v>
      </c>
      <c r="AJ6" s="113">
        <v>3.094862</v>
      </c>
      <c r="AK6" s="113">
        <v>3.0992459999999999</v>
      </c>
      <c r="AL6" s="113">
        <v>3.1044459999999998</v>
      </c>
      <c r="AM6" s="113">
        <v>3.1257739999999998</v>
      </c>
      <c r="AN6" s="113">
        <v>3.1432009999999999</v>
      </c>
      <c r="AO6" s="113">
        <v>3.181962</v>
      </c>
      <c r="AP6" s="113">
        <v>3.1982689999999998</v>
      </c>
      <c r="AQ6" s="113">
        <v>3.215252</v>
      </c>
      <c r="AR6" s="113">
        <v>3.2486959999999998</v>
      </c>
    </row>
    <row r="7" spans="12:44" x14ac:dyDescent="0.2">
      <c r="L7" s="12" t="s">
        <v>177</v>
      </c>
      <c r="M7" s="12" t="s">
        <v>5</v>
      </c>
      <c r="N7" s="113"/>
      <c r="O7" s="113"/>
      <c r="P7" s="113"/>
      <c r="Q7" s="113"/>
      <c r="R7" s="113"/>
      <c r="S7" s="113">
        <v>3.1845949999999998</v>
      </c>
      <c r="T7" s="113">
        <v>2.9888699999999999</v>
      </c>
      <c r="U7" s="113">
        <v>2.835734</v>
      </c>
      <c r="V7" s="113">
        <v>2.7747820000000001</v>
      </c>
      <c r="W7" s="113">
        <v>2.776799</v>
      </c>
      <c r="X7" s="113">
        <v>2.8031380000000001</v>
      </c>
      <c r="Y7" s="113">
        <v>2.8316330000000001</v>
      </c>
      <c r="Z7" s="113">
        <v>2.844903</v>
      </c>
      <c r="AA7" s="113">
        <v>2.936353</v>
      </c>
      <c r="AB7" s="113">
        <v>2.944823</v>
      </c>
      <c r="AC7" s="113">
        <v>2.9792290000000001</v>
      </c>
      <c r="AD7" s="113">
        <v>2.9991910000000002</v>
      </c>
      <c r="AE7" s="113">
        <v>3.033407</v>
      </c>
      <c r="AF7" s="113">
        <v>3.0532349999999999</v>
      </c>
      <c r="AG7" s="113">
        <v>3.0641560000000001</v>
      </c>
      <c r="AH7" s="113">
        <v>3.0706069999999999</v>
      </c>
      <c r="AI7" s="113">
        <v>3.0743819999999999</v>
      </c>
      <c r="AJ7" s="113">
        <v>3.0926979999999999</v>
      </c>
      <c r="AK7" s="113">
        <v>3.095259</v>
      </c>
      <c r="AL7" s="113">
        <v>3.098312</v>
      </c>
      <c r="AM7" s="113">
        <v>3.1218309999999998</v>
      </c>
      <c r="AN7" s="113">
        <v>3.1211549999999999</v>
      </c>
      <c r="AO7" s="113">
        <v>3.1501619999999999</v>
      </c>
      <c r="AP7" s="113">
        <v>3.1666300000000001</v>
      </c>
      <c r="AQ7" s="113">
        <v>3.1934710000000002</v>
      </c>
      <c r="AR7" s="113">
        <v>3.2008999999999999</v>
      </c>
    </row>
    <row r="8" spans="12:44" x14ac:dyDescent="0.2">
      <c r="L8" s="12" t="s">
        <v>177</v>
      </c>
      <c r="M8" s="12" t="s">
        <v>8</v>
      </c>
      <c r="N8" s="113"/>
      <c r="O8" s="113"/>
      <c r="P8" s="113"/>
      <c r="Q8" s="113"/>
      <c r="R8" s="113"/>
      <c r="S8" s="113">
        <v>3.1845949999999998</v>
      </c>
      <c r="T8" s="113">
        <v>2.9888699999999999</v>
      </c>
      <c r="U8" s="113">
        <v>2.8374899999999998</v>
      </c>
      <c r="V8" s="113">
        <v>2.7734719999999999</v>
      </c>
      <c r="W8" s="113">
        <v>2.7509549999999998</v>
      </c>
      <c r="X8" s="113">
        <v>2.7794819999999998</v>
      </c>
      <c r="Y8" s="113">
        <v>2.7262490000000001</v>
      </c>
      <c r="Z8" s="113">
        <v>2.7274090000000002</v>
      </c>
      <c r="AA8" s="113">
        <v>2.7200289999999998</v>
      </c>
      <c r="AB8" s="113">
        <v>2.7740779999999998</v>
      </c>
      <c r="AC8" s="113">
        <v>2.7512989999999999</v>
      </c>
      <c r="AD8" s="113">
        <v>2.7289509999999999</v>
      </c>
      <c r="AE8" s="113">
        <v>2.6193149999999998</v>
      </c>
      <c r="AF8" s="113">
        <v>2.5585010000000001</v>
      </c>
      <c r="AG8" s="113">
        <v>2.4956040000000002</v>
      </c>
      <c r="AH8" s="113">
        <v>2.4270580000000002</v>
      </c>
      <c r="AI8" s="113">
        <v>2.3919459999999999</v>
      </c>
      <c r="AJ8" s="113">
        <v>2.4078240000000002</v>
      </c>
      <c r="AK8" s="113">
        <v>2.398542</v>
      </c>
      <c r="AL8" s="113">
        <v>2.4115319999999998</v>
      </c>
      <c r="AM8" s="113">
        <v>2.4176700000000002</v>
      </c>
      <c r="AN8" s="113">
        <v>2.3852829999999998</v>
      </c>
      <c r="AO8" s="113">
        <v>2.3921030000000001</v>
      </c>
      <c r="AP8" s="113">
        <v>2.385532</v>
      </c>
      <c r="AQ8" s="113">
        <v>2.396566</v>
      </c>
      <c r="AR8" s="113">
        <v>2.400207</v>
      </c>
    </row>
    <row r="9" spans="12:44" x14ac:dyDescent="0.2">
      <c r="L9" s="12" t="s">
        <v>177</v>
      </c>
      <c r="M9" s="12" t="s">
        <v>9</v>
      </c>
      <c r="N9" s="113"/>
      <c r="O9" s="113"/>
      <c r="P9" s="113"/>
      <c r="Q9" s="113"/>
      <c r="R9" s="113"/>
      <c r="S9" s="113">
        <v>3.1845949999999998</v>
      </c>
      <c r="T9" s="113">
        <v>2.966796</v>
      </c>
      <c r="U9" s="113">
        <v>3.007317</v>
      </c>
      <c r="V9" s="113">
        <v>2.9362629999999998</v>
      </c>
      <c r="W9" s="113">
        <v>2.9303509999999999</v>
      </c>
      <c r="X9" s="113">
        <v>2.9624510000000002</v>
      </c>
      <c r="Y9" s="113">
        <v>2.9750009999999998</v>
      </c>
      <c r="Z9" s="113">
        <v>2.9788890000000001</v>
      </c>
      <c r="AA9" s="113">
        <v>2.9992960000000002</v>
      </c>
      <c r="AB9" s="113">
        <v>3.04365</v>
      </c>
      <c r="AC9" s="113">
        <v>3.0630860000000002</v>
      </c>
      <c r="AD9" s="113">
        <v>3.089299</v>
      </c>
      <c r="AE9" s="113">
        <v>3.089941</v>
      </c>
      <c r="AF9" s="113">
        <v>3.0896170000000001</v>
      </c>
      <c r="AG9" s="113">
        <v>3.101893</v>
      </c>
      <c r="AH9" s="113">
        <v>3.1153339999999998</v>
      </c>
      <c r="AI9" s="113">
        <v>3.1459990000000002</v>
      </c>
      <c r="AJ9" s="113">
        <v>3.1361629999999998</v>
      </c>
      <c r="AK9" s="113">
        <v>3.1563560000000002</v>
      </c>
      <c r="AL9" s="113">
        <v>3.174741</v>
      </c>
      <c r="AM9" s="113">
        <v>3.2467380000000001</v>
      </c>
      <c r="AN9" s="113">
        <v>3.2762699999999998</v>
      </c>
      <c r="AO9" s="113">
        <v>3.3067069999999998</v>
      </c>
      <c r="AP9" s="113">
        <v>3.3283179999999999</v>
      </c>
      <c r="AQ9" s="113">
        <v>3.3411059999999999</v>
      </c>
      <c r="AR9" s="113">
        <v>3.3471389999999999</v>
      </c>
    </row>
    <row r="10" spans="12:44" x14ac:dyDescent="0.2">
      <c r="L10" s="12" t="s">
        <v>177</v>
      </c>
      <c r="M10" s="12" t="s">
        <v>11</v>
      </c>
      <c r="N10" s="113"/>
      <c r="O10" s="113"/>
      <c r="P10" s="113"/>
      <c r="Q10" s="113"/>
      <c r="R10" s="113"/>
      <c r="S10" s="113">
        <v>3.1845949999999998</v>
      </c>
      <c r="T10" s="113">
        <v>2.9888680000000001</v>
      </c>
      <c r="U10" s="113">
        <v>2.8366889999999998</v>
      </c>
      <c r="V10" s="113">
        <v>2.7713190000000001</v>
      </c>
      <c r="W10" s="113">
        <v>2.7545579999999998</v>
      </c>
      <c r="X10" s="113">
        <v>2.7813889999999999</v>
      </c>
      <c r="Y10" s="113">
        <v>2.7255739999999999</v>
      </c>
      <c r="Z10" s="113">
        <v>2.719535</v>
      </c>
      <c r="AA10" s="113">
        <v>2.712008</v>
      </c>
      <c r="AB10" s="113">
        <v>2.7809200000000001</v>
      </c>
      <c r="AC10" s="113">
        <v>2.7531620000000001</v>
      </c>
      <c r="AD10" s="113">
        <v>2.7344140000000001</v>
      </c>
      <c r="AE10" s="113">
        <v>2.6477110000000001</v>
      </c>
      <c r="AF10" s="113">
        <v>2.5690119999999999</v>
      </c>
      <c r="AG10" s="113">
        <v>2.4960170000000002</v>
      </c>
      <c r="AH10" s="113">
        <v>2.4295840000000002</v>
      </c>
      <c r="AI10" s="113">
        <v>2.4169299999999998</v>
      </c>
      <c r="AJ10" s="113">
        <v>2.4021460000000001</v>
      </c>
      <c r="AK10" s="113">
        <v>2.3968310000000002</v>
      </c>
      <c r="AL10" s="113">
        <v>2.4112469999999999</v>
      </c>
      <c r="AM10" s="113">
        <v>2.42685</v>
      </c>
      <c r="AN10" s="113">
        <v>2.3995769999999998</v>
      </c>
      <c r="AO10" s="113">
        <v>2.3994469999999999</v>
      </c>
      <c r="AP10" s="113">
        <v>2.3935249999999999</v>
      </c>
      <c r="AQ10" s="113">
        <v>2.3873419999999999</v>
      </c>
      <c r="AR10" s="113">
        <v>2.4231379999999998</v>
      </c>
    </row>
    <row r="11" spans="12:44" x14ac:dyDescent="0.2">
      <c r="L11" s="12" t="s">
        <v>177</v>
      </c>
      <c r="M11" s="12" t="s">
        <v>2</v>
      </c>
      <c r="N11" s="113"/>
      <c r="O11" s="113"/>
      <c r="P11" s="113"/>
      <c r="Q11" s="113"/>
      <c r="R11" s="113"/>
      <c r="S11" s="113">
        <v>3.1845940000000001</v>
      </c>
      <c r="T11" s="113">
        <v>2.8242509999999998</v>
      </c>
      <c r="U11" s="113">
        <v>2.730893</v>
      </c>
      <c r="V11" s="113">
        <v>2.6606010000000002</v>
      </c>
      <c r="W11" s="113">
        <v>2.6169210000000001</v>
      </c>
      <c r="X11" s="113">
        <v>2.6210439999999999</v>
      </c>
      <c r="Y11" s="113">
        <v>2.5636040000000002</v>
      </c>
      <c r="Z11" s="113">
        <v>2.5455239999999999</v>
      </c>
      <c r="AA11" s="113">
        <v>2.5642320000000001</v>
      </c>
      <c r="AB11" s="113">
        <v>2.5470950000000001</v>
      </c>
      <c r="AC11" s="113">
        <v>2.5101019999999998</v>
      </c>
      <c r="AD11" s="113">
        <v>2.49241</v>
      </c>
      <c r="AE11" s="113">
        <v>2.4005399999999999</v>
      </c>
      <c r="AF11" s="113">
        <v>2.3205469999999999</v>
      </c>
      <c r="AG11" s="113">
        <v>2.2835559999999999</v>
      </c>
      <c r="AH11" s="113">
        <v>2.253225</v>
      </c>
      <c r="AI11" s="113">
        <v>2.2446389999999998</v>
      </c>
      <c r="AJ11" s="113">
        <v>2.249428</v>
      </c>
      <c r="AK11" s="113">
        <v>2.237514</v>
      </c>
      <c r="AL11" s="113">
        <v>2.2118129999999998</v>
      </c>
      <c r="AM11" s="113">
        <v>2.2295120000000002</v>
      </c>
      <c r="AN11" s="113">
        <v>2.2305839999999999</v>
      </c>
      <c r="AO11" s="113">
        <v>2.2090429999999999</v>
      </c>
      <c r="AP11" s="113">
        <v>2.2026159999999999</v>
      </c>
      <c r="AQ11" s="113">
        <v>2.167081</v>
      </c>
      <c r="AR11" s="113">
        <v>2.1904889999999999</v>
      </c>
    </row>
    <row r="12" spans="12:44" x14ac:dyDescent="0.2">
      <c r="L12" s="12" t="s">
        <v>177</v>
      </c>
      <c r="M12" s="12" t="s">
        <v>10</v>
      </c>
      <c r="N12" s="113"/>
      <c r="O12" s="113"/>
      <c r="P12" s="113"/>
      <c r="Q12" s="113"/>
      <c r="R12" s="113"/>
      <c r="S12" s="113">
        <v>3.1843520000000001</v>
      </c>
      <c r="T12" s="113">
        <v>2.9887060000000001</v>
      </c>
      <c r="U12" s="113">
        <v>2.835553</v>
      </c>
      <c r="V12" s="113">
        <v>2.7751540000000001</v>
      </c>
      <c r="W12" s="113">
        <v>2.748834</v>
      </c>
      <c r="X12" s="113">
        <v>2.7609379999999999</v>
      </c>
      <c r="Y12" s="113">
        <v>2.7612399999999999</v>
      </c>
      <c r="Z12" s="113">
        <v>2.7210939999999999</v>
      </c>
      <c r="AA12" s="113">
        <v>2.7797450000000001</v>
      </c>
      <c r="AB12" s="113">
        <v>2.7551489999999998</v>
      </c>
      <c r="AC12" s="113">
        <v>2.7218979999999999</v>
      </c>
      <c r="AD12" s="113">
        <v>2.7153740000000002</v>
      </c>
      <c r="AE12" s="113">
        <v>2.6559439999999999</v>
      </c>
      <c r="AF12" s="113">
        <v>2.5570689999999998</v>
      </c>
      <c r="AG12" s="113">
        <v>2.4585979999999998</v>
      </c>
      <c r="AH12" s="113">
        <v>2.407381</v>
      </c>
      <c r="AI12" s="113">
        <v>2.4279980000000001</v>
      </c>
      <c r="AJ12" s="113">
        <v>2.4271669999999999</v>
      </c>
      <c r="AK12" s="113">
        <v>2.4313720000000001</v>
      </c>
      <c r="AL12" s="113">
        <v>2.4515349999999998</v>
      </c>
      <c r="AM12" s="113">
        <v>2.4471289999999999</v>
      </c>
      <c r="AN12" s="113">
        <v>2.4069799999999999</v>
      </c>
      <c r="AO12" s="113">
        <v>2.4136419999999998</v>
      </c>
      <c r="AP12" s="113">
        <v>2.4119700000000002</v>
      </c>
      <c r="AQ12" s="113">
        <v>2.4071609999999999</v>
      </c>
      <c r="AR12" s="113">
        <v>2.4285429999999999</v>
      </c>
    </row>
    <row r="13" spans="12:44" x14ac:dyDescent="0.2">
      <c r="L13" s="12" t="s">
        <v>177</v>
      </c>
      <c r="M13" s="12" t="s">
        <v>6</v>
      </c>
      <c r="N13" s="113"/>
      <c r="O13" s="113"/>
      <c r="P13" s="113"/>
      <c r="Q13" s="113"/>
      <c r="R13" s="113"/>
      <c r="S13" s="113">
        <v>3.1845949999999998</v>
      </c>
      <c r="T13" s="113">
        <v>2.9889139999999998</v>
      </c>
      <c r="U13" s="113">
        <v>2.8329949999999999</v>
      </c>
      <c r="V13" s="113">
        <v>2.7711299999999999</v>
      </c>
      <c r="W13" s="113">
        <v>2.7559870000000002</v>
      </c>
      <c r="X13" s="113">
        <v>2.7777479999999999</v>
      </c>
      <c r="Y13" s="113">
        <v>2.7304810000000002</v>
      </c>
      <c r="Z13" s="113">
        <v>2.7288610000000002</v>
      </c>
      <c r="AA13" s="113">
        <v>2.7183389999999998</v>
      </c>
      <c r="AB13" s="113">
        <v>2.7885680000000002</v>
      </c>
      <c r="AC13" s="113">
        <v>2.7672430000000001</v>
      </c>
      <c r="AD13" s="113">
        <v>2.7331059999999998</v>
      </c>
      <c r="AE13" s="113">
        <v>2.6439499999999998</v>
      </c>
      <c r="AF13" s="113">
        <v>2.582646</v>
      </c>
      <c r="AG13" s="113">
        <v>2.4910019999999999</v>
      </c>
      <c r="AH13" s="113">
        <v>2.423921</v>
      </c>
      <c r="AI13" s="113">
        <v>2.404954</v>
      </c>
      <c r="AJ13" s="113">
        <v>2.4024399999999999</v>
      </c>
      <c r="AK13" s="113">
        <v>2.3939110000000001</v>
      </c>
      <c r="AL13" s="113">
        <v>2.4067989999999999</v>
      </c>
      <c r="AM13" s="113">
        <v>2.414196</v>
      </c>
      <c r="AN13" s="113">
        <v>2.3998270000000002</v>
      </c>
      <c r="AO13" s="113">
        <v>2.3993850000000001</v>
      </c>
      <c r="AP13" s="113">
        <v>2.3983949999999998</v>
      </c>
      <c r="AQ13" s="113">
        <v>2.394091</v>
      </c>
      <c r="AR13" s="113">
        <v>2.3940890000000001</v>
      </c>
    </row>
    <row r="14" spans="12:44" x14ac:dyDescent="0.2">
      <c r="L14" s="12" t="s">
        <v>177</v>
      </c>
      <c r="M14" s="12" t="s">
        <v>0</v>
      </c>
      <c r="N14" s="113"/>
      <c r="O14" s="113"/>
      <c r="P14" s="113"/>
      <c r="Q14" s="113"/>
      <c r="R14" s="113"/>
      <c r="S14" s="113">
        <v>3.201705</v>
      </c>
      <c r="T14" s="113">
        <v>3.0049380000000001</v>
      </c>
      <c r="U14" s="113">
        <v>2.8408099999999998</v>
      </c>
      <c r="V14" s="113">
        <v>2.7648039999999998</v>
      </c>
      <c r="W14" s="113">
        <v>2.7364630000000001</v>
      </c>
      <c r="X14" s="113">
        <v>2.7476259999999999</v>
      </c>
      <c r="Y14" s="113">
        <v>2.711614</v>
      </c>
      <c r="Z14" s="113">
        <v>2.7032340000000001</v>
      </c>
      <c r="AA14" s="113">
        <v>2.716815</v>
      </c>
      <c r="AB14" s="113">
        <v>2.724812</v>
      </c>
      <c r="AC14" s="113">
        <v>2.737762</v>
      </c>
      <c r="AD14" s="113">
        <v>2.726963</v>
      </c>
      <c r="AE14" s="113">
        <v>2.6275710000000001</v>
      </c>
      <c r="AF14" s="113">
        <v>2.5492219999999999</v>
      </c>
      <c r="AG14" s="113">
        <v>2.5506630000000001</v>
      </c>
      <c r="AH14" s="113">
        <v>2.492909</v>
      </c>
      <c r="AI14" s="113">
        <v>2.426501</v>
      </c>
      <c r="AJ14" s="113">
        <v>2.3922150000000002</v>
      </c>
      <c r="AK14" s="113">
        <v>2.3701029999999998</v>
      </c>
      <c r="AL14" s="113">
        <v>2.3934380000000002</v>
      </c>
      <c r="AM14" s="113">
        <v>2.4000219999999999</v>
      </c>
      <c r="AN14" s="113">
        <v>2.4064190000000001</v>
      </c>
      <c r="AO14" s="113">
        <v>2.4506139999999998</v>
      </c>
      <c r="AP14" s="113">
        <v>2.442431</v>
      </c>
      <c r="AQ14" s="113">
        <v>2.4297279999999999</v>
      </c>
      <c r="AR14" s="113">
        <v>2.4521660000000001</v>
      </c>
    </row>
    <row r="15" spans="12:44" x14ac:dyDescent="0.2">
      <c r="M15" s="12" t="s">
        <v>15</v>
      </c>
      <c r="N15" s="113">
        <v>2.2599999999999998</v>
      </c>
      <c r="O15" s="113">
        <v>3.1</v>
      </c>
      <c r="P15" s="113">
        <v>4.0599999999999996</v>
      </c>
      <c r="Q15" s="113">
        <v>3.64</v>
      </c>
      <c r="R15" s="113">
        <v>3.42</v>
      </c>
      <c r="S15" s="113">
        <v>3.1845949999999998</v>
      </c>
      <c r="T15" s="113"/>
      <c r="U15" s="113"/>
      <c r="V15" s="113"/>
      <c r="W15" s="113"/>
      <c r="X15" s="113"/>
      <c r="Y15" s="113"/>
      <c r="Z15" s="113"/>
      <c r="AA15" s="113"/>
      <c r="AB15" s="113"/>
      <c r="AC15" s="113"/>
      <c r="AD15" s="114"/>
      <c r="AE15" s="114"/>
      <c r="AF15" s="114"/>
      <c r="AG15" s="114"/>
      <c r="AH15" s="114"/>
      <c r="AI15" s="114"/>
      <c r="AJ15" s="114"/>
      <c r="AK15" s="114"/>
      <c r="AL15" s="114"/>
      <c r="AM15" s="114"/>
      <c r="AN15" s="114"/>
      <c r="AO15" s="114"/>
      <c r="AP15" s="114"/>
      <c r="AQ15" s="114"/>
      <c r="AR15" s="114"/>
    </row>
    <row r="16" spans="12:44" x14ac:dyDescent="0.2">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row>
    <row r="17" spans="12:53" ht="15.75" x14ac:dyDescent="0.25">
      <c r="L17" s="16" t="s">
        <v>178</v>
      </c>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row>
    <row r="18" spans="12:53" x14ac:dyDescent="0.2">
      <c r="L18" s="12" t="s">
        <v>23</v>
      </c>
    </row>
    <row r="19" spans="12:53" x14ac:dyDescent="0.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row>
    <row r="20" spans="12:53" ht="15" thickBot="1" x14ac:dyDescent="0.25">
      <c r="L20" s="2" t="s">
        <v>13</v>
      </c>
      <c r="M20" s="2" t="s">
        <v>14</v>
      </c>
      <c r="N20" s="2">
        <v>2020</v>
      </c>
      <c r="O20" s="2">
        <v>2021</v>
      </c>
      <c r="P20" s="2">
        <v>2022</v>
      </c>
      <c r="Q20" s="2">
        <v>2023</v>
      </c>
      <c r="R20" s="2">
        <v>2024</v>
      </c>
      <c r="S20" s="2">
        <v>2025</v>
      </c>
      <c r="T20" s="2">
        <v>2026</v>
      </c>
      <c r="U20" s="2">
        <v>2027</v>
      </c>
      <c r="V20" s="2">
        <v>2028</v>
      </c>
      <c r="W20" s="2">
        <v>2029</v>
      </c>
      <c r="X20" s="2">
        <v>2030</v>
      </c>
      <c r="Y20" s="2">
        <v>2031</v>
      </c>
      <c r="Z20" s="2">
        <v>2032</v>
      </c>
      <c r="AA20" s="2">
        <v>2033</v>
      </c>
      <c r="AB20" s="2">
        <v>2034</v>
      </c>
      <c r="AC20" s="2">
        <v>2035</v>
      </c>
      <c r="AD20" s="2">
        <v>2036</v>
      </c>
      <c r="AE20" s="2">
        <v>2037</v>
      </c>
      <c r="AF20" s="2">
        <v>2038</v>
      </c>
      <c r="AG20" s="2">
        <v>2039</v>
      </c>
      <c r="AH20" s="2">
        <v>2040</v>
      </c>
      <c r="AI20" s="2">
        <v>2041</v>
      </c>
      <c r="AJ20" s="2">
        <v>2042</v>
      </c>
      <c r="AK20" s="2">
        <v>2043</v>
      </c>
      <c r="AL20" s="2">
        <v>2044</v>
      </c>
      <c r="AM20" s="2">
        <v>2045</v>
      </c>
      <c r="AN20" s="2">
        <v>2046</v>
      </c>
      <c r="AO20" s="2">
        <v>2047</v>
      </c>
      <c r="AP20" s="2">
        <v>2048</v>
      </c>
      <c r="AQ20" s="2">
        <v>2049</v>
      </c>
      <c r="AR20" s="2">
        <v>2050</v>
      </c>
    </row>
    <row r="21" spans="12:53" ht="15" thickTop="1" x14ac:dyDescent="0.2">
      <c r="L21" s="12" t="s">
        <v>179</v>
      </c>
      <c r="M21" s="12" t="s">
        <v>1</v>
      </c>
      <c r="N21" s="115"/>
      <c r="O21" s="115"/>
      <c r="P21" s="115"/>
      <c r="Q21" s="115"/>
      <c r="R21" s="115"/>
      <c r="S21" s="115">
        <v>8.8940000000000001</v>
      </c>
      <c r="T21" s="115">
        <v>8.8529999999999998</v>
      </c>
      <c r="U21" s="115">
        <v>8.8234670000000008</v>
      </c>
      <c r="V21" s="115">
        <v>8.6862680000000001</v>
      </c>
      <c r="W21" s="115">
        <v>8.4990179999999995</v>
      </c>
      <c r="X21" s="115">
        <v>8.2641249999999999</v>
      </c>
      <c r="Y21" s="115">
        <v>8.0032920000000001</v>
      </c>
      <c r="Z21" s="115">
        <v>7.7214340000000004</v>
      </c>
      <c r="AA21" s="115">
        <v>7.4372309999999997</v>
      </c>
      <c r="AB21" s="115">
        <v>7.1890539999999996</v>
      </c>
      <c r="AC21" s="115">
        <v>6.9492919999999998</v>
      </c>
      <c r="AD21" s="115">
        <v>6.699738</v>
      </c>
      <c r="AE21" s="115">
        <v>6.4664760000000001</v>
      </c>
      <c r="AF21" s="115">
        <v>6.2500090000000004</v>
      </c>
      <c r="AG21" s="115">
        <v>6.0505639999999996</v>
      </c>
      <c r="AH21" s="115">
        <v>5.8755290000000002</v>
      </c>
      <c r="AI21" s="115">
        <v>5.714448</v>
      </c>
      <c r="AJ21" s="115">
        <v>5.551723</v>
      </c>
      <c r="AK21" s="115">
        <v>5.4219920000000004</v>
      </c>
      <c r="AL21" s="115">
        <v>5.2954720000000002</v>
      </c>
      <c r="AM21" s="115">
        <v>5.1893830000000003</v>
      </c>
      <c r="AN21" s="115">
        <v>5.0877920000000003</v>
      </c>
      <c r="AO21" s="115">
        <v>5.0088900000000001</v>
      </c>
      <c r="AP21" s="115">
        <v>4.9212860000000003</v>
      </c>
      <c r="AQ21" s="115">
        <v>4.8419109999999996</v>
      </c>
      <c r="AR21" s="115">
        <v>4.7821559999999996</v>
      </c>
    </row>
    <row r="22" spans="12:53" x14ac:dyDescent="0.2">
      <c r="L22" s="12" t="s">
        <v>179</v>
      </c>
      <c r="M22" s="12" t="s">
        <v>3</v>
      </c>
      <c r="N22" s="115"/>
      <c r="O22" s="115"/>
      <c r="P22" s="115"/>
      <c r="Q22" s="115"/>
      <c r="R22" s="115"/>
      <c r="S22" s="115">
        <v>8.8940000000000001</v>
      </c>
      <c r="T22" s="115">
        <v>8.8529999999999998</v>
      </c>
      <c r="U22" s="115">
        <v>8.8190779999999993</v>
      </c>
      <c r="V22" s="115">
        <v>8.6827839999999998</v>
      </c>
      <c r="W22" s="115">
        <v>8.4958899999999993</v>
      </c>
      <c r="X22" s="115">
        <v>8.2610720000000004</v>
      </c>
      <c r="Y22" s="115">
        <v>8.0007479999999997</v>
      </c>
      <c r="Z22" s="115">
        <v>7.7184889999999999</v>
      </c>
      <c r="AA22" s="115">
        <v>7.4346690000000004</v>
      </c>
      <c r="AB22" s="115">
        <v>7.1867000000000001</v>
      </c>
      <c r="AC22" s="115">
        <v>6.9489270000000003</v>
      </c>
      <c r="AD22" s="115">
        <v>6.7004659999999996</v>
      </c>
      <c r="AE22" s="115">
        <v>6.4674370000000003</v>
      </c>
      <c r="AF22" s="115">
        <v>6.253558</v>
      </c>
      <c r="AG22" s="115">
        <v>6.0531579999999998</v>
      </c>
      <c r="AH22" s="115">
        <v>5.8788200000000002</v>
      </c>
      <c r="AI22" s="115">
        <v>5.7171390000000004</v>
      </c>
      <c r="AJ22" s="115">
        <v>5.5544269999999996</v>
      </c>
      <c r="AK22" s="115">
        <v>5.4255060000000004</v>
      </c>
      <c r="AL22" s="115">
        <v>5.2991900000000003</v>
      </c>
      <c r="AM22" s="115">
        <v>5.1933860000000003</v>
      </c>
      <c r="AN22" s="115">
        <v>5.0923480000000003</v>
      </c>
      <c r="AO22" s="115">
        <v>5.0154569999999996</v>
      </c>
      <c r="AP22" s="115">
        <v>4.9294320000000003</v>
      </c>
      <c r="AQ22" s="115">
        <v>4.853453</v>
      </c>
      <c r="AR22" s="115">
        <v>4.7949299999999999</v>
      </c>
    </row>
    <row r="23" spans="12:53" x14ac:dyDescent="0.2">
      <c r="L23" s="12" t="s">
        <v>179</v>
      </c>
      <c r="M23" s="12" t="s">
        <v>25</v>
      </c>
      <c r="N23" s="115"/>
      <c r="O23" s="115"/>
      <c r="P23" s="115"/>
      <c r="Q23" s="115"/>
      <c r="R23" s="115"/>
      <c r="S23" s="115">
        <v>8.8940000000000001</v>
      </c>
      <c r="T23" s="115">
        <v>8.8529999999999998</v>
      </c>
      <c r="U23" s="115">
        <v>8.8249739999999992</v>
      </c>
      <c r="V23" s="115">
        <v>8.7197659999999999</v>
      </c>
      <c r="W23" s="115">
        <v>8.5961669999999994</v>
      </c>
      <c r="X23" s="115">
        <v>8.4680920000000004</v>
      </c>
      <c r="Y23" s="115">
        <v>8.3439300000000003</v>
      </c>
      <c r="Z23" s="115">
        <v>8.2407529999999998</v>
      </c>
      <c r="AA23" s="115">
        <v>8.1335359999999994</v>
      </c>
      <c r="AB23" s="115">
        <v>8.0680999999999994</v>
      </c>
      <c r="AC23" s="115">
        <v>7.9972909999999997</v>
      </c>
      <c r="AD23" s="115">
        <v>7.9091329999999997</v>
      </c>
      <c r="AE23" s="115">
        <v>7.8237209999999999</v>
      </c>
      <c r="AF23" s="115">
        <v>7.7502659999999999</v>
      </c>
      <c r="AG23" s="115">
        <v>7.6773939999999996</v>
      </c>
      <c r="AH23" s="115">
        <v>7.6221730000000001</v>
      </c>
      <c r="AI23" s="115">
        <v>7.5718620000000003</v>
      </c>
      <c r="AJ23" s="115">
        <v>7.5070209999999999</v>
      </c>
      <c r="AK23" s="115">
        <v>7.4635910000000001</v>
      </c>
      <c r="AL23" s="115">
        <v>7.4127919999999996</v>
      </c>
      <c r="AM23" s="115">
        <v>7.3701109999999996</v>
      </c>
      <c r="AN23" s="115">
        <v>7.319598</v>
      </c>
      <c r="AO23" s="115">
        <v>7.278988</v>
      </c>
      <c r="AP23" s="115">
        <v>7.2214349999999996</v>
      </c>
      <c r="AQ23" s="115">
        <v>7.1627150000000004</v>
      </c>
      <c r="AR23" s="115">
        <v>7.1174379999999999</v>
      </c>
    </row>
    <row r="24" spans="12:53" x14ac:dyDescent="0.2">
      <c r="L24" s="12" t="s">
        <v>179</v>
      </c>
      <c r="M24" s="12" t="s">
        <v>5</v>
      </c>
      <c r="N24" s="115"/>
      <c r="O24" s="115"/>
      <c r="P24" s="115"/>
      <c r="Q24" s="115"/>
      <c r="R24" s="115"/>
      <c r="S24" s="115">
        <v>8.8940000000000001</v>
      </c>
      <c r="T24" s="115">
        <v>8.8529999999999998</v>
      </c>
      <c r="U24" s="115">
        <v>8.8251089999999994</v>
      </c>
      <c r="V24" s="115">
        <v>8.7202809999999999</v>
      </c>
      <c r="W24" s="115">
        <v>8.5965109999999996</v>
      </c>
      <c r="X24" s="115">
        <v>8.4690560000000001</v>
      </c>
      <c r="Y24" s="115">
        <v>8.3461800000000004</v>
      </c>
      <c r="Z24" s="115">
        <v>8.2442729999999997</v>
      </c>
      <c r="AA24" s="115">
        <v>8.1368030000000005</v>
      </c>
      <c r="AB24" s="115">
        <v>8.0697220000000005</v>
      </c>
      <c r="AC24" s="115">
        <v>7.9967579999999998</v>
      </c>
      <c r="AD24" s="115">
        <v>7.907896</v>
      </c>
      <c r="AE24" s="115">
        <v>7.8196190000000003</v>
      </c>
      <c r="AF24" s="115">
        <v>7.7458580000000001</v>
      </c>
      <c r="AG24" s="115">
        <v>7.6745939999999999</v>
      </c>
      <c r="AH24" s="115">
        <v>7.6185809999999998</v>
      </c>
      <c r="AI24" s="115">
        <v>7.5669190000000004</v>
      </c>
      <c r="AJ24" s="115">
        <v>7.502904</v>
      </c>
      <c r="AK24" s="115">
        <v>7.4592890000000001</v>
      </c>
      <c r="AL24" s="115">
        <v>7.4087839999999998</v>
      </c>
      <c r="AM24" s="115">
        <v>7.3651410000000004</v>
      </c>
      <c r="AN24" s="115">
        <v>7.315321</v>
      </c>
      <c r="AO24" s="115">
        <v>7.2743330000000004</v>
      </c>
      <c r="AP24" s="115">
        <v>7.216018</v>
      </c>
      <c r="AQ24" s="115">
        <v>7.1564269999999999</v>
      </c>
      <c r="AR24" s="115">
        <v>7.1130870000000002</v>
      </c>
    </row>
    <row r="25" spans="12:53" x14ac:dyDescent="0.2">
      <c r="L25" s="12" t="s">
        <v>179</v>
      </c>
      <c r="M25" s="12" t="s">
        <v>8</v>
      </c>
      <c r="N25" s="115"/>
      <c r="O25" s="115"/>
      <c r="P25" s="115"/>
      <c r="Q25" s="115"/>
      <c r="R25" s="115"/>
      <c r="S25" s="115">
        <v>8.8940000000000001</v>
      </c>
      <c r="T25" s="115">
        <v>8.8529999999999998</v>
      </c>
      <c r="U25" s="115">
        <v>8.8192319999999995</v>
      </c>
      <c r="V25" s="115">
        <v>8.6832619999999991</v>
      </c>
      <c r="W25" s="115">
        <v>8.4965679999999999</v>
      </c>
      <c r="X25" s="115">
        <v>8.2616160000000001</v>
      </c>
      <c r="Y25" s="115">
        <v>8.0020450000000007</v>
      </c>
      <c r="Z25" s="115">
        <v>7.7223110000000004</v>
      </c>
      <c r="AA25" s="115">
        <v>7.4380030000000001</v>
      </c>
      <c r="AB25" s="115">
        <v>7.1910720000000001</v>
      </c>
      <c r="AC25" s="115">
        <v>6.9512119999999999</v>
      </c>
      <c r="AD25" s="115">
        <v>6.7007019999999997</v>
      </c>
      <c r="AE25" s="115">
        <v>6.4668539999999997</v>
      </c>
      <c r="AF25" s="115">
        <v>6.2534799999999997</v>
      </c>
      <c r="AG25" s="115">
        <v>6.0539680000000002</v>
      </c>
      <c r="AH25" s="115">
        <v>5.8784539999999996</v>
      </c>
      <c r="AI25" s="115">
        <v>5.7177930000000003</v>
      </c>
      <c r="AJ25" s="115">
        <v>5.5542949999999998</v>
      </c>
      <c r="AK25" s="115">
        <v>5.4272819999999999</v>
      </c>
      <c r="AL25" s="115">
        <v>5.3015790000000003</v>
      </c>
      <c r="AM25" s="115">
        <v>5.1959549999999997</v>
      </c>
      <c r="AN25" s="115">
        <v>5.0960260000000002</v>
      </c>
      <c r="AO25" s="115">
        <v>5.0179549999999997</v>
      </c>
      <c r="AP25" s="115">
        <v>4.9307800000000004</v>
      </c>
      <c r="AQ25" s="115">
        <v>4.8524339999999997</v>
      </c>
      <c r="AR25" s="115">
        <v>4.7932110000000003</v>
      </c>
    </row>
    <row r="26" spans="12:53" x14ac:dyDescent="0.2">
      <c r="L26" s="12" t="s">
        <v>179</v>
      </c>
      <c r="M26" s="12" t="s">
        <v>9</v>
      </c>
      <c r="N26" s="115"/>
      <c r="O26" s="115"/>
      <c r="P26" s="115"/>
      <c r="Q26" s="115"/>
      <c r="R26" s="115"/>
      <c r="S26" s="115">
        <v>8.8940000000000001</v>
      </c>
      <c r="T26" s="115">
        <v>8.9014260000000007</v>
      </c>
      <c r="U26" s="115">
        <v>8.7798920000000003</v>
      </c>
      <c r="V26" s="115">
        <v>8.6245550000000009</v>
      </c>
      <c r="W26" s="115">
        <v>8.4221280000000007</v>
      </c>
      <c r="X26" s="115">
        <v>8.1842050000000004</v>
      </c>
      <c r="Y26" s="115">
        <v>7.9221310000000003</v>
      </c>
      <c r="Z26" s="115">
        <v>7.6449160000000003</v>
      </c>
      <c r="AA26" s="115">
        <v>7.3666689999999999</v>
      </c>
      <c r="AB26" s="115">
        <v>7.1264399999999997</v>
      </c>
      <c r="AC26" s="115">
        <v>6.8922939999999997</v>
      </c>
      <c r="AD26" s="115">
        <v>6.6478919999999997</v>
      </c>
      <c r="AE26" s="115">
        <v>6.4116949999999999</v>
      </c>
      <c r="AF26" s="115">
        <v>6.1952670000000003</v>
      </c>
      <c r="AG26" s="115">
        <v>5.9874010000000002</v>
      </c>
      <c r="AH26" s="115">
        <v>5.8031290000000002</v>
      </c>
      <c r="AI26" s="115">
        <v>5.6325459999999996</v>
      </c>
      <c r="AJ26" s="115">
        <v>5.4623949999999999</v>
      </c>
      <c r="AK26" s="115">
        <v>5.3254840000000003</v>
      </c>
      <c r="AL26" s="115">
        <v>5.1956759999999997</v>
      </c>
      <c r="AM26" s="115">
        <v>5.082446</v>
      </c>
      <c r="AN26" s="115">
        <v>4.9776590000000001</v>
      </c>
      <c r="AO26" s="115">
        <v>4.8961750000000004</v>
      </c>
      <c r="AP26" s="115">
        <v>4.806457</v>
      </c>
      <c r="AQ26" s="115">
        <v>4.7277889999999996</v>
      </c>
      <c r="AR26" s="115">
        <v>4.670636</v>
      </c>
    </row>
    <row r="27" spans="12:53" x14ac:dyDescent="0.2">
      <c r="L27" s="12" t="s">
        <v>179</v>
      </c>
      <c r="M27" s="12" t="s">
        <v>11</v>
      </c>
      <c r="N27" s="115"/>
      <c r="O27" s="115"/>
      <c r="P27" s="115"/>
      <c r="Q27" s="115"/>
      <c r="R27" s="115"/>
      <c r="S27" s="115">
        <v>8.8940000000000001</v>
      </c>
      <c r="T27" s="115">
        <v>8.8529999999999998</v>
      </c>
      <c r="U27" s="115">
        <v>8.8187390000000008</v>
      </c>
      <c r="V27" s="115">
        <v>8.6824759999999994</v>
      </c>
      <c r="W27" s="115">
        <v>8.4953240000000001</v>
      </c>
      <c r="X27" s="115">
        <v>8.2602600000000006</v>
      </c>
      <c r="Y27" s="115">
        <v>8.0002639999999996</v>
      </c>
      <c r="Z27" s="115">
        <v>7.7180330000000001</v>
      </c>
      <c r="AA27" s="115">
        <v>7.4346990000000002</v>
      </c>
      <c r="AB27" s="115">
        <v>7.1866459999999996</v>
      </c>
      <c r="AC27" s="115">
        <v>6.9488750000000001</v>
      </c>
      <c r="AD27" s="115">
        <v>6.7001400000000002</v>
      </c>
      <c r="AE27" s="115">
        <v>6.4658369999999996</v>
      </c>
      <c r="AF27" s="115">
        <v>6.2522190000000002</v>
      </c>
      <c r="AG27" s="115">
        <v>6.0532110000000001</v>
      </c>
      <c r="AH27" s="115">
        <v>5.8781280000000002</v>
      </c>
      <c r="AI27" s="115">
        <v>5.7164650000000004</v>
      </c>
      <c r="AJ27" s="115">
        <v>5.5538939999999997</v>
      </c>
      <c r="AK27" s="115">
        <v>5.4247059999999996</v>
      </c>
      <c r="AL27" s="115">
        <v>5.2983989999999999</v>
      </c>
      <c r="AM27" s="115">
        <v>5.1915269999999998</v>
      </c>
      <c r="AN27" s="115">
        <v>5.0916240000000004</v>
      </c>
      <c r="AO27" s="115">
        <v>5.0139459999999998</v>
      </c>
      <c r="AP27" s="115">
        <v>4.9274360000000001</v>
      </c>
      <c r="AQ27" s="115">
        <v>4.8502239999999999</v>
      </c>
      <c r="AR27" s="115">
        <v>4.7905470000000001</v>
      </c>
    </row>
    <row r="28" spans="12:53" x14ac:dyDescent="0.2">
      <c r="L28" s="12" t="s">
        <v>179</v>
      </c>
      <c r="M28" s="12" t="s">
        <v>2</v>
      </c>
      <c r="N28" s="115"/>
      <c r="O28" s="115"/>
      <c r="P28" s="115"/>
      <c r="Q28" s="115"/>
      <c r="R28" s="115"/>
      <c r="S28" s="115">
        <v>8.8940000000000001</v>
      </c>
      <c r="T28" s="115">
        <v>8.903651</v>
      </c>
      <c r="U28" s="115">
        <v>8.8296060000000001</v>
      </c>
      <c r="V28" s="115">
        <v>8.696453</v>
      </c>
      <c r="W28" s="115">
        <v>8.5102550000000008</v>
      </c>
      <c r="X28" s="115">
        <v>8.2739709999999995</v>
      </c>
      <c r="Y28" s="115">
        <v>8.0091819999999991</v>
      </c>
      <c r="Z28" s="115">
        <v>7.7256739999999997</v>
      </c>
      <c r="AA28" s="115">
        <v>7.4374359999999999</v>
      </c>
      <c r="AB28" s="115">
        <v>7.1911360000000002</v>
      </c>
      <c r="AC28" s="115">
        <v>6.9505350000000004</v>
      </c>
      <c r="AD28" s="115">
        <v>6.701435</v>
      </c>
      <c r="AE28" s="115">
        <v>6.4703569999999999</v>
      </c>
      <c r="AF28" s="115">
        <v>6.2628849999999998</v>
      </c>
      <c r="AG28" s="115">
        <v>6.0663289999999996</v>
      </c>
      <c r="AH28" s="115">
        <v>5.8936500000000001</v>
      </c>
      <c r="AI28" s="115">
        <v>5.7368509999999997</v>
      </c>
      <c r="AJ28" s="115">
        <v>5.5774460000000001</v>
      </c>
      <c r="AK28" s="115">
        <v>5.4511099999999999</v>
      </c>
      <c r="AL28" s="115">
        <v>5.3260560000000003</v>
      </c>
      <c r="AM28" s="115">
        <v>5.2183409999999997</v>
      </c>
      <c r="AN28" s="115">
        <v>5.1172060000000004</v>
      </c>
      <c r="AO28" s="115">
        <v>5.0414690000000002</v>
      </c>
      <c r="AP28" s="115">
        <v>4.9567160000000001</v>
      </c>
      <c r="AQ28" s="115">
        <v>4.8841640000000002</v>
      </c>
      <c r="AR28" s="115">
        <v>4.82667</v>
      </c>
    </row>
    <row r="29" spans="12:53" x14ac:dyDescent="0.2">
      <c r="L29" s="12" t="s">
        <v>179</v>
      </c>
      <c r="M29" s="12" t="s">
        <v>10</v>
      </c>
      <c r="N29" s="115"/>
      <c r="O29" s="115"/>
      <c r="P29" s="115"/>
      <c r="Q29" s="115"/>
      <c r="R29" s="115"/>
      <c r="S29" s="115">
        <v>8.8940000000000001</v>
      </c>
      <c r="T29" s="115">
        <v>8.8529999999999998</v>
      </c>
      <c r="U29" s="115">
        <v>8.8422339999999995</v>
      </c>
      <c r="V29" s="115">
        <v>8.6992170000000009</v>
      </c>
      <c r="W29" s="115">
        <v>8.5100149999999992</v>
      </c>
      <c r="X29" s="115">
        <v>8.2753069999999997</v>
      </c>
      <c r="Y29" s="115">
        <v>8.0078659999999999</v>
      </c>
      <c r="Z29" s="115">
        <v>7.7269040000000002</v>
      </c>
      <c r="AA29" s="115">
        <v>7.4388529999999999</v>
      </c>
      <c r="AB29" s="115">
        <v>7.1951309999999999</v>
      </c>
      <c r="AC29" s="115">
        <v>6.9586690000000004</v>
      </c>
      <c r="AD29" s="115">
        <v>6.7163089999999999</v>
      </c>
      <c r="AE29" s="115">
        <v>6.4862609999999998</v>
      </c>
      <c r="AF29" s="115">
        <v>6.2818189999999996</v>
      </c>
      <c r="AG29" s="115">
        <v>6.0934290000000004</v>
      </c>
      <c r="AH29" s="115">
        <v>5.9279219999999997</v>
      </c>
      <c r="AI29" s="115">
        <v>5.7767480000000004</v>
      </c>
      <c r="AJ29" s="115">
        <v>5.6266730000000003</v>
      </c>
      <c r="AK29" s="115">
        <v>5.5079890000000002</v>
      </c>
      <c r="AL29" s="115">
        <v>5.3929200000000002</v>
      </c>
      <c r="AM29" s="115">
        <v>5.3000939999999996</v>
      </c>
      <c r="AN29" s="115">
        <v>5.2128990000000002</v>
      </c>
      <c r="AO29" s="115">
        <v>5.1477959999999996</v>
      </c>
      <c r="AP29" s="115">
        <v>5.0786769999999999</v>
      </c>
      <c r="AQ29" s="115">
        <v>5.0191790000000003</v>
      </c>
      <c r="AR29" s="115">
        <v>4.9776119999999997</v>
      </c>
    </row>
    <row r="30" spans="12:53" x14ac:dyDescent="0.2">
      <c r="L30" s="12" t="s">
        <v>179</v>
      </c>
      <c r="M30" s="12" t="s">
        <v>6</v>
      </c>
      <c r="N30" s="115"/>
      <c r="O30" s="115"/>
      <c r="P30" s="115"/>
      <c r="Q30" s="115"/>
      <c r="R30" s="115"/>
      <c r="S30" s="115">
        <v>8.8940000000000001</v>
      </c>
      <c r="T30" s="115">
        <v>8.8529999999999998</v>
      </c>
      <c r="U30" s="115">
        <v>8.8233470000000001</v>
      </c>
      <c r="V30" s="115">
        <v>8.6864419999999996</v>
      </c>
      <c r="W30" s="115">
        <v>8.4992540000000005</v>
      </c>
      <c r="X30" s="115">
        <v>8.2640080000000005</v>
      </c>
      <c r="Y30" s="115">
        <v>8.0030400000000004</v>
      </c>
      <c r="Z30" s="115">
        <v>7.7214340000000004</v>
      </c>
      <c r="AA30" s="115">
        <v>7.4371289999999997</v>
      </c>
      <c r="AB30" s="115">
        <v>7.1877199999999997</v>
      </c>
      <c r="AC30" s="115">
        <v>6.9487699999999997</v>
      </c>
      <c r="AD30" s="115">
        <v>6.6998220000000002</v>
      </c>
      <c r="AE30" s="115">
        <v>6.4655670000000001</v>
      </c>
      <c r="AF30" s="115">
        <v>6.2520220000000002</v>
      </c>
      <c r="AG30" s="115">
        <v>6.0540830000000003</v>
      </c>
      <c r="AH30" s="115">
        <v>5.8787010000000004</v>
      </c>
      <c r="AI30" s="115">
        <v>5.7172049999999999</v>
      </c>
      <c r="AJ30" s="115">
        <v>5.5542369999999996</v>
      </c>
      <c r="AK30" s="115">
        <v>5.4258090000000001</v>
      </c>
      <c r="AL30" s="115">
        <v>5.2993309999999996</v>
      </c>
      <c r="AM30" s="115">
        <v>5.1929920000000003</v>
      </c>
      <c r="AN30" s="115">
        <v>5.0921909999999997</v>
      </c>
      <c r="AO30" s="115">
        <v>5.0140310000000001</v>
      </c>
      <c r="AP30" s="115">
        <v>4.9277150000000001</v>
      </c>
      <c r="AQ30" s="115">
        <v>4.8502850000000004</v>
      </c>
      <c r="AR30" s="115">
        <v>4.791461</v>
      </c>
    </row>
    <row r="31" spans="12:53" x14ac:dyDescent="0.2">
      <c r="L31" s="12" t="s">
        <v>179</v>
      </c>
      <c r="M31" s="12" t="s">
        <v>0</v>
      </c>
      <c r="N31" s="115"/>
      <c r="O31" s="115"/>
      <c r="P31" s="115"/>
      <c r="Q31" s="115"/>
      <c r="R31" s="115"/>
      <c r="S31" s="115">
        <v>8.8940000000000001</v>
      </c>
      <c r="T31" s="115">
        <v>8.8529999999999998</v>
      </c>
      <c r="U31" s="115">
        <v>8.7905440000000006</v>
      </c>
      <c r="V31" s="115">
        <v>8.6176499999999994</v>
      </c>
      <c r="W31" s="115">
        <v>8.4115920000000006</v>
      </c>
      <c r="X31" s="115">
        <v>8.1655099999999994</v>
      </c>
      <c r="Y31" s="115">
        <v>7.9099880000000002</v>
      </c>
      <c r="Z31" s="115">
        <v>7.6451770000000003</v>
      </c>
      <c r="AA31" s="115">
        <v>7.3766780000000001</v>
      </c>
      <c r="AB31" s="115">
        <v>7.1416740000000001</v>
      </c>
      <c r="AC31" s="115">
        <v>6.9123419999999998</v>
      </c>
      <c r="AD31" s="115">
        <v>6.6707890000000001</v>
      </c>
      <c r="AE31" s="115">
        <v>6.4439869999999999</v>
      </c>
      <c r="AF31" s="115">
        <v>6.2442339999999996</v>
      </c>
      <c r="AG31" s="115">
        <v>6.0505760000000004</v>
      </c>
      <c r="AH31" s="115">
        <v>5.8825770000000004</v>
      </c>
      <c r="AI31" s="115">
        <v>5.7258399999999998</v>
      </c>
      <c r="AJ31" s="115">
        <v>5.5636950000000001</v>
      </c>
      <c r="AK31" s="115">
        <v>5.432372</v>
      </c>
      <c r="AL31" s="115">
        <v>5.3006039999999999</v>
      </c>
      <c r="AM31" s="115">
        <v>5.1883920000000003</v>
      </c>
      <c r="AN31" s="115">
        <v>5.079199</v>
      </c>
      <c r="AO31" s="115">
        <v>4.9938330000000004</v>
      </c>
      <c r="AP31" s="115">
        <v>4.9002809999999997</v>
      </c>
      <c r="AQ31" s="115">
        <v>4.8153069999999998</v>
      </c>
      <c r="AR31" s="115">
        <v>4.7520910000000001</v>
      </c>
    </row>
    <row r="32" spans="12:53" x14ac:dyDescent="0.2">
      <c r="L32" s="12"/>
      <c r="M32" s="12" t="s">
        <v>15</v>
      </c>
      <c r="N32" s="115">
        <v>8.0489999999999995</v>
      </c>
      <c r="O32" s="115">
        <v>8.8160000000000007</v>
      </c>
      <c r="P32" s="115">
        <v>8.81</v>
      </c>
      <c r="Q32" s="115">
        <v>8.9450000000000003</v>
      </c>
      <c r="R32" s="115">
        <v>8.9670000000000005</v>
      </c>
      <c r="S32" s="115">
        <v>8.8940000000000001</v>
      </c>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row>
    <row r="33" spans="12:44" x14ac:dyDescent="0.2">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row>
    <row r="34" spans="12:44" x14ac:dyDescent="0.2">
      <c r="L34" s="12" t="s">
        <v>200</v>
      </c>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row>
    <row r="35" spans="12:44" x14ac:dyDescent="0.2">
      <c r="L35" s="12" t="s">
        <v>75</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0755-03D7-4E4B-8A72-D02B80D0F305}">
  <sheetPr>
    <tabColor theme="3"/>
  </sheetPr>
  <dimension ref="K1:BB35"/>
  <sheetViews>
    <sheetView zoomScaleNormal="100" workbookViewId="0">
      <selection activeCell="A18" sqref="A18"/>
    </sheetView>
  </sheetViews>
  <sheetFormatPr defaultRowHeight="14.25" x14ac:dyDescent="0.2"/>
  <cols>
    <col min="8" max="10" width="8" customWidth="1"/>
    <col min="11" max="11" width="7.125" customWidth="1"/>
    <col min="12" max="12" width="23.375" bestFit="1" customWidth="1"/>
    <col min="13" max="13" width="27.375" bestFit="1" customWidth="1"/>
    <col min="14" max="14" width="9" bestFit="1" customWidth="1"/>
    <col min="15" max="15" width="8.625" bestFit="1" customWidth="1"/>
    <col min="16" max="22" width="9" bestFit="1" customWidth="1"/>
    <col min="23" max="23" width="8.625" bestFit="1" customWidth="1"/>
    <col min="24" max="34" width="9" bestFit="1" customWidth="1"/>
    <col min="35" max="35" width="8.625" bestFit="1" customWidth="1"/>
    <col min="36" max="44" width="9" bestFit="1" customWidth="1"/>
  </cols>
  <sheetData>
    <row r="1" spans="12:45" ht="15.75" x14ac:dyDescent="0.25">
      <c r="L1" s="16" t="s">
        <v>76</v>
      </c>
    </row>
    <row r="2" spans="12:45" x14ac:dyDescent="0.2">
      <c r="L2" s="12" t="s">
        <v>67</v>
      </c>
    </row>
    <row r="3" spans="12:45" ht="15" thickBot="1" x14ac:dyDescent="0.25">
      <c r="L3" s="2" t="s">
        <v>13</v>
      </c>
      <c r="M3" s="2" t="s">
        <v>14</v>
      </c>
      <c r="N3" s="2">
        <v>2020</v>
      </c>
      <c r="O3" s="2">
        <v>2021</v>
      </c>
      <c r="P3" s="2">
        <v>2022</v>
      </c>
      <c r="Q3" s="2">
        <v>2023</v>
      </c>
      <c r="R3" s="2">
        <v>2024</v>
      </c>
      <c r="S3" s="2">
        <v>2025</v>
      </c>
      <c r="T3" s="2">
        <v>2026</v>
      </c>
      <c r="U3" s="2">
        <v>2027</v>
      </c>
      <c r="V3" s="2">
        <v>2028</v>
      </c>
      <c r="W3" s="2">
        <v>2029</v>
      </c>
      <c r="X3" s="2">
        <v>2030</v>
      </c>
      <c r="Y3" s="2">
        <v>2031</v>
      </c>
      <c r="Z3" s="2">
        <v>2032</v>
      </c>
      <c r="AA3" s="2">
        <v>2033</v>
      </c>
      <c r="AB3" s="2">
        <v>2034</v>
      </c>
      <c r="AC3" s="2">
        <v>2035</v>
      </c>
      <c r="AD3" s="2">
        <v>2036</v>
      </c>
      <c r="AE3" s="2">
        <v>2037</v>
      </c>
      <c r="AF3" s="2">
        <v>2038</v>
      </c>
      <c r="AG3" s="2">
        <v>2039</v>
      </c>
      <c r="AH3" s="2">
        <v>2040</v>
      </c>
      <c r="AI3" s="2">
        <v>2041</v>
      </c>
      <c r="AJ3" s="2">
        <v>2042</v>
      </c>
      <c r="AK3" s="2">
        <v>2043</v>
      </c>
      <c r="AL3" s="2">
        <v>2044</v>
      </c>
      <c r="AM3" s="2">
        <v>2045</v>
      </c>
      <c r="AN3" s="2">
        <v>2046</v>
      </c>
      <c r="AO3" s="2">
        <v>2047</v>
      </c>
      <c r="AP3" s="2">
        <v>2048</v>
      </c>
      <c r="AQ3" s="2">
        <v>2049</v>
      </c>
      <c r="AR3" s="2">
        <v>2050</v>
      </c>
    </row>
    <row r="4" spans="12:45" ht="15" thickTop="1" x14ac:dyDescent="0.2">
      <c r="L4" s="12" t="s">
        <v>77</v>
      </c>
      <c r="M4" s="12" t="s">
        <v>1</v>
      </c>
      <c r="N4" s="39"/>
      <c r="O4" s="39"/>
      <c r="P4" s="39"/>
      <c r="Q4" s="39"/>
      <c r="R4" s="39"/>
      <c r="S4" s="39">
        <v>4298.2807620000003</v>
      </c>
      <c r="T4" s="39">
        <v>4386.09375</v>
      </c>
      <c r="U4" s="39">
        <v>4395.5683589999999</v>
      </c>
      <c r="V4" s="39">
        <v>4446.6591799999997</v>
      </c>
      <c r="W4" s="39">
        <v>4497.3715819999998</v>
      </c>
      <c r="X4" s="39">
        <v>4549.8774409999996</v>
      </c>
      <c r="Y4" s="39">
        <v>4603.6279299999997</v>
      </c>
      <c r="Z4" s="39">
        <v>4668.6040039999998</v>
      </c>
      <c r="AA4" s="39">
        <v>4747.2192379999997</v>
      </c>
      <c r="AB4" s="39">
        <v>4844.1748049999997</v>
      </c>
      <c r="AC4" s="39">
        <v>4943.2641599999997</v>
      </c>
      <c r="AD4" s="39">
        <v>5043.0034180000002</v>
      </c>
      <c r="AE4" s="39">
        <v>5134.8066410000001</v>
      </c>
      <c r="AF4" s="39">
        <v>5216.5590819999998</v>
      </c>
      <c r="AG4" s="39">
        <v>5305.8095700000003</v>
      </c>
      <c r="AH4" s="39">
        <v>5389.0107420000004</v>
      </c>
      <c r="AI4" s="39">
        <v>5468.5239259999998</v>
      </c>
      <c r="AJ4" s="39">
        <v>5543.3095700000003</v>
      </c>
      <c r="AK4" s="39">
        <v>5612.6469729999999</v>
      </c>
      <c r="AL4" s="39">
        <v>5677.4379879999997</v>
      </c>
      <c r="AM4" s="39">
        <v>5742.5068359999996</v>
      </c>
      <c r="AN4" s="39">
        <v>5804.3706050000001</v>
      </c>
      <c r="AO4" s="39">
        <v>5865.0273440000001</v>
      </c>
      <c r="AP4" s="39">
        <v>5922.1240230000003</v>
      </c>
      <c r="AQ4" s="39">
        <v>5975.0444340000004</v>
      </c>
      <c r="AR4" s="39">
        <v>6024.9697269999997</v>
      </c>
      <c r="AS4" s="31"/>
    </row>
    <row r="5" spans="12:45" x14ac:dyDescent="0.2">
      <c r="L5" s="12" t="s">
        <v>77</v>
      </c>
      <c r="M5" s="12" t="s">
        <v>3</v>
      </c>
      <c r="N5" s="39"/>
      <c r="O5" s="39"/>
      <c r="P5" s="39"/>
      <c r="Q5" s="39"/>
      <c r="R5" s="39"/>
      <c r="S5" s="39">
        <v>4298.2768550000001</v>
      </c>
      <c r="T5" s="39">
        <v>4422.9140619999998</v>
      </c>
      <c r="U5" s="39">
        <v>4426.6816410000001</v>
      </c>
      <c r="V5" s="39">
        <v>4474.1865230000003</v>
      </c>
      <c r="W5" s="39">
        <v>4522.5878910000001</v>
      </c>
      <c r="X5" s="39">
        <v>4572.9677730000003</v>
      </c>
      <c r="Y5" s="39">
        <v>4634.3476559999999</v>
      </c>
      <c r="Z5" s="39">
        <v>4708.8178710000002</v>
      </c>
      <c r="AA5" s="39">
        <v>4796.4262699999999</v>
      </c>
      <c r="AB5" s="39">
        <v>4904.3930659999996</v>
      </c>
      <c r="AC5" s="39">
        <v>5018.2041019999997</v>
      </c>
      <c r="AD5" s="39">
        <v>5135.3198240000002</v>
      </c>
      <c r="AE5" s="39">
        <v>5241.9526370000003</v>
      </c>
      <c r="AF5" s="39">
        <v>5335.6064450000003</v>
      </c>
      <c r="AG5" s="39">
        <v>5441.2045900000003</v>
      </c>
      <c r="AH5" s="39">
        <v>5541.5263670000004</v>
      </c>
      <c r="AI5" s="39">
        <v>5639.7509769999997</v>
      </c>
      <c r="AJ5" s="39">
        <v>5736.5034180000002</v>
      </c>
      <c r="AK5" s="39">
        <v>5828.6010740000002</v>
      </c>
      <c r="AL5" s="39">
        <v>5918.1918949999999</v>
      </c>
      <c r="AM5" s="39">
        <v>6010.8393550000001</v>
      </c>
      <c r="AN5" s="39">
        <v>6104.3486329999996</v>
      </c>
      <c r="AO5" s="39">
        <v>6197.6323240000002</v>
      </c>
      <c r="AP5" s="39">
        <v>6288.5307620000003</v>
      </c>
      <c r="AQ5" s="39">
        <v>6379.0620120000003</v>
      </c>
      <c r="AR5" s="39">
        <v>6469.6137699999999</v>
      </c>
      <c r="AS5" s="31"/>
    </row>
    <row r="6" spans="12:45" x14ac:dyDescent="0.2">
      <c r="L6" s="12" t="s">
        <v>77</v>
      </c>
      <c r="M6" s="12" t="s">
        <v>25</v>
      </c>
      <c r="N6" s="39"/>
      <c r="O6" s="39"/>
      <c r="P6" s="39"/>
      <c r="Q6" s="39"/>
      <c r="R6" s="39"/>
      <c r="S6" s="39">
        <v>4298.1840819999998</v>
      </c>
      <c r="T6" s="39">
        <v>4422.2871089999999</v>
      </c>
      <c r="U6" s="39">
        <v>4423.486328</v>
      </c>
      <c r="V6" s="39">
        <v>4461.2641599999997</v>
      </c>
      <c r="W6" s="39">
        <v>4491.294922</v>
      </c>
      <c r="X6" s="39">
        <v>4513.0200199999999</v>
      </c>
      <c r="Y6" s="39">
        <v>4525.1191410000001</v>
      </c>
      <c r="Z6" s="39">
        <v>4545.6640619999998</v>
      </c>
      <c r="AA6" s="39">
        <v>4578.595703</v>
      </c>
      <c r="AB6" s="39">
        <v>4621.3935549999997</v>
      </c>
      <c r="AC6" s="39">
        <v>4671.6708980000003</v>
      </c>
      <c r="AD6" s="39">
        <v>4725.7333980000003</v>
      </c>
      <c r="AE6" s="39">
        <v>4782.3427730000003</v>
      </c>
      <c r="AF6" s="39">
        <v>4830.1889650000003</v>
      </c>
      <c r="AG6" s="39">
        <v>4884.9155270000001</v>
      </c>
      <c r="AH6" s="39">
        <v>4936.8344729999999</v>
      </c>
      <c r="AI6" s="39">
        <v>4988.9907229999999</v>
      </c>
      <c r="AJ6" s="39">
        <v>5042.5859380000002</v>
      </c>
      <c r="AK6" s="39">
        <v>5093.4790039999998</v>
      </c>
      <c r="AL6" s="39">
        <v>5141.0107420000004</v>
      </c>
      <c r="AM6" s="39">
        <v>5192.6875</v>
      </c>
      <c r="AN6" s="39">
        <v>5245.2631840000004</v>
      </c>
      <c r="AO6" s="39">
        <v>5296.2939450000003</v>
      </c>
      <c r="AP6" s="39">
        <v>5345.9750979999999</v>
      </c>
      <c r="AQ6" s="39">
        <v>5392.46875</v>
      </c>
      <c r="AR6" s="39">
        <v>5439.0893550000001</v>
      </c>
      <c r="AS6" s="31"/>
    </row>
    <row r="7" spans="12:45" x14ac:dyDescent="0.2">
      <c r="L7" s="12" t="s">
        <v>77</v>
      </c>
      <c r="M7" s="12" t="s">
        <v>5</v>
      </c>
      <c r="N7" s="39"/>
      <c r="O7" s="39"/>
      <c r="P7" s="39"/>
      <c r="Q7" s="39"/>
      <c r="R7" s="39"/>
      <c r="S7" s="39">
        <v>4298.1826170000004</v>
      </c>
      <c r="T7" s="39">
        <v>4422.2846680000002</v>
      </c>
      <c r="U7" s="39">
        <v>4423.3315430000002</v>
      </c>
      <c r="V7" s="39">
        <v>4461.8286129999997</v>
      </c>
      <c r="W7" s="39">
        <v>4494.5224609999996</v>
      </c>
      <c r="X7" s="39">
        <v>4519.234375</v>
      </c>
      <c r="Y7" s="39">
        <v>4542.1328119999998</v>
      </c>
      <c r="Z7" s="39">
        <v>4569.8608400000003</v>
      </c>
      <c r="AA7" s="39">
        <v>4604.5805659999996</v>
      </c>
      <c r="AB7" s="39">
        <v>4644.6040039999998</v>
      </c>
      <c r="AC7" s="39">
        <v>4690.6064450000003</v>
      </c>
      <c r="AD7" s="39">
        <v>4741.8579099999997</v>
      </c>
      <c r="AE7" s="39">
        <v>4797.8530270000001</v>
      </c>
      <c r="AF7" s="39">
        <v>4854.591797</v>
      </c>
      <c r="AG7" s="39">
        <v>4911.5458980000003</v>
      </c>
      <c r="AH7" s="39">
        <v>4965.5268550000001</v>
      </c>
      <c r="AI7" s="39">
        <v>5017.8041990000002</v>
      </c>
      <c r="AJ7" s="39">
        <v>5070.2797849999997</v>
      </c>
      <c r="AK7" s="39">
        <v>5121.4340819999998</v>
      </c>
      <c r="AL7" s="39">
        <v>5172.0742190000001</v>
      </c>
      <c r="AM7" s="39">
        <v>5226.3681640000004</v>
      </c>
      <c r="AN7" s="39">
        <v>5279.9458009999998</v>
      </c>
      <c r="AO7" s="39">
        <v>5332.7895509999998</v>
      </c>
      <c r="AP7" s="39">
        <v>5381.6635740000002</v>
      </c>
      <c r="AQ7" s="39">
        <v>5429.8999020000001</v>
      </c>
      <c r="AR7" s="39">
        <v>5477.4467770000001</v>
      </c>
      <c r="AS7" s="31"/>
    </row>
    <row r="8" spans="12:45" x14ac:dyDescent="0.2">
      <c r="L8" s="12" t="s">
        <v>77</v>
      </c>
      <c r="M8" s="12" t="s">
        <v>8</v>
      </c>
      <c r="N8" s="39"/>
      <c r="O8" s="39"/>
      <c r="P8" s="39"/>
      <c r="Q8" s="39"/>
      <c r="R8" s="39"/>
      <c r="S8" s="39">
        <v>4298.2744140000004</v>
      </c>
      <c r="T8" s="39">
        <v>4422.9155270000001</v>
      </c>
      <c r="U8" s="39">
        <v>4426.1772460000002</v>
      </c>
      <c r="V8" s="39">
        <v>4471.6069340000004</v>
      </c>
      <c r="W8" s="39">
        <v>4517.59375</v>
      </c>
      <c r="X8" s="39">
        <v>4566.8149409999996</v>
      </c>
      <c r="Y8" s="39">
        <v>4628.78125</v>
      </c>
      <c r="Z8" s="39">
        <v>4699.0239259999998</v>
      </c>
      <c r="AA8" s="39">
        <v>4776.9765619999998</v>
      </c>
      <c r="AB8" s="39">
        <v>4868.0190430000002</v>
      </c>
      <c r="AC8" s="39">
        <v>4959.6997069999998</v>
      </c>
      <c r="AD8" s="39">
        <v>5051.4936520000001</v>
      </c>
      <c r="AE8" s="39">
        <v>5138.6435549999997</v>
      </c>
      <c r="AF8" s="39">
        <v>5224.580078</v>
      </c>
      <c r="AG8" s="39">
        <v>5312.8813479999999</v>
      </c>
      <c r="AH8" s="39">
        <v>5395.4902339999999</v>
      </c>
      <c r="AI8" s="39">
        <v>5472.4384769999997</v>
      </c>
      <c r="AJ8" s="39">
        <v>5546.0454099999997</v>
      </c>
      <c r="AK8" s="39">
        <v>5615.8515619999998</v>
      </c>
      <c r="AL8" s="39">
        <v>5681.7841799999997</v>
      </c>
      <c r="AM8" s="39">
        <v>5747.751953</v>
      </c>
      <c r="AN8" s="39">
        <v>5811.3232420000004</v>
      </c>
      <c r="AO8" s="39">
        <v>5871.5566410000001</v>
      </c>
      <c r="AP8" s="39">
        <v>5927.6914059999999</v>
      </c>
      <c r="AQ8" s="39">
        <v>5981.5922849999997</v>
      </c>
      <c r="AR8" s="39">
        <v>6031.3173829999996</v>
      </c>
      <c r="AS8" s="31"/>
    </row>
    <row r="9" spans="12:45" x14ac:dyDescent="0.2">
      <c r="L9" s="12" t="s">
        <v>77</v>
      </c>
      <c r="M9" s="12" t="s">
        <v>9</v>
      </c>
      <c r="N9" s="39"/>
      <c r="O9" s="39"/>
      <c r="P9" s="39"/>
      <c r="Q9" s="39"/>
      <c r="R9" s="39"/>
      <c r="S9" s="39">
        <v>4298.2744140000004</v>
      </c>
      <c r="T9" s="39">
        <v>4367.3549800000001</v>
      </c>
      <c r="U9" s="39">
        <v>4347.875</v>
      </c>
      <c r="V9" s="39">
        <v>4364.6860349999997</v>
      </c>
      <c r="W9" s="39">
        <v>4382.0581050000001</v>
      </c>
      <c r="X9" s="39">
        <v>4415.4140619999998</v>
      </c>
      <c r="Y9" s="39">
        <v>4463.3183589999999</v>
      </c>
      <c r="Z9" s="39">
        <v>4524.0561520000001</v>
      </c>
      <c r="AA9" s="39">
        <v>4591.8784180000002</v>
      </c>
      <c r="AB9" s="39">
        <v>4678.1054690000001</v>
      </c>
      <c r="AC9" s="39">
        <v>4775.7197269999997</v>
      </c>
      <c r="AD9" s="39">
        <v>4879.5805659999996</v>
      </c>
      <c r="AE9" s="39">
        <v>4979.7875979999999</v>
      </c>
      <c r="AF9" s="39">
        <v>5069.7563479999999</v>
      </c>
      <c r="AG9" s="39">
        <v>5159.515625</v>
      </c>
      <c r="AH9" s="39">
        <v>5235.9755859999996</v>
      </c>
      <c r="AI9" s="39">
        <v>5307.826172</v>
      </c>
      <c r="AJ9" s="39">
        <v>5370.6440430000002</v>
      </c>
      <c r="AK9" s="39">
        <v>5428.6621089999999</v>
      </c>
      <c r="AL9" s="39">
        <v>5484.6870120000003</v>
      </c>
      <c r="AM9" s="39">
        <v>5539.6396480000003</v>
      </c>
      <c r="AN9" s="39">
        <v>5593.0273440000001</v>
      </c>
      <c r="AO9" s="39">
        <v>5645.470703</v>
      </c>
      <c r="AP9" s="39">
        <v>5696.388672</v>
      </c>
      <c r="AQ9" s="39">
        <v>5745.7377930000002</v>
      </c>
      <c r="AR9" s="39">
        <v>5794.6992190000001</v>
      </c>
      <c r="AS9" s="31"/>
    </row>
    <row r="10" spans="12:45" x14ac:dyDescent="0.2">
      <c r="L10" s="12" t="s">
        <v>77</v>
      </c>
      <c r="M10" s="12" t="s">
        <v>11</v>
      </c>
      <c r="N10" s="39"/>
      <c r="O10" s="39"/>
      <c r="P10" s="39"/>
      <c r="Q10" s="39"/>
      <c r="R10" s="39"/>
      <c r="S10" s="39">
        <v>4298.2734380000002</v>
      </c>
      <c r="T10" s="39">
        <v>4422.8759769999997</v>
      </c>
      <c r="U10" s="39">
        <v>4424.4868159999996</v>
      </c>
      <c r="V10" s="39">
        <v>4469.2592770000001</v>
      </c>
      <c r="W10" s="39">
        <v>4513.794922</v>
      </c>
      <c r="X10" s="39">
        <v>4562.0083009999998</v>
      </c>
      <c r="Y10" s="39">
        <v>4612.388672</v>
      </c>
      <c r="Z10" s="39">
        <v>4674.7392579999996</v>
      </c>
      <c r="AA10" s="39">
        <v>4750.7041019999997</v>
      </c>
      <c r="AB10" s="39">
        <v>4842.4584960000002</v>
      </c>
      <c r="AC10" s="39">
        <v>4937.1118159999996</v>
      </c>
      <c r="AD10" s="39">
        <v>5032.9814450000003</v>
      </c>
      <c r="AE10" s="39">
        <v>5127.2426759999998</v>
      </c>
      <c r="AF10" s="39">
        <v>5202.1787109999996</v>
      </c>
      <c r="AG10" s="39">
        <v>5287.4072269999997</v>
      </c>
      <c r="AH10" s="39">
        <v>5367.4951170000004</v>
      </c>
      <c r="AI10" s="39">
        <v>5446.7236329999996</v>
      </c>
      <c r="AJ10" s="39">
        <v>5521.453125</v>
      </c>
      <c r="AK10" s="39">
        <v>5588.9335940000001</v>
      </c>
      <c r="AL10" s="39">
        <v>5652.7416990000002</v>
      </c>
      <c r="AM10" s="39">
        <v>5715.7700199999999</v>
      </c>
      <c r="AN10" s="39">
        <v>5779.6811520000001</v>
      </c>
      <c r="AO10" s="39">
        <v>5839.0546880000002</v>
      </c>
      <c r="AP10" s="39">
        <v>5894.1303710000002</v>
      </c>
      <c r="AQ10" s="39">
        <v>5945.8198240000002</v>
      </c>
      <c r="AR10" s="39">
        <v>5995.2148440000001</v>
      </c>
      <c r="AS10" s="31"/>
    </row>
    <row r="11" spans="12:45" x14ac:dyDescent="0.2">
      <c r="L11" s="12" t="s">
        <v>77</v>
      </c>
      <c r="M11" s="12" t="s">
        <v>2</v>
      </c>
      <c r="N11" s="39"/>
      <c r="O11" s="39"/>
      <c r="P11" s="39"/>
      <c r="Q11" s="39"/>
      <c r="R11" s="39"/>
      <c r="S11" s="39">
        <v>4298.2734380000002</v>
      </c>
      <c r="T11" s="39">
        <v>4401.158203</v>
      </c>
      <c r="U11" s="39">
        <v>4419.6577150000003</v>
      </c>
      <c r="V11" s="39">
        <v>4475.1210940000001</v>
      </c>
      <c r="W11" s="39">
        <v>4531.7915039999998</v>
      </c>
      <c r="X11" s="39">
        <v>4593.0903319999998</v>
      </c>
      <c r="Y11" s="39">
        <v>4650.9873049999997</v>
      </c>
      <c r="Z11" s="39">
        <v>4726.5166019999997</v>
      </c>
      <c r="AA11" s="39">
        <v>4805.8413090000004</v>
      </c>
      <c r="AB11" s="39">
        <v>4895.9370120000003</v>
      </c>
      <c r="AC11" s="39">
        <v>4988.3930659999996</v>
      </c>
      <c r="AD11" s="39">
        <v>5083.2592770000001</v>
      </c>
      <c r="AE11" s="39">
        <v>5178.4501950000003</v>
      </c>
      <c r="AF11" s="39">
        <v>5263.2080079999996</v>
      </c>
      <c r="AG11" s="39">
        <v>5356.4545900000003</v>
      </c>
      <c r="AH11" s="39">
        <v>5444.8740230000003</v>
      </c>
      <c r="AI11" s="39">
        <v>5528.3081050000001</v>
      </c>
      <c r="AJ11" s="39">
        <v>5608.783203</v>
      </c>
      <c r="AK11" s="39">
        <v>5683.9829099999997</v>
      </c>
      <c r="AL11" s="39">
        <v>5750.4619140000004</v>
      </c>
      <c r="AM11" s="39">
        <v>5815.9301759999998</v>
      </c>
      <c r="AN11" s="39">
        <v>5880.0424800000001</v>
      </c>
      <c r="AO11" s="39">
        <v>5942.1938479999999</v>
      </c>
      <c r="AP11" s="39">
        <v>5998.6884769999997</v>
      </c>
      <c r="AQ11" s="39">
        <v>6052.1875</v>
      </c>
      <c r="AR11" s="39">
        <v>6104.4326170000004</v>
      </c>
      <c r="AS11" s="31"/>
    </row>
    <row r="12" spans="12:45" x14ac:dyDescent="0.2">
      <c r="L12" s="12" t="s">
        <v>77</v>
      </c>
      <c r="M12" s="12" t="s">
        <v>10</v>
      </c>
      <c r="N12" s="39"/>
      <c r="O12" s="39"/>
      <c r="P12" s="39"/>
      <c r="Q12" s="39"/>
      <c r="R12" s="39"/>
      <c r="S12" s="39">
        <v>4299.46875</v>
      </c>
      <c r="T12" s="39">
        <v>4401.2377930000002</v>
      </c>
      <c r="U12" s="39">
        <v>4421.0732420000004</v>
      </c>
      <c r="V12" s="39">
        <v>4479.6640619999998</v>
      </c>
      <c r="W12" s="39">
        <v>4538.3681640000004</v>
      </c>
      <c r="X12" s="39">
        <v>4607.0434569999998</v>
      </c>
      <c r="Y12" s="39">
        <v>4675.3828119999998</v>
      </c>
      <c r="Z12" s="39">
        <v>4756.6123049999997</v>
      </c>
      <c r="AA12" s="39">
        <v>4850.5688479999999</v>
      </c>
      <c r="AB12" s="39">
        <v>4955.2109380000002</v>
      </c>
      <c r="AC12" s="39">
        <v>5065.78125</v>
      </c>
      <c r="AD12" s="39">
        <v>5179.5561520000001</v>
      </c>
      <c r="AE12" s="39">
        <v>5290.7753910000001</v>
      </c>
      <c r="AF12" s="39">
        <v>5386.548828</v>
      </c>
      <c r="AG12" s="39">
        <v>5483.7255859999996</v>
      </c>
      <c r="AH12" s="39">
        <v>5579.8813479999999</v>
      </c>
      <c r="AI12" s="39">
        <v>5670.3046880000002</v>
      </c>
      <c r="AJ12" s="39">
        <v>5754.1186520000001</v>
      </c>
      <c r="AK12" s="39">
        <v>5832.3598629999997</v>
      </c>
      <c r="AL12" s="39">
        <v>5906.1782229999999</v>
      </c>
      <c r="AM12" s="39">
        <v>5982.564453</v>
      </c>
      <c r="AN12" s="39">
        <v>6057.5087890000004</v>
      </c>
      <c r="AO12" s="39">
        <v>6131.8789059999999</v>
      </c>
      <c r="AP12" s="39">
        <v>6205.1245120000003</v>
      </c>
      <c r="AQ12" s="39">
        <v>6272.6489259999998</v>
      </c>
      <c r="AR12" s="39">
        <v>6343.9379879999997</v>
      </c>
      <c r="AS12" s="31"/>
    </row>
    <row r="13" spans="12:45" x14ac:dyDescent="0.2">
      <c r="L13" s="12" t="s">
        <v>77</v>
      </c>
      <c r="M13" s="12" t="s">
        <v>6</v>
      </c>
      <c r="N13" s="39"/>
      <c r="O13" s="39"/>
      <c r="P13" s="39"/>
      <c r="Q13" s="39"/>
      <c r="R13" s="39"/>
      <c r="S13" s="39">
        <v>4298.2807620000003</v>
      </c>
      <c r="T13" s="39">
        <v>4385.4169920000004</v>
      </c>
      <c r="U13" s="39">
        <v>4395.373047</v>
      </c>
      <c r="V13" s="39">
        <v>4447.2910160000001</v>
      </c>
      <c r="W13" s="39">
        <v>4495.9497069999998</v>
      </c>
      <c r="X13" s="39">
        <v>4547.1010740000002</v>
      </c>
      <c r="Y13" s="39">
        <v>4601.4736329999996</v>
      </c>
      <c r="Z13" s="39">
        <v>4666.658203</v>
      </c>
      <c r="AA13" s="39">
        <v>4742.9794920000004</v>
      </c>
      <c r="AB13" s="39">
        <v>4834.3222660000001</v>
      </c>
      <c r="AC13" s="39">
        <v>4928.763672</v>
      </c>
      <c r="AD13" s="39">
        <v>5025.5639650000003</v>
      </c>
      <c r="AE13" s="39">
        <v>5120.904297</v>
      </c>
      <c r="AF13" s="39">
        <v>5197.5014650000003</v>
      </c>
      <c r="AG13" s="39">
        <v>5284.1313479999999</v>
      </c>
      <c r="AH13" s="39">
        <v>5364.2192379999997</v>
      </c>
      <c r="AI13" s="39">
        <v>5441.5327150000003</v>
      </c>
      <c r="AJ13" s="39">
        <v>5515.3173829999996</v>
      </c>
      <c r="AK13" s="39">
        <v>5583.1625979999999</v>
      </c>
      <c r="AL13" s="39">
        <v>5646.1796880000002</v>
      </c>
      <c r="AM13" s="39">
        <v>5710.046875</v>
      </c>
      <c r="AN13" s="39">
        <v>5772.2348629999997</v>
      </c>
      <c r="AO13" s="39">
        <v>5831.3422849999997</v>
      </c>
      <c r="AP13" s="39">
        <v>5887.2192379999997</v>
      </c>
      <c r="AQ13" s="39">
        <v>5939.7705079999996</v>
      </c>
      <c r="AR13" s="39">
        <v>5990.9453119999998</v>
      </c>
      <c r="AS13" s="31"/>
    </row>
    <row r="14" spans="12:45" x14ac:dyDescent="0.2">
      <c r="L14" s="12" t="s">
        <v>77</v>
      </c>
      <c r="M14" s="12" t="s">
        <v>0</v>
      </c>
      <c r="N14" s="39"/>
      <c r="O14" s="39"/>
      <c r="P14" s="39"/>
      <c r="Q14" s="39"/>
      <c r="R14" s="39"/>
      <c r="S14" s="39">
        <v>4296.9882809999999</v>
      </c>
      <c r="T14" s="39">
        <v>4359.5073240000002</v>
      </c>
      <c r="U14" s="39">
        <v>4344.7001950000003</v>
      </c>
      <c r="V14" s="39">
        <v>4386.5092770000001</v>
      </c>
      <c r="W14" s="39">
        <v>4423.5366210000002</v>
      </c>
      <c r="X14" s="39">
        <v>4459.826172</v>
      </c>
      <c r="Y14" s="39">
        <v>4499.4580079999996</v>
      </c>
      <c r="Z14" s="39">
        <v>4554.3286129999997</v>
      </c>
      <c r="AA14" s="39">
        <v>4620.3881840000004</v>
      </c>
      <c r="AB14" s="39">
        <v>4696.5209960000002</v>
      </c>
      <c r="AC14" s="39">
        <v>4779.9643550000001</v>
      </c>
      <c r="AD14" s="39">
        <v>4861.8842770000001</v>
      </c>
      <c r="AE14" s="39">
        <v>4939.9565430000002</v>
      </c>
      <c r="AF14" s="39">
        <v>5008.0869140000004</v>
      </c>
      <c r="AG14" s="39">
        <v>5083.6166990000002</v>
      </c>
      <c r="AH14" s="39">
        <v>5156.5971680000002</v>
      </c>
      <c r="AI14" s="39">
        <v>5226.1777339999999</v>
      </c>
      <c r="AJ14" s="39">
        <v>5292.9208980000003</v>
      </c>
      <c r="AK14" s="39">
        <v>5352.0493159999996</v>
      </c>
      <c r="AL14" s="39">
        <v>5405.2026370000003</v>
      </c>
      <c r="AM14" s="39">
        <v>5456.8095700000003</v>
      </c>
      <c r="AN14" s="39">
        <v>5505.5258789999998</v>
      </c>
      <c r="AO14" s="39">
        <v>5552.9077150000003</v>
      </c>
      <c r="AP14" s="39">
        <v>5596.248047</v>
      </c>
      <c r="AQ14" s="39">
        <v>5636.5976559999999</v>
      </c>
      <c r="AR14" s="39">
        <v>5677.5844729999999</v>
      </c>
      <c r="AS14" s="31"/>
    </row>
    <row r="15" spans="12:45" x14ac:dyDescent="0.2">
      <c r="L15" s="12" t="s">
        <v>203</v>
      </c>
      <c r="M15" s="12" t="s">
        <v>15</v>
      </c>
      <c r="N15" s="39">
        <v>3893.400635</v>
      </c>
      <c r="O15" s="39">
        <v>3992.7692870000001</v>
      </c>
      <c r="P15" s="39">
        <v>4123.0678710000002</v>
      </c>
      <c r="Q15" s="39">
        <v>4090.1367190000001</v>
      </c>
      <c r="R15" s="39">
        <v>4206.5908200000003</v>
      </c>
      <c r="S15" s="39">
        <v>4298.2807620000003</v>
      </c>
      <c r="T15" s="39"/>
      <c r="U15" s="39"/>
      <c r="V15" s="39"/>
      <c r="W15" s="39"/>
      <c r="X15" s="39"/>
      <c r="Y15" s="39"/>
      <c r="Z15" s="39"/>
      <c r="AA15" s="39"/>
      <c r="AB15" s="39"/>
      <c r="AC15" s="39"/>
      <c r="AD15" s="38"/>
      <c r="AE15" s="38"/>
      <c r="AF15" s="38"/>
      <c r="AG15" s="38"/>
      <c r="AH15" s="38"/>
      <c r="AI15" s="38"/>
      <c r="AJ15" s="38"/>
      <c r="AK15" s="38"/>
      <c r="AL15" s="38"/>
      <c r="AM15" s="38"/>
      <c r="AN15" s="38"/>
      <c r="AO15" s="38"/>
      <c r="AP15" s="38"/>
      <c r="AQ15" s="38"/>
      <c r="AR15" s="38"/>
      <c r="AS15" s="32"/>
    </row>
    <row r="16" spans="12:45" x14ac:dyDescent="0.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row>
    <row r="17" spans="11:54" ht="15.75" x14ac:dyDescent="0.25">
      <c r="L17" s="16" t="s">
        <v>78</v>
      </c>
    </row>
    <row r="18" spans="11:54" x14ac:dyDescent="0.2">
      <c r="L18" s="12" t="s">
        <v>67</v>
      </c>
    </row>
    <row r="19" spans="11:54" x14ac:dyDescent="0.2">
      <c r="K19" s="5"/>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row>
    <row r="20" spans="11:54" ht="15" thickBot="1" x14ac:dyDescent="0.25">
      <c r="L20" s="2" t="s">
        <v>13</v>
      </c>
      <c r="M20" s="2" t="s">
        <v>14</v>
      </c>
      <c r="N20" s="2">
        <v>2020</v>
      </c>
      <c r="O20" s="2">
        <v>2021</v>
      </c>
      <c r="P20" s="2">
        <v>2022</v>
      </c>
      <c r="Q20" s="2">
        <v>2023</v>
      </c>
      <c r="R20" s="2">
        <v>2024</v>
      </c>
      <c r="S20" s="2">
        <v>2025</v>
      </c>
      <c r="T20" s="2">
        <v>2026</v>
      </c>
      <c r="U20" s="2">
        <v>2027</v>
      </c>
      <c r="V20" s="2">
        <v>2028</v>
      </c>
      <c r="W20" s="2">
        <v>2029</v>
      </c>
      <c r="X20" s="2">
        <v>2030</v>
      </c>
      <c r="Y20" s="2">
        <v>2031</v>
      </c>
      <c r="Z20" s="2">
        <v>2032</v>
      </c>
      <c r="AA20" s="2">
        <v>2033</v>
      </c>
      <c r="AB20" s="2">
        <v>2034</v>
      </c>
      <c r="AC20" s="2">
        <v>2035</v>
      </c>
      <c r="AD20" s="2">
        <v>2036</v>
      </c>
      <c r="AE20" s="2">
        <v>2037</v>
      </c>
      <c r="AF20" s="2">
        <v>2038</v>
      </c>
      <c r="AG20" s="2">
        <v>2039</v>
      </c>
      <c r="AH20" s="2">
        <v>2040</v>
      </c>
      <c r="AI20" s="2">
        <v>2041</v>
      </c>
      <c r="AJ20" s="2">
        <v>2042</v>
      </c>
      <c r="AK20" s="2">
        <v>2043</v>
      </c>
      <c r="AL20" s="2">
        <v>2044</v>
      </c>
      <c r="AM20" s="2">
        <v>2045</v>
      </c>
      <c r="AN20" s="2">
        <v>2046</v>
      </c>
      <c r="AO20" s="2">
        <v>2047</v>
      </c>
      <c r="AP20" s="2">
        <v>2048</v>
      </c>
      <c r="AQ20" s="2">
        <v>2049</v>
      </c>
      <c r="AR20" s="2">
        <v>2050</v>
      </c>
    </row>
    <row r="21" spans="11:54" ht="15" thickTop="1" x14ac:dyDescent="0.2">
      <c r="L21" s="12" t="s">
        <v>79</v>
      </c>
      <c r="M21" s="12" t="s">
        <v>1</v>
      </c>
      <c r="N21" s="36"/>
      <c r="O21" s="36"/>
      <c r="P21" s="36"/>
      <c r="Q21" s="36"/>
      <c r="R21" s="36"/>
      <c r="S21" s="36">
        <v>104.83091055800001</v>
      </c>
      <c r="T21" s="36">
        <v>118.32008947500002</v>
      </c>
      <c r="U21" s="36">
        <v>132.78079875700001</v>
      </c>
      <c r="V21" s="36">
        <v>147.72771282799999</v>
      </c>
      <c r="W21" s="36">
        <v>162.95509584600003</v>
      </c>
      <c r="X21" s="36">
        <v>178.265124886</v>
      </c>
      <c r="Y21" s="36">
        <v>193.56694793800003</v>
      </c>
      <c r="Z21" s="36">
        <v>209.22661068100001</v>
      </c>
      <c r="AA21" s="36">
        <v>225.26199044600003</v>
      </c>
      <c r="AB21" s="36">
        <v>241.715582528</v>
      </c>
      <c r="AC21" s="36">
        <v>258.47367537900004</v>
      </c>
      <c r="AD21" s="36">
        <v>275.30181219900004</v>
      </c>
      <c r="AE21" s="36">
        <v>292.08921215000004</v>
      </c>
      <c r="AF21" s="36">
        <v>308.47920782500006</v>
      </c>
      <c r="AG21" s="36">
        <v>324.735856195</v>
      </c>
      <c r="AH21" s="36">
        <v>340.57487839000004</v>
      </c>
      <c r="AI21" s="36">
        <v>355.92359280200003</v>
      </c>
      <c r="AJ21" s="36">
        <v>370.43471029600005</v>
      </c>
      <c r="AK21" s="36">
        <v>384.12845277100001</v>
      </c>
      <c r="AL21" s="36">
        <v>396.78179319600008</v>
      </c>
      <c r="AM21" s="36">
        <v>408.40557519800001</v>
      </c>
      <c r="AN21" s="36">
        <v>418.78380545000005</v>
      </c>
      <c r="AO21" s="36">
        <v>427.83090722000003</v>
      </c>
      <c r="AP21" s="36">
        <v>435.42085997800007</v>
      </c>
      <c r="AQ21" s="36">
        <v>441.45519186800004</v>
      </c>
      <c r="AR21" s="36">
        <v>446.82894172400006</v>
      </c>
    </row>
    <row r="22" spans="11:54" x14ac:dyDescent="0.2">
      <c r="L22" s="12" t="s">
        <v>79</v>
      </c>
      <c r="M22" s="12" t="s">
        <v>3</v>
      </c>
      <c r="N22" s="36"/>
      <c r="O22" s="36"/>
      <c r="P22" s="36"/>
      <c r="Q22" s="36"/>
      <c r="R22" s="36"/>
      <c r="S22" s="36">
        <v>104.828859061</v>
      </c>
      <c r="T22" s="36">
        <v>119.64535653700001</v>
      </c>
      <c r="U22" s="36">
        <v>135.938638782</v>
      </c>
      <c r="V22" s="36">
        <v>153.31481837200002</v>
      </c>
      <c r="W22" s="36">
        <v>171.62384295500001</v>
      </c>
      <c r="X22" s="36">
        <v>190.73939893000002</v>
      </c>
      <c r="Y22" s="36">
        <v>210.68258740900004</v>
      </c>
      <c r="Z22" s="36">
        <v>231.83674526000001</v>
      </c>
      <c r="AA22" s="36">
        <v>254.26546889000002</v>
      </c>
      <c r="AB22" s="36">
        <v>278.180355561</v>
      </c>
      <c r="AC22" s="36">
        <v>303.53715155200001</v>
      </c>
      <c r="AD22" s="36">
        <v>330.29336156800002</v>
      </c>
      <c r="AE22" s="36">
        <v>358.30743231600002</v>
      </c>
      <c r="AF22" s="36">
        <v>387.38359236800005</v>
      </c>
      <c r="AG22" s="36">
        <v>417.79146704400006</v>
      </c>
      <c r="AH22" s="36">
        <v>449.463650014</v>
      </c>
      <c r="AI22" s="36">
        <v>482.24158986700007</v>
      </c>
      <c r="AJ22" s="36">
        <v>516.03677916100003</v>
      </c>
      <c r="AK22" s="36">
        <v>550.75191832400003</v>
      </c>
      <c r="AL22" s="36">
        <v>586.43389871600016</v>
      </c>
      <c r="AM22" s="36">
        <v>623.00798723200012</v>
      </c>
      <c r="AN22" s="36">
        <v>660.45513425700005</v>
      </c>
      <c r="AO22" s="36">
        <v>698.75013568500003</v>
      </c>
      <c r="AP22" s="36">
        <v>737.8446348010001</v>
      </c>
      <c r="AQ22" s="36">
        <v>777.84149952600012</v>
      </c>
      <c r="AR22" s="36">
        <v>818.66658289700013</v>
      </c>
    </row>
    <row r="23" spans="11:54" x14ac:dyDescent="0.2">
      <c r="L23" s="12" t="s">
        <v>79</v>
      </c>
      <c r="M23" s="12" t="s">
        <v>25</v>
      </c>
      <c r="N23" s="36"/>
      <c r="O23" s="36"/>
      <c r="P23" s="36"/>
      <c r="Q23" s="36"/>
      <c r="R23" s="36"/>
      <c r="S23" s="36">
        <v>104.828859061</v>
      </c>
      <c r="T23" s="36">
        <v>118.31246962900001</v>
      </c>
      <c r="U23" s="36">
        <v>132.75383622500001</v>
      </c>
      <c r="V23" s="36">
        <v>147.66616791800001</v>
      </c>
      <c r="W23" s="36">
        <v>162.848124931</v>
      </c>
      <c r="X23" s="36">
        <v>178.13558750400003</v>
      </c>
      <c r="Y23" s="36">
        <v>193.45939088100002</v>
      </c>
      <c r="Z23" s="36">
        <v>209.12872496700001</v>
      </c>
      <c r="AA23" s="36">
        <v>225.151502679</v>
      </c>
      <c r="AB23" s="36">
        <v>241.48405643800001</v>
      </c>
      <c r="AC23" s="36">
        <v>258.06484133399999</v>
      </c>
      <c r="AD23" s="36">
        <v>274.72182469000001</v>
      </c>
      <c r="AE23" s="36">
        <v>291.40225372600003</v>
      </c>
      <c r="AF23" s="36">
        <v>307.67003879400005</v>
      </c>
      <c r="AG23" s="36">
        <v>323.74351778900007</v>
      </c>
      <c r="AH23" s="36">
        <v>339.36977043799999</v>
      </c>
      <c r="AI23" s="36">
        <v>354.53004019700006</v>
      </c>
      <c r="AJ23" s="36">
        <v>368.90605196000007</v>
      </c>
      <c r="AK23" s="36">
        <v>382.48578981600002</v>
      </c>
      <c r="AL23" s="36">
        <v>395.01545427900004</v>
      </c>
      <c r="AM23" s="36">
        <v>406.54574663200003</v>
      </c>
      <c r="AN23" s="36">
        <v>416.83840015200002</v>
      </c>
      <c r="AO23" s="36">
        <v>425.81545795300008</v>
      </c>
      <c r="AP23" s="36">
        <v>433.35617478300003</v>
      </c>
      <c r="AQ23" s="36">
        <v>439.3292548340001</v>
      </c>
      <c r="AR23" s="36">
        <v>444.67281837700006</v>
      </c>
    </row>
    <row r="24" spans="11:54" x14ac:dyDescent="0.2">
      <c r="L24" s="12" t="s">
        <v>79</v>
      </c>
      <c r="M24" s="12" t="s">
        <v>5</v>
      </c>
      <c r="N24" s="36"/>
      <c r="O24" s="36"/>
      <c r="P24" s="36"/>
      <c r="Q24" s="36"/>
      <c r="R24" s="36"/>
      <c r="S24" s="36">
        <v>104.828859061</v>
      </c>
      <c r="T24" s="36">
        <v>118.312176558</v>
      </c>
      <c r="U24" s="36">
        <v>132.75178472800002</v>
      </c>
      <c r="V24" s="36">
        <v>147.66792634399999</v>
      </c>
      <c r="W24" s="36">
        <v>162.88915487100002</v>
      </c>
      <c r="X24" s="36">
        <v>178.21823352600003</v>
      </c>
      <c r="Y24" s="36">
        <v>193.71289729600002</v>
      </c>
      <c r="Z24" s="36">
        <v>209.50502813100002</v>
      </c>
      <c r="AA24" s="36">
        <v>225.58671311400002</v>
      </c>
      <c r="AB24" s="36">
        <v>241.90285489700003</v>
      </c>
      <c r="AC24" s="36">
        <v>258.40597597800001</v>
      </c>
      <c r="AD24" s="36">
        <v>275.01372340600005</v>
      </c>
      <c r="AE24" s="36">
        <v>291.64931257900002</v>
      </c>
      <c r="AF24" s="36">
        <v>308.10700765500002</v>
      </c>
      <c r="AG24" s="36">
        <v>324.24173848900006</v>
      </c>
      <c r="AH24" s="36">
        <v>339.90403887100007</v>
      </c>
      <c r="AI24" s="36">
        <v>355.03441538800001</v>
      </c>
      <c r="AJ24" s="36">
        <v>369.39313596200003</v>
      </c>
      <c r="AK24" s="36">
        <v>382.99397493000004</v>
      </c>
      <c r="AL24" s="36">
        <v>395.60218242100001</v>
      </c>
      <c r="AM24" s="36">
        <v>407.22186142900006</v>
      </c>
      <c r="AN24" s="36">
        <v>417.57430143300002</v>
      </c>
      <c r="AO24" s="36">
        <v>426.56982270700001</v>
      </c>
      <c r="AP24" s="36">
        <v>434.10995339499999</v>
      </c>
      <c r="AQ24" s="36">
        <v>440.13871693600004</v>
      </c>
      <c r="AR24" s="36">
        <v>445.49283103499999</v>
      </c>
    </row>
    <row r="25" spans="11:54" x14ac:dyDescent="0.2">
      <c r="L25" s="12" t="s">
        <v>79</v>
      </c>
      <c r="M25" s="12" t="s">
        <v>8</v>
      </c>
      <c r="N25" s="36"/>
      <c r="O25" s="36"/>
      <c r="P25" s="36"/>
      <c r="Q25" s="36"/>
      <c r="R25" s="36"/>
      <c r="S25" s="36">
        <v>104.82915213200002</v>
      </c>
      <c r="T25" s="36">
        <v>118.312176558</v>
      </c>
      <c r="U25" s="36">
        <v>132.75793921900001</v>
      </c>
      <c r="V25" s="36">
        <v>147.680235326</v>
      </c>
      <c r="W25" s="36">
        <v>162.88622416100003</v>
      </c>
      <c r="X25" s="36">
        <v>178.20768297000001</v>
      </c>
      <c r="Y25" s="36">
        <v>193.70732894700004</v>
      </c>
      <c r="Z25" s="36">
        <v>209.47484181800002</v>
      </c>
      <c r="AA25" s="36">
        <v>225.54714852900003</v>
      </c>
      <c r="AB25" s="36">
        <v>241.92747286100001</v>
      </c>
      <c r="AC25" s="36">
        <v>258.574491803</v>
      </c>
      <c r="AD25" s="36">
        <v>275.29565770800002</v>
      </c>
      <c r="AE25" s="36">
        <v>292.00275620500003</v>
      </c>
      <c r="AF25" s="36">
        <v>308.49913665300005</v>
      </c>
      <c r="AG25" s="36">
        <v>324.70361838499997</v>
      </c>
      <c r="AH25" s="36">
        <v>340.445634079</v>
      </c>
      <c r="AI25" s="36">
        <v>355.660121973</v>
      </c>
      <c r="AJ25" s="36">
        <v>370.08214588300001</v>
      </c>
      <c r="AK25" s="36">
        <v>383.71346423500006</v>
      </c>
      <c r="AL25" s="36">
        <v>396.32753314600001</v>
      </c>
      <c r="AM25" s="36">
        <v>407.934023959</v>
      </c>
      <c r="AN25" s="36">
        <v>418.27386191000005</v>
      </c>
      <c r="AO25" s="36">
        <v>427.29986256800004</v>
      </c>
      <c r="AP25" s="36">
        <v>434.88541926100004</v>
      </c>
      <c r="AQ25" s="36">
        <v>440.96224644600005</v>
      </c>
      <c r="AR25" s="36">
        <v>446.37644010000002</v>
      </c>
    </row>
    <row r="26" spans="11:54" x14ac:dyDescent="0.2">
      <c r="L26" s="12" t="s">
        <v>79</v>
      </c>
      <c r="M26" s="12" t="s">
        <v>9</v>
      </c>
      <c r="N26" s="36"/>
      <c r="O26" s="36"/>
      <c r="P26" s="36"/>
      <c r="Q26" s="36"/>
      <c r="R26" s="36"/>
      <c r="S26" s="36">
        <v>104.82915213200002</v>
      </c>
      <c r="T26" s="36">
        <v>118.31686569400001</v>
      </c>
      <c r="U26" s="36">
        <v>132.68086154600002</v>
      </c>
      <c r="V26" s="36">
        <v>147.29807074200002</v>
      </c>
      <c r="W26" s="36">
        <v>162.07588284600001</v>
      </c>
      <c r="X26" s="36">
        <v>176.99466210100002</v>
      </c>
      <c r="Y26" s="36">
        <v>192.013085496</v>
      </c>
      <c r="Z26" s="36">
        <v>207.32457989100001</v>
      </c>
      <c r="AA26" s="36">
        <v>222.86818651800002</v>
      </c>
      <c r="AB26" s="36">
        <v>238.780769534</v>
      </c>
      <c r="AC26" s="36">
        <v>255.04621003400001</v>
      </c>
      <c r="AD26" s="36">
        <v>271.48397628200001</v>
      </c>
      <c r="AE26" s="36">
        <v>287.98651122100006</v>
      </c>
      <c r="AF26" s="36">
        <v>304.27012212300002</v>
      </c>
      <c r="AG26" s="36">
        <v>320.36059923600004</v>
      </c>
      <c r="AH26" s="36">
        <v>336.00355693200004</v>
      </c>
      <c r="AI26" s="36">
        <v>351.07180239700006</v>
      </c>
      <c r="AJ26" s="36">
        <v>365.26552399799999</v>
      </c>
      <c r="AK26" s="36">
        <v>378.64538743200006</v>
      </c>
      <c r="AL26" s="36">
        <v>390.95759321300005</v>
      </c>
      <c r="AM26" s="36">
        <v>402.17723030600001</v>
      </c>
      <c r="AN26" s="36">
        <v>412.08977073900007</v>
      </c>
      <c r="AO26" s="36">
        <v>420.73829594900002</v>
      </c>
      <c r="AP26" s="36">
        <v>428.01173202700005</v>
      </c>
      <c r="AQ26" s="36">
        <v>433.8119001880001</v>
      </c>
      <c r="AR26" s="36">
        <v>438.98636176400004</v>
      </c>
    </row>
    <row r="27" spans="11:54" x14ac:dyDescent="0.2">
      <c r="L27" s="12" t="s">
        <v>79</v>
      </c>
      <c r="M27" s="12" t="s">
        <v>11</v>
      </c>
      <c r="N27" s="36"/>
      <c r="O27" s="36"/>
      <c r="P27" s="36"/>
      <c r="Q27" s="36"/>
      <c r="R27" s="36"/>
      <c r="S27" s="36">
        <v>104.82915213200002</v>
      </c>
      <c r="T27" s="36">
        <v>118.31159041600002</v>
      </c>
      <c r="U27" s="36">
        <v>132.75090551500003</v>
      </c>
      <c r="V27" s="36">
        <v>147.660013427</v>
      </c>
      <c r="W27" s="36">
        <v>162.85457249300003</v>
      </c>
      <c r="X27" s="36">
        <v>178.14848262800001</v>
      </c>
      <c r="Y27" s="36">
        <v>193.45059875100003</v>
      </c>
      <c r="Z27" s="36">
        <v>209.11319220400003</v>
      </c>
      <c r="AA27" s="36">
        <v>225.13919369700002</v>
      </c>
      <c r="AB27" s="36">
        <v>241.536809218</v>
      </c>
      <c r="AC27" s="36">
        <v>258.22427195800003</v>
      </c>
      <c r="AD27" s="36">
        <v>274.98969158400001</v>
      </c>
      <c r="AE27" s="36">
        <v>291.73020017500005</v>
      </c>
      <c r="AF27" s="36">
        <v>308.07213220599999</v>
      </c>
      <c r="AG27" s="36">
        <v>324.18458964400003</v>
      </c>
      <c r="AH27" s="36">
        <v>339.88967839200001</v>
      </c>
      <c r="AI27" s="36">
        <v>355.15574678200005</v>
      </c>
      <c r="AJ27" s="36">
        <v>369.59359652600006</v>
      </c>
      <c r="AK27" s="36">
        <v>383.20996825700001</v>
      </c>
      <c r="AL27" s="36">
        <v>395.788868648</v>
      </c>
      <c r="AM27" s="36">
        <v>407.35315723700006</v>
      </c>
      <c r="AN27" s="36">
        <v>417.66368808800001</v>
      </c>
      <c r="AO27" s="36">
        <v>426.65657172300007</v>
      </c>
      <c r="AP27" s="36">
        <v>434.21838966500002</v>
      </c>
      <c r="AQ27" s="36">
        <v>440.22839666200002</v>
      </c>
      <c r="AR27" s="36">
        <v>445.60302573100006</v>
      </c>
    </row>
    <row r="28" spans="11:54" x14ac:dyDescent="0.2">
      <c r="L28" s="12" t="s">
        <v>79</v>
      </c>
      <c r="M28" s="12" t="s">
        <v>2</v>
      </c>
      <c r="N28" s="36"/>
      <c r="O28" s="36"/>
      <c r="P28" s="36"/>
      <c r="Q28" s="36"/>
      <c r="R28" s="36"/>
      <c r="S28" s="36">
        <v>104.82915213200002</v>
      </c>
      <c r="T28" s="36">
        <v>118.31598648100001</v>
      </c>
      <c r="U28" s="36">
        <v>132.82124255500003</v>
      </c>
      <c r="V28" s="36">
        <v>147.88626423900001</v>
      </c>
      <c r="W28" s="36">
        <v>163.28392150800002</v>
      </c>
      <c r="X28" s="36">
        <v>178.82635585100002</v>
      </c>
      <c r="Y28" s="36">
        <v>194.41275084400002</v>
      </c>
      <c r="Z28" s="36">
        <v>210.35434788900002</v>
      </c>
      <c r="AA28" s="36">
        <v>226.58256837200003</v>
      </c>
      <c r="AB28" s="36">
        <v>243.13287388400002</v>
      </c>
      <c r="AC28" s="36">
        <v>259.92261840300006</v>
      </c>
      <c r="AD28" s="36">
        <v>276.76687412800004</v>
      </c>
      <c r="AE28" s="36">
        <v>293.60321693600002</v>
      </c>
      <c r="AF28" s="36">
        <v>310.15791851300003</v>
      </c>
      <c r="AG28" s="36">
        <v>326.53794977400003</v>
      </c>
      <c r="AH28" s="36">
        <v>342.50328557000006</v>
      </c>
      <c r="AI28" s="36">
        <v>357.96776302700005</v>
      </c>
      <c r="AJ28" s="36">
        <v>372.62424373700003</v>
      </c>
      <c r="AK28" s="36">
        <v>386.47477919700003</v>
      </c>
      <c r="AL28" s="36">
        <v>399.26322535300005</v>
      </c>
      <c r="AM28" s="36">
        <v>410.98430692700003</v>
      </c>
      <c r="AN28" s="36">
        <v>421.376018445</v>
      </c>
      <c r="AO28" s="36">
        <v>430.41081123300006</v>
      </c>
      <c r="AP28" s="36">
        <v>437.95944098000007</v>
      </c>
      <c r="AQ28" s="36">
        <v>443.91405755800008</v>
      </c>
      <c r="AR28" s="36">
        <v>449.27198158000004</v>
      </c>
    </row>
    <row r="29" spans="11:54" x14ac:dyDescent="0.2">
      <c r="L29" s="12" t="s">
        <v>79</v>
      </c>
      <c r="M29" s="12" t="s">
        <v>10</v>
      </c>
      <c r="N29" s="36"/>
      <c r="O29" s="36"/>
      <c r="P29" s="36"/>
      <c r="Q29" s="36"/>
      <c r="R29" s="36"/>
      <c r="S29" s="36">
        <v>104.82915213200002</v>
      </c>
      <c r="T29" s="36">
        <v>118.32243404300002</v>
      </c>
      <c r="U29" s="36">
        <v>132.86901312800001</v>
      </c>
      <c r="V29" s="36">
        <v>147.94282694200001</v>
      </c>
      <c r="W29" s="36">
        <v>163.30502262000002</v>
      </c>
      <c r="X29" s="36">
        <v>178.85331838300002</v>
      </c>
      <c r="Y29" s="36">
        <v>194.48924237500003</v>
      </c>
      <c r="Z29" s="36">
        <v>210.54162025800002</v>
      </c>
      <c r="AA29" s="36">
        <v>226.99990147600002</v>
      </c>
      <c r="AB29" s="36">
        <v>243.94526669600003</v>
      </c>
      <c r="AC29" s="36">
        <v>261.28832926300004</v>
      </c>
      <c r="AD29" s="36">
        <v>278.80869978500004</v>
      </c>
      <c r="AE29" s="36">
        <v>296.36130811700008</v>
      </c>
      <c r="AF29" s="36">
        <v>313.63227521800002</v>
      </c>
      <c r="AG29" s="36">
        <v>330.80183975300002</v>
      </c>
      <c r="AH29" s="36">
        <v>347.63144192800002</v>
      </c>
      <c r="AI29" s="36">
        <v>364.03316044299999</v>
      </c>
      <c r="AJ29" s="36">
        <v>379.66058537600003</v>
      </c>
      <c r="AK29" s="36">
        <v>394.47385907100005</v>
      </c>
      <c r="AL29" s="36">
        <v>408.28160616500008</v>
      </c>
      <c r="AM29" s="36">
        <v>421.13423487000006</v>
      </c>
      <c r="AN29" s="36">
        <v>432.75274159400004</v>
      </c>
      <c r="AO29" s="36">
        <v>443.084080486</v>
      </c>
      <c r="AP29" s="36">
        <v>451.99168046000005</v>
      </c>
      <c r="AQ29" s="36">
        <v>459.37531123400004</v>
      </c>
      <c r="AR29" s="36">
        <v>466.18803970000005</v>
      </c>
    </row>
    <row r="30" spans="11:54" x14ac:dyDescent="0.2">
      <c r="L30" s="12" t="s">
        <v>79</v>
      </c>
      <c r="M30" s="12" t="s">
        <v>6</v>
      </c>
      <c r="N30" s="36"/>
      <c r="O30" s="36"/>
      <c r="P30" s="36"/>
      <c r="Q30" s="36"/>
      <c r="R30" s="36"/>
      <c r="S30" s="36">
        <v>104.83091055800001</v>
      </c>
      <c r="T30" s="36">
        <v>118.320382546</v>
      </c>
      <c r="U30" s="36">
        <v>132.78607403500001</v>
      </c>
      <c r="V30" s="36">
        <v>147.74119409400001</v>
      </c>
      <c r="W30" s="36">
        <v>162.93194323700001</v>
      </c>
      <c r="X30" s="36">
        <v>178.22966329500002</v>
      </c>
      <c r="Y30" s="36">
        <v>193.53793390900003</v>
      </c>
      <c r="Z30" s="36">
        <v>209.189390664</v>
      </c>
      <c r="AA30" s="36">
        <v>225.16615622899999</v>
      </c>
      <c r="AB30" s="36">
        <v>241.51307046700001</v>
      </c>
      <c r="AC30" s="36">
        <v>258.15305570500004</v>
      </c>
      <c r="AD30" s="36">
        <v>274.88154838500003</v>
      </c>
      <c r="AE30" s="36">
        <v>291.60564500000004</v>
      </c>
      <c r="AF30" s="36">
        <v>307.95050774100002</v>
      </c>
      <c r="AG30" s="36">
        <v>324.08670393000006</v>
      </c>
      <c r="AH30" s="36">
        <v>339.78593125800001</v>
      </c>
      <c r="AI30" s="36">
        <v>355.02005490900001</v>
      </c>
      <c r="AJ30" s="36">
        <v>369.43270054700002</v>
      </c>
      <c r="AK30" s="36">
        <v>383.01859289399999</v>
      </c>
      <c r="AL30" s="36">
        <v>395.53946522700005</v>
      </c>
      <c r="AM30" s="36">
        <v>407.06975758000004</v>
      </c>
      <c r="AN30" s="36">
        <v>417.35186054400003</v>
      </c>
      <c r="AO30" s="36">
        <v>426.34210654000003</v>
      </c>
      <c r="AP30" s="36">
        <v>433.91066511500003</v>
      </c>
      <c r="AQ30" s="36">
        <v>439.97225260800002</v>
      </c>
      <c r="AR30" s="36">
        <v>445.41809793000004</v>
      </c>
    </row>
    <row r="31" spans="11:54" x14ac:dyDescent="0.2">
      <c r="L31" s="12" t="s">
        <v>79</v>
      </c>
      <c r="M31" s="12" t="s">
        <v>0</v>
      </c>
      <c r="N31" s="36"/>
      <c r="O31" s="36"/>
      <c r="P31" s="36"/>
      <c r="Q31" s="36"/>
      <c r="R31" s="36"/>
      <c r="S31" s="36">
        <v>104.82915213200002</v>
      </c>
      <c r="T31" s="36">
        <v>118.338552948</v>
      </c>
      <c r="U31" s="36">
        <v>132.681154617</v>
      </c>
      <c r="V31" s="36">
        <v>147.28986475400001</v>
      </c>
      <c r="W31" s="36">
        <v>162.06826300000003</v>
      </c>
      <c r="X31" s="36">
        <v>176.84929888500002</v>
      </c>
      <c r="Y31" s="36">
        <v>191.62388720800001</v>
      </c>
      <c r="Z31" s="36">
        <v>206.66106714700004</v>
      </c>
      <c r="AA31" s="36">
        <v>221.95966641800001</v>
      </c>
      <c r="AB31" s="36">
        <v>237.64130948600001</v>
      </c>
      <c r="AC31" s="36">
        <v>253.60986906300005</v>
      </c>
      <c r="AD31" s="36">
        <v>269.63850819500004</v>
      </c>
      <c r="AE31" s="36">
        <v>285.58157059500002</v>
      </c>
      <c r="AF31" s="36">
        <v>301.09557705100008</v>
      </c>
      <c r="AG31" s="36">
        <v>316.35519787900006</v>
      </c>
      <c r="AH31" s="36">
        <v>331.23470562000006</v>
      </c>
      <c r="AI31" s="36">
        <v>345.63386999200003</v>
      </c>
      <c r="AJ31" s="36">
        <v>359.19543744600008</v>
      </c>
      <c r="AK31" s="36">
        <v>371.91501191700002</v>
      </c>
      <c r="AL31" s="36">
        <v>383.58656449199998</v>
      </c>
      <c r="AM31" s="36">
        <v>394.198958473</v>
      </c>
      <c r="AN31" s="36">
        <v>403.51275485300005</v>
      </c>
      <c r="AO31" s="36">
        <v>411.43973926100006</v>
      </c>
      <c r="AP31" s="36">
        <v>417.87704377600005</v>
      </c>
      <c r="AQ31" s="36">
        <v>422.783345387</v>
      </c>
      <c r="AR31" s="36">
        <v>427.04899379200003</v>
      </c>
    </row>
    <row r="32" spans="11:54" x14ac:dyDescent="0.2">
      <c r="L32" s="12"/>
      <c r="M32" s="12" t="s">
        <v>15</v>
      </c>
      <c r="N32" s="36">
        <v>49.388031849000008</v>
      </c>
      <c r="O32" s="36">
        <v>58.808213002000009</v>
      </c>
      <c r="P32" s="36">
        <v>69.056319730000013</v>
      </c>
      <c r="Q32" s="36">
        <v>80.350396857000007</v>
      </c>
      <c r="R32" s="36">
        <v>92.356050372000013</v>
      </c>
      <c r="S32" s="36">
        <v>104.82915213200002</v>
      </c>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row>
    <row r="33" spans="12:44" x14ac:dyDescent="0.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row>
    <row r="34" spans="12:44" x14ac:dyDescent="0.2">
      <c r="L34" s="12" t="s">
        <v>200</v>
      </c>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row>
    <row r="35" spans="12:44" x14ac:dyDescent="0.2">
      <c r="L35" s="12" t="s">
        <v>75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1_ConsbyFuel_Dot</vt:lpstr>
      <vt:lpstr>2_Macro</vt:lpstr>
      <vt:lpstr>3A_TotConsFuel_narrative</vt:lpstr>
      <vt:lpstr>3B_TotEnergyCons</vt:lpstr>
      <vt:lpstr>4A_TransportMode</vt:lpstr>
      <vt:lpstr>4B_HydroLossesTrnp</vt:lpstr>
      <vt:lpstr>5_EVStocks</vt:lpstr>
      <vt:lpstr>6_AltTransport</vt:lpstr>
      <vt:lpstr>7_DataCenters</vt:lpstr>
      <vt:lpstr>8_AvgDailyElec</vt:lpstr>
      <vt:lpstr>9_ElecGenMix</vt:lpstr>
      <vt:lpstr>10_ElecGenCapAddRetires</vt:lpstr>
      <vt:lpstr>11_RenewCapRegion_new</vt:lpstr>
      <vt:lpstr>12_Coal_disp</vt:lpstr>
      <vt:lpstr>13_CrudeOil</vt:lpstr>
      <vt:lpstr>14_RefinThruPut</vt:lpstr>
      <vt:lpstr>15_CrudeOilExports</vt:lpstr>
      <vt:lpstr>16_drynatgasprod</vt:lpstr>
      <vt:lpstr>17_HHnatgasspot</vt:lpstr>
      <vt:lpstr>18_LNGExports</vt:lpstr>
      <vt:lpstr>19_Nuclear</vt:lpstr>
      <vt:lpstr>20A_west_all_gen</vt:lpstr>
      <vt:lpstr>20B_Hydrogen</vt:lpstr>
      <vt:lpstr>21A_CCS</vt:lpstr>
      <vt:lpstr>21B_Emissions</vt:lpstr>
      <vt:lpstr>Release_PPT_Figure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2026-04-07T13:06:07Z</dcterms:created>
  <dcterms:modified xsi:type="dcterms:W3CDTF">2026-04-07T19:34:13Z</dcterms:modified>
  <cp:category/>
  <cp:contentStatus/>
</cp:coreProperties>
</file>